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nicolas.kakouros\Downloads\"/>
    </mc:Choice>
  </mc:AlternateContent>
  <xr:revisionPtr revIDLastSave="0" documentId="8_{838CE1F8-2B7F-4199-94A2-6C3AF45FEAEE}" xr6:coauthVersionLast="47" xr6:coauthVersionMax="47" xr10:uidLastSave="{00000000-0000-0000-0000-000000000000}"/>
  <bookViews>
    <workbookView xWindow="-28920" yWindow="-120" windowWidth="29040" windowHeight="15840" xr2:uid="{00000000-000D-0000-FFFF-FFFF00000000}"/>
  </bookViews>
  <sheets>
    <sheet name="General Information" sheetId="1" r:id="rId1"/>
    <sheet name="Enums" sheetId="2" state="hidden" r:id="rId2"/>
    <sheet name="I_01.01" sheetId="3" r:id="rId3"/>
    <sheet name="I_02.03" sheetId="4" r:id="rId4"/>
    <sheet name="I_02.04" sheetId="5" r:id="rId5"/>
    <sheet name="I_03.01" sheetId="6" r:id="rId6"/>
    <sheet name="I_05.00" sheetId="7" r:id="rId7"/>
    <sheet name="I_09.01" sheetId="8" r:id="rId8"/>
  </sheets>
  <definedNames>
    <definedName name="addFilingIndicatorPositiveFiledAttribute">'General Information'!$B$12</definedName>
    <definedName name="addNegativeFilingIndicator">'General Information'!$B$11</definedName>
    <definedName name="applyEiopaMinimumMonetaryDecimals">'General Information'!$B$10</definedName>
    <definedName name="contextIdentifier">'General Information'!$B$4</definedName>
    <definedName name="contextIdentifierSchema">'General Information'!$B$5</definedName>
    <definedName name="currency">'General Information'!$B$6</definedName>
    <definedName name="defaultMonetaryDecimals">'General Information'!$B$8</definedName>
    <definedName name="defaultPureDecimals">'General Information'!$B$9</definedName>
    <definedName name="I_01.01__0000">'I_01.01'!$H$4:$H$35</definedName>
    <definedName name="I_02.03__0000">'I_02.03'!$D$4:$D$13</definedName>
    <definedName name="I_02.04__0000">'I_02.04'!$C$4:$C$9</definedName>
    <definedName name="I_03.01__0000">'I_03.01'!$E$4:$E$23</definedName>
    <definedName name="I_05.00__0000">'I_05.00'!$D$4:$D$32</definedName>
    <definedName name="I_09.01__0000">'I_09.01'!$C$4:$C$6</definedName>
    <definedName name="reportingPeriod">'General Information'!$B$3</definedName>
    <definedName name="taxonomyEntryPoint">'General Information'!$B$2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E8" i="6"/>
  <c r="C4" i="8" l="1"/>
  <c r="E23" i="6"/>
  <c r="E5" i="6"/>
  <c r="E4" i="6" s="1"/>
  <c r="D6" i="4" s="1"/>
  <c r="D4" i="4" s="1"/>
  <c r="C8" i="5" s="1"/>
  <c r="H26" i="3"/>
  <c r="H17" i="3"/>
  <c r="H31" i="3"/>
  <c r="H9" i="3"/>
  <c r="H6" i="3" s="1"/>
  <c r="H5" i="3" s="1"/>
  <c r="C5" i="5" l="1"/>
  <c r="C4" i="5"/>
  <c r="C9" i="5"/>
  <c r="C6" i="5"/>
  <c r="C7" i="5"/>
  <c r="H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AMANA XBRL Engine</author>
  </authors>
  <commentList>
    <comment ref="B6" authorId="0" shapeId="0" xr:uid="{00000000-0006-0000-0000-000001000000}">
      <text>
        <r>
          <rPr>
            <sz val="11"/>
            <rFont val="Calibri"/>
          </rPr>
          <t>The three letter currency code for monetary facts according to ISO 4217,
e.g. EUR for Euro or USD for US Dollar.</t>
        </r>
      </text>
    </comment>
    <comment ref="B7" authorId="0" shapeId="0" xr:uid="{00000000-0006-0000-0000-000002000000}">
      <text>
        <r>
          <rPr>
            <sz val="11"/>
            <rFont val="Calibri"/>
          </rPr>
          <t>All units used in the report sorted by number of facts using this unit.
This value is not used when converting the Excel document to XBRL.</t>
        </r>
      </text>
    </comment>
    <comment ref="B8" authorId="0" shapeId="0" xr:uid="{00000000-0006-0000-0000-000003000000}">
      <text>
        <r>
          <rPr>
            <sz val="11"/>
            <rFont val="Calibri"/>
          </rPr>
          <t>The precision of reported monetary values,
i.e. the number of exact decimal places. E.g.:
3 if the values are reported in thousands,
2 if the values are reported with two exact decimal places.</t>
        </r>
      </text>
    </comment>
    <comment ref="B9" authorId="0" shapeId="0" xr:uid="{00000000-0006-0000-0000-000004000000}">
      <text>
        <r>
          <rPr>
            <sz val="11"/>
            <rFont val="Calibri"/>
          </rPr>
          <t>The precision of reported non-monetary numeric values,
i.e. the number of exact decimal places. E.g.:
3 if the values are reported in thousands,
2 if the values are reported with two exact decimal places.</t>
        </r>
      </text>
    </comment>
    <comment ref="B10" authorId="0" shapeId="0" xr:uid="{00000000-0006-0000-0000-000005000000}">
      <text>
        <r>
          <rPr>
            <sz val="11"/>
            <rFont val="Calibri"/>
          </rPr>
          <t>Determines if the numbers of exact decimal places
should be set automatically according to EIOPA's filing rules.</t>
        </r>
      </text>
    </comment>
    <comment ref="B11" authorId="0" shapeId="0" xr:uid="{00000000-0006-0000-0000-000006000000}">
      <text>
        <r>
          <rPr>
            <sz val="11"/>
            <rFont val="Calibri"/>
          </rPr>
          <t>Determines if the instance document should include elements
stating that templates which do not contain any values
are not included in the report.
Regulators might require to report negative filing indicators.</t>
        </r>
      </text>
    </comment>
    <comment ref="B12" authorId="0" shapeId="0" xr:uid="{00000000-0006-0000-0000-000007000000}">
      <text>
        <r>
          <rPr>
            <sz val="11"/>
            <rFont val="Calibri"/>
          </rPr>
          <t>Determines if elements which states that a template
is included in the report should also
contain an additional attribute which also states
that the table is included.
Regulators might require to report the additional attribute.</t>
        </r>
      </text>
    </comment>
  </commentList>
</comments>
</file>

<file path=xl/sharedStrings.xml><?xml version="1.0" encoding="utf-8"?>
<sst xmlns="http://schemas.openxmlformats.org/spreadsheetml/2006/main" count="386" uniqueCount="171">
  <si>
    <t>Created at (UTC)</t>
  </si>
  <si>
    <t>2024-01-22 8:42 AM</t>
  </si>
  <si>
    <t>Taxonomy Entry Point</t>
  </si>
  <si>
    <t>http://www.eba.europa.eu/eu/fr/xbrl/crr/fws/if/its-002-2021/2022-03-01/mod/if_class3.xsd</t>
  </si>
  <si>
    <t>Reporting Period</t>
  </si>
  <si>
    <t>Context Identifier</t>
  </si>
  <si>
    <t>Context Identifier Schema</t>
  </si>
  <si>
    <t>Default Currency (ISO Code)</t>
  </si>
  <si>
    <t>EUR</t>
  </si>
  <si>
    <t>All used Units</t>
  </si>
  <si>
    <t/>
  </si>
  <si>
    <t>Default Monetary Decimals</t>
  </si>
  <si>
    <t>Default Pure Decimals</t>
  </si>
  <si>
    <t>Apply EIOPA Minimum Decimals</t>
  </si>
  <si>
    <t>Add Negative Filing Indicator</t>
  </si>
  <si>
    <t>Add Filing Indicator Positive Filed Attribute</t>
  </si>
  <si>
    <t>Table ID</t>
  </si>
  <si>
    <t>Table Name (click to jump)</t>
  </si>
  <si>
    <t>I_01.01</t>
  </si>
  <si>
    <t>I 01.01 Own Funds composition (Class 3 IF)</t>
  </si>
  <si>
    <t>-</t>
  </si>
  <si>
    <t>I_02.03</t>
  </si>
  <si>
    <t>I 02.03 Own Funds requirements (Class 3 IF)</t>
  </si>
  <si>
    <t>I_02.04</t>
  </si>
  <si>
    <t>I 02.04 Capital ratios (Class 3 IF)</t>
  </si>
  <si>
    <t>I_03.01</t>
  </si>
  <si>
    <t>I 03.01 Fixed Overheads requirement calculation (Class 3 IF)</t>
  </si>
  <si>
    <t>I_05.00</t>
  </si>
  <si>
    <t>I 05.00 Level of activity - Thresholds review</t>
  </si>
  <si>
    <t>I_09.01</t>
  </si>
  <si>
    <t>I 09.01 Liquidity requirements (Class 3 IF)</t>
  </si>
  <si>
    <t>Amount</t>
  </si>
  <si>
    <t>0010</t>
  </si>
  <si>
    <t>Own funds</t>
  </si>
  <si>
    <t>Tier 1 Capital</t>
  </si>
  <si>
    <t>0020</t>
  </si>
  <si>
    <t>Common Equity Tier 1 Capital</t>
  </si>
  <si>
    <t>0030</t>
  </si>
  <si>
    <t>Fully paid up capital instruments</t>
  </si>
  <si>
    <t>0040</t>
  </si>
  <si>
    <t>Share premium</t>
  </si>
  <si>
    <t>0050</t>
  </si>
  <si>
    <t>Retained earnings</t>
  </si>
  <si>
    <t>0060</t>
  </si>
  <si>
    <t>Previous years retained earnings</t>
  </si>
  <si>
    <t>0070</t>
  </si>
  <si>
    <t>Profit eligible</t>
  </si>
  <si>
    <t>0080</t>
  </si>
  <si>
    <t>Accumulated other comprehensive income</t>
  </si>
  <si>
    <t>0090</t>
  </si>
  <si>
    <t>Other reserves</t>
  </si>
  <si>
    <t>0100</t>
  </si>
  <si>
    <t>Minority interest given recognition in CET1 capital</t>
  </si>
  <si>
    <t>0110</t>
  </si>
  <si>
    <t>Adjustments to CET1 due to prudential filters</t>
  </si>
  <si>
    <t>0120</t>
  </si>
  <si>
    <t>Other funds</t>
  </si>
  <si>
    <t>0130</t>
  </si>
  <si>
    <t>(-)Total deductions from Common Equity Tier 1</t>
  </si>
  <si>
    <t>0140</t>
  </si>
  <si>
    <t>(-) Losses for the current financial year</t>
  </si>
  <si>
    <t>0190</t>
  </si>
  <si>
    <t>(-) Goodwill</t>
  </si>
  <si>
    <t>0200</t>
  </si>
  <si>
    <t>(-) Other intangible assets</t>
  </si>
  <si>
    <t>0210</t>
  </si>
  <si>
    <t>(-) Deferred tax assets that rely on future profitability and do not arise from temporary differences net of associated tax liabilities</t>
  </si>
  <si>
    <t>0220</t>
  </si>
  <si>
    <t>(-) Qualifying holding outside the financial sector which exceeds 15% of own funds</t>
  </si>
  <si>
    <t>0230</t>
  </si>
  <si>
    <t>(-) Total qualifying holdings in undertaking other than financial sector entities which exceeds 60% of its own funds</t>
  </si>
  <si>
    <t>0240</t>
  </si>
  <si>
    <t>(-) Other deductions</t>
  </si>
  <si>
    <t>0285</t>
  </si>
  <si>
    <t>CET1: Other capital elements, deductions and adjustments</t>
  </si>
  <si>
    <t>0290</t>
  </si>
  <si>
    <t>Additional Tier 1 Capital</t>
  </si>
  <si>
    <t>0300</t>
  </si>
  <si>
    <t>Fully paid up, directly issued capital instruments</t>
  </si>
  <si>
    <t>0310</t>
  </si>
  <si>
    <t>0320</t>
  </si>
  <si>
    <t>(-) Total deductions from Additional Tier 1</t>
  </si>
  <si>
    <t>0330</t>
  </si>
  <si>
    <t>Additional Tier 1: Other capital elements, deductions and adjustments</t>
  </si>
  <si>
    <t>0410</t>
  </si>
  <si>
    <t>Tier 2 Capital</t>
  </si>
  <si>
    <t>0420</t>
  </si>
  <si>
    <t>0430</t>
  </si>
  <si>
    <t>0440</t>
  </si>
  <si>
    <t>(-) Total deductions fromTier 2</t>
  </si>
  <si>
    <t>0450</t>
  </si>
  <si>
    <t>Tier 2: Other capital elements, deductions and adjustments</t>
  </si>
  <si>
    <t>0520</t>
  </si>
  <si>
    <t>Own fund requirement</t>
  </si>
  <si>
    <t>Permanent minimum capital requirement</t>
  </si>
  <si>
    <t>Fixed overhead requirement</t>
  </si>
  <si>
    <t>Transitional own funds requirements</t>
  </si>
  <si>
    <t>Transitional requirement based on CRR own funds requirements</t>
  </si>
  <si>
    <t>Transitional requirement based on fixed overhead requirements</t>
  </si>
  <si>
    <t>Transitional requirement for investment firms previously subject only to an initial capital requirement</t>
  </si>
  <si>
    <t>Transitional requirement based on initial capital requirement at authorisation</t>
  </si>
  <si>
    <t>Transitional requirement for investment firms that are not authorised to provide certain services </t>
  </si>
  <si>
    <t>Memorandum items</t>
  </si>
  <si>
    <t>Additional own funds requirement</t>
  </si>
  <si>
    <t>Total own funds requirement</t>
  </si>
  <si>
    <t>CET 1 Ratio</t>
  </si>
  <si>
    <t>Surplus(+)/Deficit(-) of CET 1 Capital</t>
  </si>
  <si>
    <t>Tier 1 Ratio</t>
  </si>
  <si>
    <t>Surplus(+)/Deficit(-) of Tier 1 Capital</t>
  </si>
  <si>
    <t>Own Funds Ratio</t>
  </si>
  <si>
    <t>Surplus(+)/Deficit(-) of Total capital</t>
  </si>
  <si>
    <t>Annual fixed overheads of the previous year after distribution of profits</t>
  </si>
  <si>
    <t>Total expenses of the previous year after distribution of profits</t>
  </si>
  <si>
    <t>Of which: Fixed expenses incurred on behalf of the investment firms by third parties</t>
  </si>
  <si>
    <t>(-)Total deductions</t>
  </si>
  <si>
    <t>(-)Staff bonuses and other remuneration</t>
  </si>
  <si>
    <t>(-)Employees', directors' and partners' shares in net profits</t>
  </si>
  <si>
    <t>(-)Other discretionary payments of profits and variable remuneration</t>
  </si>
  <si>
    <t>(-)Shared commission and fees payable</t>
  </si>
  <si>
    <t>(-)Fees, brokerage and other charges paid to CCPs that are charged to customers</t>
  </si>
  <si>
    <t>(-)Fees to tied agents</t>
  </si>
  <si>
    <t>(-)Non-recurring expenses from non-ordinary activities</t>
  </si>
  <si>
    <t>(-)Expenditures from taxes</t>
  </si>
  <si>
    <t>(-)Losses from trading on own account in financial instruments</t>
  </si>
  <si>
    <t>0150</t>
  </si>
  <si>
    <t>(-)Contract based profit and loss transfer agreements</t>
  </si>
  <si>
    <t>0160</t>
  </si>
  <si>
    <t>(-)Expenditure on raw materials</t>
  </si>
  <si>
    <t>0170</t>
  </si>
  <si>
    <t>(-)Payments into a fund for general banking risk</t>
  </si>
  <si>
    <t>0180</t>
  </si>
  <si>
    <t>(-)Expenses related to items that have already been deducted from own funds</t>
  </si>
  <si>
    <t>Projected fixed overheads of the current year</t>
  </si>
  <si>
    <t>Variation of fixed overheads (%)</t>
  </si>
  <si>
    <t>(Combined) assets under management</t>
  </si>
  <si>
    <t>(Combined) client orders handled - Cash trades</t>
  </si>
  <si>
    <t>(Combined) client orders handled - Derivatives</t>
  </si>
  <si>
    <t>Assets safeguarded and administered</t>
  </si>
  <si>
    <t>Client money held</t>
  </si>
  <si>
    <t>Daily trading flow - cash trades and derivative trades</t>
  </si>
  <si>
    <t>Net position risk</t>
  </si>
  <si>
    <t>Clearing margin given</t>
  </si>
  <si>
    <t>Trading counterparty default</t>
  </si>
  <si>
    <t>(Combined) on - and off-balance sheet total</t>
  </si>
  <si>
    <t>Combined total annual gross revenue</t>
  </si>
  <si>
    <t>Total annual gross revenue</t>
  </si>
  <si>
    <t>(-) Intragroup part of the annual gross revenue</t>
  </si>
  <si>
    <t>Of which: revenue from reception and transmission of orders</t>
  </si>
  <si>
    <t>Of which: revenue from execution of orders</t>
  </si>
  <si>
    <t>Of which: revenue from dealing on own account</t>
  </si>
  <si>
    <t>Of which: revenue from portfolio management</t>
  </si>
  <si>
    <t>Of which: revenue from investment advice</t>
  </si>
  <si>
    <t>Of which: revenue from underwriting of financial instruments/placing on a firm commitment basis</t>
  </si>
  <si>
    <t>Of which: revenue from placing without a firm commitment basis</t>
  </si>
  <si>
    <t>Of which: revenue from operation of an MTF</t>
  </si>
  <si>
    <t>Of which: revenue from operation of an OTF</t>
  </si>
  <si>
    <t>Of which: revenue from safekeeping and administration of financial instruments</t>
  </si>
  <si>
    <t>Of which: revenue from granting credits or loans to investors</t>
  </si>
  <si>
    <t>Of which: revenue from advice to undertakings on capital structure, industrial strategy and related matters and advice and services relating to mergers and the purchase of undertakings</t>
  </si>
  <si>
    <t>0250</t>
  </si>
  <si>
    <t>Of which: revenue from foreign exchange services</t>
  </si>
  <si>
    <t>0260</t>
  </si>
  <si>
    <t>Of which: investment research and financial analysis</t>
  </si>
  <si>
    <t>0270</t>
  </si>
  <si>
    <t>Of which: revenue from services related to underwriting</t>
  </si>
  <si>
    <t>0280</t>
  </si>
  <si>
    <t>Of which: investment services and ancillary activities related with the underlying of derivatives</t>
  </si>
  <si>
    <t>Liquidity Requirement</t>
  </si>
  <si>
    <t>Client guarantees</t>
  </si>
  <si>
    <t>Total liquid assets</t>
  </si>
  <si>
    <t>https://eurofiling.info/eu/rs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</si>
</sst>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name val="Calibri"/>
    </font>
  </fonts>
  <fills count="6">
    <fill>
      <patternFill patternType="none"/>
    </fill>
    <fill>
      <patternFill patternType="gray125"/>
    </fill>
    <fill>
      <patternFill patternType="solid">
        <fgColor rgb="FFD4D600"/>
      </patternFill>
    </fill>
    <fill>
      <patternFill patternType="solid">
        <fgColor rgb="FFC9E9F8"/>
      </patternFill>
    </fill>
    <fill>
      <patternFill patternType="solid">
        <fgColor theme="9" tint="0.59999389629810485"/>
        <bgColor indexed="64"/>
      </patternFill>
    </fill>
    <fill>
      <patternFill patternType="solid">
        <fgColor rgb="FFD8E2BC"/>
        <bgColor indexed="64"/>
      </patternFill>
    </fill>
  </fills>
  <borders count="20">
    <border>
      <left/>
      <right/>
      <top/>
      <bottom/>
      <diagonal/>
    </border>
    <border>
      <left style="thin">
        <color auto="1"/>
      </left>
      <right/>
      <top style="thin">
        <color auto="1"/>
      </top>
      <bottom/>
      <diagonal/>
    </border>
    <border>
      <left/>
      <right style="thin">
        <color auto="1"/>
      </right>
      <top style="thin">
        <color rgb="FF000000"/>
      </top>
      <bottom/>
      <diagonal/>
    </border>
    <border>
      <left/>
      <right style="thin">
        <color auto="1"/>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auto="1"/>
      </left>
      <right/>
      <top/>
      <bottom/>
      <diagonal/>
    </border>
    <border>
      <left style="thin">
        <color rgb="FF000000"/>
      </left>
      <right style="thin">
        <color auto="1"/>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s>
  <cellStyleXfs count="1">
    <xf numFmtId="0" fontId="0" fillId="0" borderId="0"/>
  </cellStyleXfs>
  <cellXfs count="32">
    <xf numFmtId="0" fontId="0" fillId="0" borderId="0" xfId="0"/>
    <xf numFmtId="0" fontId="1" fillId="0" borderId="0" xfId="0" applyFont="1"/>
    <xf numFmtId="0" fontId="2" fillId="0" borderId="0" xfId="0" applyFont="1"/>
    <xf numFmtId="0" fontId="0" fillId="3" borderId="7" xfId="0" applyFill="1" applyBorder="1"/>
    <xf numFmtId="0" fontId="0" fillId="3" borderId="1" xfId="0" applyFill="1" applyBorder="1"/>
    <xf numFmtId="0" fontId="0" fillId="3" borderId="9" xfId="0" applyFill="1" applyBorder="1" applyAlignment="1">
      <alignment horizontal="center"/>
    </xf>
    <xf numFmtId="0" fontId="0" fillId="0" borderId="11" xfId="0" applyBorder="1"/>
    <xf numFmtId="0" fontId="0" fillId="3" borderId="12" xfId="0" applyFill="1" applyBorder="1"/>
    <xf numFmtId="4" fontId="0" fillId="0" borderId="11" xfId="0" applyNumberFormat="1" applyBorder="1"/>
    <xf numFmtId="4" fontId="0" fillId="4" borderId="11" xfId="0" applyNumberFormat="1" applyFill="1" applyBorder="1"/>
    <xf numFmtId="4" fontId="0" fillId="5" borderId="11" xfId="0" applyNumberFormat="1" applyFill="1" applyBorder="1"/>
    <xf numFmtId="0" fontId="0" fillId="5" borderId="11" xfId="0" applyFill="1" applyBorder="1"/>
    <xf numFmtId="0" fontId="0" fillId="4" borderId="11" xfId="0" applyFill="1" applyBorder="1"/>
    <xf numFmtId="0" fontId="0" fillId="3" borderId="14" xfId="0" applyFill="1" applyBorder="1"/>
    <xf numFmtId="0" fontId="0" fillId="3" borderId="15" xfId="0" applyFill="1" applyBorder="1" applyAlignment="1">
      <alignment horizontal="center"/>
    </xf>
    <xf numFmtId="0" fontId="0" fillId="3" borderId="16" xfId="0" applyFill="1" applyBorder="1"/>
    <xf numFmtId="0" fontId="0" fillId="3" borderId="13" xfId="0" applyFill="1" applyBorder="1" applyAlignment="1">
      <alignment horizontal="center"/>
    </xf>
    <xf numFmtId="0" fontId="0" fillId="3" borderId="17" xfId="0" applyFill="1" applyBorder="1"/>
    <xf numFmtId="0" fontId="0" fillId="3" borderId="9" xfId="0" applyFill="1" applyBorder="1"/>
    <xf numFmtId="0" fontId="0" fillId="0" borderId="18" xfId="0" applyBorder="1"/>
    <xf numFmtId="0" fontId="0" fillId="3" borderId="19" xfId="0" applyFill="1" applyBorder="1" applyAlignment="1">
      <alignment horizontal="center"/>
    </xf>
    <xf numFmtId="4" fontId="0" fillId="4" borderId="18" xfId="0" applyNumberFormat="1" applyFill="1" applyBorder="1"/>
    <xf numFmtId="0" fontId="0" fillId="3" borderId="1" xfId="0" applyFill="1" applyBorder="1"/>
    <xf numFmtId="0" fontId="0" fillId="3" borderId="10" xfId="0" applyFill="1" applyBorder="1"/>
    <xf numFmtId="0" fontId="0" fillId="3" borderId="9" xfId="0" applyFill="1" applyBorder="1"/>
    <xf numFmtId="0" fontId="0" fillId="3" borderId="16" xfId="0" applyFill="1" applyBorder="1"/>
    <xf numFmtId="0" fontId="1" fillId="2" borderId="4" xfId="0" applyFont="1" applyFill="1" applyBorder="1" applyAlignment="1">
      <alignment horizontal="left" vertical="top"/>
    </xf>
    <xf numFmtId="0" fontId="1" fillId="3" borderId="2" xfId="0" applyFont="1" applyFill="1" applyBorder="1" applyAlignment="1">
      <alignment horizontal="left" vertical="top"/>
    </xf>
    <xf numFmtId="0" fontId="1" fillId="3" borderId="5" xfId="0" applyFont="1" applyFill="1" applyBorder="1" applyAlignment="1">
      <alignment horizontal="left" vertical="top"/>
    </xf>
    <xf numFmtId="0" fontId="1" fillId="3" borderId="8" xfId="0" applyFont="1" applyFill="1" applyBorder="1" applyAlignment="1">
      <alignment horizontal="left" vertical="top"/>
    </xf>
    <xf numFmtId="0" fontId="1" fillId="3" borderId="3" xfId="0" applyFont="1" applyFill="1" applyBorder="1" applyAlignment="1">
      <alignment horizontal="left" vertical="top"/>
    </xf>
    <xf numFmtId="0" fontId="1" fillId="3" borderId="6"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tabSelected="1" workbookViewId="0">
      <selection activeCell="B5" sqref="B5"/>
    </sheetView>
  </sheetViews>
  <sheetFormatPr defaultRowHeight="15" x14ac:dyDescent="0.25"/>
  <cols>
    <col min="1" max="1" width="39.28515625" customWidth="1"/>
    <col min="2" max="2" width="70" customWidth="1"/>
    <col min="3" max="3" width="9.140625" customWidth="1"/>
  </cols>
  <sheetData>
    <row r="1" spans="1:3" x14ac:dyDescent="0.25">
      <c r="A1" s="1" t="s">
        <v>0</v>
      </c>
      <c r="B1" t="s">
        <v>1</v>
      </c>
    </row>
    <row r="2" spans="1:3" x14ac:dyDescent="0.25">
      <c r="A2" s="1" t="s">
        <v>2</v>
      </c>
      <c r="B2" t="s">
        <v>3</v>
      </c>
    </row>
    <row r="3" spans="1:3" x14ac:dyDescent="0.25">
      <c r="A3" s="1" t="s">
        <v>4</v>
      </c>
    </row>
    <row r="4" spans="1:3" x14ac:dyDescent="0.25">
      <c r="A4" s="1" t="s">
        <v>5</v>
      </c>
    </row>
    <row r="5" spans="1:3" x14ac:dyDescent="0.25">
      <c r="A5" s="1" t="s">
        <v>6</v>
      </c>
      <c r="B5" t="s">
        <v>170</v>
      </c>
    </row>
    <row r="6" spans="1:3" x14ac:dyDescent="0.25">
      <c r="A6" s="1" t="s">
        <v>7</v>
      </c>
      <c r="B6" t="s">
        <v>8</v>
      </c>
    </row>
    <row r="7" spans="1:3" x14ac:dyDescent="0.25">
      <c r="A7" s="1" t="s">
        <v>9</v>
      </c>
      <c r="B7" t="s">
        <v>10</v>
      </c>
    </row>
    <row r="8" spans="1:3" x14ac:dyDescent="0.25">
      <c r="A8" s="1" t="s">
        <v>11</v>
      </c>
      <c r="B8">
        <v>-3</v>
      </c>
    </row>
    <row r="9" spans="1:3" x14ac:dyDescent="0.25">
      <c r="A9" s="1" t="s">
        <v>12</v>
      </c>
      <c r="B9">
        <v>4</v>
      </c>
    </row>
    <row r="10" spans="1:3" x14ac:dyDescent="0.25">
      <c r="A10" s="1" t="s">
        <v>13</v>
      </c>
      <c r="B10" t="b">
        <v>0</v>
      </c>
    </row>
    <row r="11" spans="1:3" x14ac:dyDescent="0.25">
      <c r="A11" s="1" t="s">
        <v>14</v>
      </c>
      <c r="B11" t="b">
        <v>1</v>
      </c>
    </row>
    <row r="12" spans="1:3" x14ac:dyDescent="0.25">
      <c r="A12" s="1" t="s">
        <v>15</v>
      </c>
      <c r="B12" t="b">
        <v>1</v>
      </c>
    </row>
    <row r="14" spans="1:3" x14ac:dyDescent="0.25">
      <c r="A14" s="1" t="s">
        <v>16</v>
      </c>
      <c r="B14" s="1" t="s">
        <v>17</v>
      </c>
    </row>
    <row r="15" spans="1:3" x14ac:dyDescent="0.25">
      <c r="A15" t="s">
        <v>18</v>
      </c>
      <c r="B15" s="2" t="s">
        <v>19</v>
      </c>
      <c r="C15" t="s">
        <v>20</v>
      </c>
    </row>
    <row r="16" spans="1:3" x14ac:dyDescent="0.25">
      <c r="A16" t="s">
        <v>21</v>
      </c>
      <c r="B16" s="2" t="s">
        <v>22</v>
      </c>
      <c r="C16" t="s">
        <v>20</v>
      </c>
    </row>
    <row r="17" spans="1:3" x14ac:dyDescent="0.25">
      <c r="A17" t="s">
        <v>23</v>
      </c>
      <c r="B17" s="2" t="s">
        <v>24</v>
      </c>
      <c r="C17" t="s">
        <v>20</v>
      </c>
    </row>
    <row r="18" spans="1:3" x14ac:dyDescent="0.25">
      <c r="A18" t="s">
        <v>25</v>
      </c>
      <c r="B18" s="2" t="s">
        <v>26</v>
      </c>
      <c r="C18" t="s">
        <v>20</v>
      </c>
    </row>
    <row r="19" spans="1:3" x14ac:dyDescent="0.25">
      <c r="A19" t="s">
        <v>27</v>
      </c>
      <c r="B19" s="2" t="s">
        <v>28</v>
      </c>
      <c r="C19" t="s">
        <v>20</v>
      </c>
    </row>
    <row r="20" spans="1:3" x14ac:dyDescent="0.25">
      <c r="A20" t="s">
        <v>29</v>
      </c>
      <c r="B20" s="2" t="s">
        <v>30</v>
      </c>
      <c r="C20" t="s">
        <v>20</v>
      </c>
    </row>
  </sheetData>
  <hyperlinks>
    <hyperlink ref="B15" location="'I_01.01'!A1" display="I 01.01 Own Funds composition (Class 3 IF)" xr:uid="{00000000-0004-0000-0000-000000000000}"/>
    <hyperlink ref="B16" location="'I_02.03'!A1" display="I 02.03 Own Funds requirements (Class 3 IF)" xr:uid="{00000000-0004-0000-0000-000001000000}"/>
    <hyperlink ref="B17" location="'I_02.04'!A1" display="I 02.04 Capital ratios (Class 3 IF)" xr:uid="{00000000-0004-0000-0000-000002000000}"/>
    <hyperlink ref="B18" location="'I_03.01'!A1" display="I 03.01 Fixed Overheads requirement calculation (Class 3 IF)" xr:uid="{00000000-0004-0000-0000-000003000000}"/>
    <hyperlink ref="B19" location="'I_05.00'!A1" display="I 05.00 Level of activity - Thresholds review" xr:uid="{00000000-0004-0000-0000-000004000000}"/>
    <hyperlink ref="B20" location="'I_09.01'!A1" display="I 09.01 Liquidity requirements (Class 3 IF)" xr:uid="{00000000-0004-0000-0000-000005000000}"/>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5"/>
  <sheetViews>
    <sheetView topLeftCell="B1" workbookViewId="0">
      <selection activeCell="H12" sqref="H12"/>
    </sheetView>
  </sheetViews>
  <sheetFormatPr defaultRowHeight="15" x14ac:dyDescent="0.25"/>
  <cols>
    <col min="1" max="5" width="10" customWidth="1"/>
    <col min="6" max="6" width="50" customWidth="1"/>
    <col min="8" max="8" width="25" customWidth="1"/>
  </cols>
  <sheetData>
    <row r="2" spans="1:8" x14ac:dyDescent="0.25">
      <c r="A2" s="26" t="s">
        <v>19</v>
      </c>
      <c r="B2" s="27" t="s">
        <v>19</v>
      </c>
      <c r="C2" s="27" t="s">
        <v>19</v>
      </c>
      <c r="D2" s="27" t="s">
        <v>19</v>
      </c>
      <c r="E2" s="27" t="s">
        <v>19</v>
      </c>
      <c r="F2" s="27" t="s">
        <v>19</v>
      </c>
      <c r="G2" s="28" t="s">
        <v>19</v>
      </c>
      <c r="H2" s="13" t="s">
        <v>31</v>
      </c>
    </row>
    <row r="3" spans="1:8" x14ac:dyDescent="0.25">
      <c r="A3" s="29" t="s">
        <v>19</v>
      </c>
      <c r="B3" s="30" t="s">
        <v>19</v>
      </c>
      <c r="C3" s="30" t="s">
        <v>19</v>
      </c>
      <c r="D3" s="30" t="s">
        <v>19</v>
      </c>
      <c r="E3" s="30" t="s">
        <v>19</v>
      </c>
      <c r="F3" s="30" t="s">
        <v>19</v>
      </c>
      <c r="G3" s="31" t="s">
        <v>19</v>
      </c>
      <c r="H3" s="16" t="s">
        <v>32</v>
      </c>
    </row>
    <row r="4" spans="1:8" x14ac:dyDescent="0.25">
      <c r="A4" s="22" t="s">
        <v>33</v>
      </c>
      <c r="B4" s="23" t="s">
        <v>33</v>
      </c>
      <c r="C4" s="23" t="s">
        <v>33</v>
      </c>
      <c r="D4" s="23" t="s">
        <v>33</v>
      </c>
      <c r="E4" s="23" t="s">
        <v>33</v>
      </c>
      <c r="F4" s="23" t="s">
        <v>33</v>
      </c>
      <c r="G4" s="5" t="s">
        <v>32</v>
      </c>
      <c r="H4" s="9">
        <f>H5+H31</f>
        <v>0</v>
      </c>
    </row>
    <row r="5" spans="1:8" x14ac:dyDescent="0.25">
      <c r="A5" s="3" t="s">
        <v>10</v>
      </c>
      <c r="B5" s="22" t="s">
        <v>34</v>
      </c>
      <c r="C5" s="23" t="s">
        <v>34</v>
      </c>
      <c r="D5" s="23" t="s">
        <v>34</v>
      </c>
      <c r="E5" s="23" t="s">
        <v>34</v>
      </c>
      <c r="F5" s="23" t="s">
        <v>34</v>
      </c>
      <c r="G5" s="5" t="s">
        <v>35</v>
      </c>
      <c r="H5" s="9">
        <f>H6+H26</f>
        <v>0</v>
      </c>
    </row>
    <row r="6" spans="1:8" x14ac:dyDescent="0.25">
      <c r="A6" s="7"/>
      <c r="B6" s="3" t="s">
        <v>10</v>
      </c>
      <c r="C6" s="22" t="s">
        <v>36</v>
      </c>
      <c r="D6" s="23" t="s">
        <v>36</v>
      </c>
      <c r="E6" s="23" t="s">
        <v>36</v>
      </c>
      <c r="F6" s="23" t="s">
        <v>36</v>
      </c>
      <c r="G6" s="5" t="s">
        <v>37</v>
      </c>
      <c r="H6" s="9">
        <f>H7+H8+H9+H12+H13+H14+H15+H16+H17+H25</f>
        <v>0</v>
      </c>
    </row>
    <row r="7" spans="1:8" x14ac:dyDescent="0.25">
      <c r="A7" s="7"/>
      <c r="B7" s="7"/>
      <c r="C7" s="3" t="s">
        <v>10</v>
      </c>
      <c r="D7" s="22" t="s">
        <v>38</v>
      </c>
      <c r="E7" s="23" t="s">
        <v>38</v>
      </c>
      <c r="F7" s="23" t="s">
        <v>38</v>
      </c>
      <c r="G7" s="5" t="s">
        <v>39</v>
      </c>
      <c r="H7" s="8"/>
    </row>
    <row r="8" spans="1:8" x14ac:dyDescent="0.25">
      <c r="A8" s="7"/>
      <c r="B8" s="7"/>
      <c r="C8" s="7"/>
      <c r="D8" s="22" t="s">
        <v>40</v>
      </c>
      <c r="E8" s="23" t="s">
        <v>40</v>
      </c>
      <c r="F8" s="23" t="s">
        <v>40</v>
      </c>
      <c r="G8" s="5" t="s">
        <v>41</v>
      </c>
      <c r="H8" s="8"/>
    </row>
    <row r="9" spans="1:8" x14ac:dyDescent="0.25">
      <c r="A9" s="7"/>
      <c r="B9" s="7"/>
      <c r="C9" s="7"/>
      <c r="D9" s="22" t="s">
        <v>42</v>
      </c>
      <c r="E9" s="23" t="s">
        <v>42</v>
      </c>
      <c r="F9" s="23" t="s">
        <v>42</v>
      </c>
      <c r="G9" s="5" t="s">
        <v>43</v>
      </c>
      <c r="H9" s="9">
        <f>H10+H11</f>
        <v>0</v>
      </c>
    </row>
    <row r="10" spans="1:8" x14ac:dyDescent="0.25">
      <c r="A10" s="7"/>
      <c r="B10" s="7"/>
      <c r="C10" s="7"/>
      <c r="D10" s="3" t="s">
        <v>10</v>
      </c>
      <c r="E10" s="22" t="s">
        <v>44</v>
      </c>
      <c r="F10" s="23" t="s">
        <v>44</v>
      </c>
      <c r="G10" s="5" t="s">
        <v>45</v>
      </c>
      <c r="H10" s="8"/>
    </row>
    <row r="11" spans="1:8" x14ac:dyDescent="0.25">
      <c r="A11" s="7"/>
      <c r="B11" s="7"/>
      <c r="C11" s="7"/>
      <c r="D11" s="7"/>
      <c r="E11" s="22" t="s">
        <v>46</v>
      </c>
      <c r="F11" s="23" t="s">
        <v>46</v>
      </c>
      <c r="G11" s="5" t="s">
        <v>47</v>
      </c>
      <c r="H11" s="8"/>
    </row>
    <row r="12" spans="1:8" x14ac:dyDescent="0.25">
      <c r="A12" s="7"/>
      <c r="B12" s="7"/>
      <c r="C12" s="7"/>
      <c r="D12" s="22" t="s">
        <v>48</v>
      </c>
      <c r="E12" s="23" t="s">
        <v>48</v>
      </c>
      <c r="F12" s="23" t="s">
        <v>48</v>
      </c>
      <c r="G12" s="5" t="s">
        <v>49</v>
      </c>
      <c r="H12" s="8"/>
    </row>
    <row r="13" spans="1:8" x14ac:dyDescent="0.25">
      <c r="A13" s="7"/>
      <c r="B13" s="7"/>
      <c r="C13" s="7"/>
      <c r="D13" s="22" t="s">
        <v>50</v>
      </c>
      <c r="E13" s="23" t="s">
        <v>50</v>
      </c>
      <c r="F13" s="23" t="s">
        <v>50</v>
      </c>
      <c r="G13" s="5" t="s">
        <v>51</v>
      </c>
      <c r="H13" s="8"/>
    </row>
    <row r="14" spans="1:8" x14ac:dyDescent="0.25">
      <c r="A14" s="7"/>
      <c r="B14" s="7"/>
      <c r="C14" s="7"/>
      <c r="D14" s="22" t="s">
        <v>52</v>
      </c>
      <c r="E14" s="23" t="s">
        <v>52</v>
      </c>
      <c r="F14" s="23" t="s">
        <v>52</v>
      </c>
      <c r="G14" s="5" t="s">
        <v>53</v>
      </c>
      <c r="H14" s="8"/>
    </row>
    <row r="15" spans="1:8" x14ac:dyDescent="0.25">
      <c r="A15" s="7"/>
      <c r="B15" s="7"/>
      <c r="C15" s="7"/>
      <c r="D15" s="22" t="s">
        <v>54</v>
      </c>
      <c r="E15" s="23" t="s">
        <v>54</v>
      </c>
      <c r="F15" s="23" t="s">
        <v>54</v>
      </c>
      <c r="G15" s="5" t="s">
        <v>55</v>
      </c>
      <c r="H15" s="8"/>
    </row>
    <row r="16" spans="1:8" x14ac:dyDescent="0.25">
      <c r="A16" s="7"/>
      <c r="B16" s="7"/>
      <c r="C16" s="7"/>
      <c r="D16" s="22" t="s">
        <v>56</v>
      </c>
      <c r="E16" s="23" t="s">
        <v>56</v>
      </c>
      <c r="F16" s="23" t="s">
        <v>56</v>
      </c>
      <c r="G16" s="5" t="s">
        <v>57</v>
      </c>
      <c r="H16" s="8"/>
    </row>
    <row r="17" spans="1:8" x14ac:dyDescent="0.25">
      <c r="A17" s="7"/>
      <c r="B17" s="7"/>
      <c r="C17" s="7"/>
      <c r="D17" s="22" t="s">
        <v>58</v>
      </c>
      <c r="E17" s="23" t="s">
        <v>58</v>
      </c>
      <c r="F17" s="23" t="s">
        <v>58</v>
      </c>
      <c r="G17" s="5" t="s">
        <v>59</v>
      </c>
      <c r="H17" s="9">
        <f>H18+H19+H20+H21+H22+H23+H24+H25</f>
        <v>0</v>
      </c>
    </row>
    <row r="18" spans="1:8" x14ac:dyDescent="0.25">
      <c r="A18" s="7"/>
      <c r="B18" s="7"/>
      <c r="C18" s="7"/>
      <c r="D18" s="3" t="s">
        <v>10</v>
      </c>
      <c r="E18" s="22" t="s">
        <v>60</v>
      </c>
      <c r="F18" s="23" t="s">
        <v>60</v>
      </c>
      <c r="G18" s="5" t="s">
        <v>61</v>
      </c>
      <c r="H18" s="8"/>
    </row>
    <row r="19" spans="1:8" x14ac:dyDescent="0.25">
      <c r="A19" s="7"/>
      <c r="B19" s="7"/>
      <c r="C19" s="7"/>
      <c r="D19" s="7"/>
      <c r="E19" s="22" t="s">
        <v>62</v>
      </c>
      <c r="F19" s="23" t="s">
        <v>62</v>
      </c>
      <c r="G19" s="5" t="s">
        <v>63</v>
      </c>
      <c r="H19" s="8"/>
    </row>
    <row r="20" spans="1:8" x14ac:dyDescent="0.25">
      <c r="A20" s="7"/>
      <c r="B20" s="7"/>
      <c r="C20" s="7"/>
      <c r="D20" s="7"/>
      <c r="E20" s="22" t="s">
        <v>64</v>
      </c>
      <c r="F20" s="23" t="s">
        <v>64</v>
      </c>
      <c r="G20" s="5" t="s">
        <v>65</v>
      </c>
      <c r="H20" s="8"/>
    </row>
    <row r="21" spans="1:8" x14ac:dyDescent="0.25">
      <c r="A21" s="7"/>
      <c r="B21" s="7"/>
      <c r="C21" s="7"/>
      <c r="D21" s="7"/>
      <c r="E21" s="22" t="s">
        <v>66</v>
      </c>
      <c r="F21" s="23" t="s">
        <v>66</v>
      </c>
      <c r="G21" s="5" t="s">
        <v>67</v>
      </c>
      <c r="H21" s="8"/>
    </row>
    <row r="22" spans="1:8" x14ac:dyDescent="0.25">
      <c r="A22" s="7"/>
      <c r="B22" s="7"/>
      <c r="C22" s="7"/>
      <c r="D22" s="7"/>
      <c r="E22" s="22" t="s">
        <v>68</v>
      </c>
      <c r="F22" s="23" t="s">
        <v>68</v>
      </c>
      <c r="G22" s="5" t="s">
        <v>69</v>
      </c>
      <c r="H22" s="8"/>
    </row>
    <row r="23" spans="1:8" x14ac:dyDescent="0.25">
      <c r="A23" s="7"/>
      <c r="B23" s="7"/>
      <c r="C23" s="7"/>
      <c r="D23" s="7"/>
      <c r="E23" s="22" t="s">
        <v>70</v>
      </c>
      <c r="F23" s="23" t="s">
        <v>70</v>
      </c>
      <c r="G23" s="5" t="s">
        <v>71</v>
      </c>
      <c r="H23" s="8"/>
    </row>
    <row r="24" spans="1:8" x14ac:dyDescent="0.25">
      <c r="A24" s="7"/>
      <c r="B24" s="7"/>
      <c r="C24" s="7"/>
      <c r="D24" s="7"/>
      <c r="E24" s="22" t="s">
        <v>72</v>
      </c>
      <c r="F24" s="23" t="s">
        <v>72</v>
      </c>
      <c r="G24" s="5" t="s">
        <v>73</v>
      </c>
      <c r="H24" s="8"/>
    </row>
    <row r="25" spans="1:8" x14ac:dyDescent="0.25">
      <c r="A25" s="7"/>
      <c r="B25" s="7"/>
      <c r="C25" s="7"/>
      <c r="D25" s="22" t="s">
        <v>74</v>
      </c>
      <c r="E25" s="23" t="s">
        <v>74</v>
      </c>
      <c r="F25" s="23" t="s">
        <v>74</v>
      </c>
      <c r="G25" s="5" t="s">
        <v>75</v>
      </c>
      <c r="H25" s="8"/>
    </row>
    <row r="26" spans="1:8" x14ac:dyDescent="0.25">
      <c r="A26" s="7"/>
      <c r="B26" s="7"/>
      <c r="C26" s="7"/>
      <c r="D26" s="3" t="s">
        <v>10</v>
      </c>
      <c r="E26" s="22" t="s">
        <v>76</v>
      </c>
      <c r="F26" s="23" t="s">
        <v>76</v>
      </c>
      <c r="G26" s="5" t="s">
        <v>77</v>
      </c>
      <c r="H26" s="9">
        <f>H27+H28+H29+H30</f>
        <v>0</v>
      </c>
    </row>
    <row r="27" spans="1:8" x14ac:dyDescent="0.25">
      <c r="A27" s="7"/>
      <c r="B27" s="7"/>
      <c r="C27" s="7"/>
      <c r="D27" s="7"/>
      <c r="E27" s="3" t="s">
        <v>10</v>
      </c>
      <c r="F27" s="4" t="s">
        <v>78</v>
      </c>
      <c r="G27" s="5" t="s">
        <v>79</v>
      </c>
      <c r="H27" s="8"/>
    </row>
    <row r="28" spans="1:8" x14ac:dyDescent="0.25">
      <c r="A28" s="7"/>
      <c r="B28" s="7"/>
      <c r="C28" s="7"/>
      <c r="D28" s="7"/>
      <c r="E28" s="7"/>
      <c r="F28" s="4" t="s">
        <v>40</v>
      </c>
      <c r="G28" s="5" t="s">
        <v>80</v>
      </c>
      <c r="H28" s="8"/>
    </row>
    <row r="29" spans="1:8" x14ac:dyDescent="0.25">
      <c r="A29" s="7"/>
      <c r="B29" s="7"/>
      <c r="C29" s="7"/>
      <c r="D29" s="7"/>
      <c r="E29" s="7"/>
      <c r="F29" s="4" t="s">
        <v>81</v>
      </c>
      <c r="G29" s="5" t="s">
        <v>82</v>
      </c>
      <c r="H29" s="8"/>
    </row>
    <row r="30" spans="1:8" x14ac:dyDescent="0.25">
      <c r="A30" s="7"/>
      <c r="B30" s="7"/>
      <c r="C30" s="7"/>
      <c r="D30" s="7"/>
      <c r="E30" s="7"/>
      <c r="F30" s="4" t="s">
        <v>83</v>
      </c>
      <c r="G30" s="5" t="s">
        <v>84</v>
      </c>
      <c r="H30" s="8"/>
    </row>
    <row r="31" spans="1:8" x14ac:dyDescent="0.25">
      <c r="A31" s="7"/>
      <c r="B31" s="22" t="s">
        <v>85</v>
      </c>
      <c r="C31" s="23" t="s">
        <v>85</v>
      </c>
      <c r="D31" s="23" t="s">
        <v>85</v>
      </c>
      <c r="E31" s="23" t="s">
        <v>85</v>
      </c>
      <c r="F31" s="23" t="s">
        <v>85</v>
      </c>
      <c r="G31" s="5" t="s">
        <v>86</v>
      </c>
      <c r="H31" s="9">
        <f>H32+H33+H34+H35</f>
        <v>0</v>
      </c>
    </row>
    <row r="32" spans="1:8" x14ac:dyDescent="0.25">
      <c r="A32" s="7"/>
      <c r="B32" s="3" t="s">
        <v>10</v>
      </c>
      <c r="C32" s="22" t="s">
        <v>78</v>
      </c>
      <c r="D32" s="23" t="s">
        <v>78</v>
      </c>
      <c r="E32" s="23" t="s">
        <v>78</v>
      </c>
      <c r="F32" s="23" t="s">
        <v>78</v>
      </c>
      <c r="G32" s="5" t="s">
        <v>87</v>
      </c>
      <c r="H32" s="8"/>
    </row>
    <row r="33" spans="1:8" x14ac:dyDescent="0.25">
      <c r="A33" s="7"/>
      <c r="B33" s="7"/>
      <c r="C33" s="22" t="s">
        <v>40</v>
      </c>
      <c r="D33" s="23" t="s">
        <v>40</v>
      </c>
      <c r="E33" s="23" t="s">
        <v>40</v>
      </c>
      <c r="F33" s="23" t="s">
        <v>40</v>
      </c>
      <c r="G33" s="5" t="s">
        <v>88</v>
      </c>
      <c r="H33" s="8"/>
    </row>
    <row r="34" spans="1:8" x14ac:dyDescent="0.25">
      <c r="A34" s="7"/>
      <c r="B34" s="7"/>
      <c r="C34" s="22" t="s">
        <v>89</v>
      </c>
      <c r="D34" s="23" t="s">
        <v>89</v>
      </c>
      <c r="E34" s="23" t="s">
        <v>89</v>
      </c>
      <c r="F34" s="23" t="s">
        <v>89</v>
      </c>
      <c r="G34" s="5" t="s">
        <v>90</v>
      </c>
      <c r="H34" s="8"/>
    </row>
    <row r="35" spans="1:8" x14ac:dyDescent="0.25">
      <c r="A35" s="7"/>
      <c r="B35" s="7"/>
      <c r="C35" s="24" t="s">
        <v>91</v>
      </c>
      <c r="D35" s="25" t="s">
        <v>91</v>
      </c>
      <c r="E35" s="25" t="s">
        <v>91</v>
      </c>
      <c r="F35" s="25" t="s">
        <v>91</v>
      </c>
      <c r="G35" s="5" t="s">
        <v>92</v>
      </c>
      <c r="H35" s="8"/>
    </row>
  </sheetData>
  <mergeCells count="29">
    <mergeCell ref="A2:G3"/>
    <mergeCell ref="A4:F4"/>
    <mergeCell ref="B5:F5"/>
    <mergeCell ref="C6:F6"/>
    <mergeCell ref="D7:F7"/>
    <mergeCell ref="D8:F8"/>
    <mergeCell ref="D9:F9"/>
    <mergeCell ref="E10:F10"/>
    <mergeCell ref="E11:F11"/>
    <mergeCell ref="D12:F12"/>
    <mergeCell ref="D13:F13"/>
    <mergeCell ref="D14:F14"/>
    <mergeCell ref="D15:F15"/>
    <mergeCell ref="D16:F16"/>
    <mergeCell ref="D17:F17"/>
    <mergeCell ref="E18:F18"/>
    <mergeCell ref="E19:F19"/>
    <mergeCell ref="E20:F20"/>
    <mergeCell ref="E21:F21"/>
    <mergeCell ref="E22:F22"/>
    <mergeCell ref="C32:F32"/>
    <mergeCell ref="C33:F33"/>
    <mergeCell ref="C34:F34"/>
    <mergeCell ref="C35:F35"/>
    <mergeCell ref="E23:F23"/>
    <mergeCell ref="E24:F24"/>
    <mergeCell ref="D25:F25"/>
    <mergeCell ref="E26:F26"/>
    <mergeCell ref="B31:F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3"/>
  <sheetViews>
    <sheetView workbookViewId="0">
      <selection activeCell="B38" sqref="B38"/>
    </sheetView>
  </sheetViews>
  <sheetFormatPr defaultRowHeight="15" x14ac:dyDescent="0.25"/>
  <cols>
    <col min="1" max="1" width="10" customWidth="1"/>
    <col min="2" max="2" width="106.42578125" customWidth="1"/>
    <col min="4" max="4" width="25" customWidth="1"/>
  </cols>
  <sheetData>
    <row r="2" spans="1:4" x14ac:dyDescent="0.25">
      <c r="A2" s="26" t="s">
        <v>22</v>
      </c>
      <c r="B2" s="27" t="s">
        <v>22</v>
      </c>
      <c r="C2" s="28" t="s">
        <v>22</v>
      </c>
      <c r="D2" s="13" t="s">
        <v>31</v>
      </c>
    </row>
    <row r="3" spans="1:4" x14ac:dyDescent="0.25">
      <c r="A3" s="29" t="s">
        <v>22</v>
      </c>
      <c r="B3" s="30" t="s">
        <v>22</v>
      </c>
      <c r="C3" s="31" t="s">
        <v>22</v>
      </c>
      <c r="D3" s="16" t="s">
        <v>32</v>
      </c>
    </row>
    <row r="4" spans="1:4" x14ac:dyDescent="0.25">
      <c r="A4" s="22" t="s">
        <v>93</v>
      </c>
      <c r="B4" s="23" t="s">
        <v>93</v>
      </c>
      <c r="C4" s="5" t="s">
        <v>32</v>
      </c>
      <c r="D4" s="9">
        <f>MAX(D5,D6)</f>
        <v>0</v>
      </c>
    </row>
    <row r="5" spans="1:4" x14ac:dyDescent="0.25">
      <c r="A5" s="3" t="s">
        <v>10</v>
      </c>
      <c r="B5" s="4" t="s">
        <v>94</v>
      </c>
      <c r="C5" s="5" t="s">
        <v>35</v>
      </c>
      <c r="D5" s="8"/>
    </row>
    <row r="6" spans="1:4" x14ac:dyDescent="0.25">
      <c r="A6" s="7"/>
      <c r="B6" s="4" t="s">
        <v>95</v>
      </c>
      <c r="C6" s="5" t="s">
        <v>37</v>
      </c>
      <c r="D6" s="9">
        <f>'I_03.01'!E4</f>
        <v>0</v>
      </c>
    </row>
    <row r="7" spans="1:4" x14ac:dyDescent="0.25">
      <c r="A7" s="4" t="s">
        <v>96</v>
      </c>
      <c r="B7" s="4" t="s">
        <v>97</v>
      </c>
      <c r="C7" s="5" t="s">
        <v>41</v>
      </c>
      <c r="D7" s="8"/>
    </row>
    <row r="8" spans="1:4" x14ac:dyDescent="0.25">
      <c r="A8" s="7"/>
      <c r="B8" s="4" t="s">
        <v>98</v>
      </c>
      <c r="C8" s="5" t="s">
        <v>43</v>
      </c>
      <c r="D8" s="8"/>
    </row>
    <row r="9" spans="1:4" x14ac:dyDescent="0.25">
      <c r="A9" s="7"/>
      <c r="B9" s="4" t="s">
        <v>99</v>
      </c>
      <c r="C9" s="5" t="s">
        <v>45</v>
      </c>
      <c r="D9" s="8"/>
    </row>
    <row r="10" spans="1:4" x14ac:dyDescent="0.25">
      <c r="A10" s="7"/>
      <c r="B10" s="4" t="s">
        <v>100</v>
      </c>
      <c r="C10" s="5" t="s">
        <v>47</v>
      </c>
      <c r="D10" s="8"/>
    </row>
    <row r="11" spans="1:4" x14ac:dyDescent="0.25">
      <c r="A11" s="7"/>
      <c r="B11" s="4" t="s">
        <v>101</v>
      </c>
      <c r="C11" s="5" t="s">
        <v>49</v>
      </c>
      <c r="D11" s="8"/>
    </row>
    <row r="12" spans="1:4" x14ac:dyDescent="0.25">
      <c r="A12" s="4" t="s">
        <v>102</v>
      </c>
      <c r="B12" s="4" t="s">
        <v>103</v>
      </c>
      <c r="C12" s="5" t="s">
        <v>53</v>
      </c>
      <c r="D12" s="8"/>
    </row>
    <row r="13" spans="1:4" x14ac:dyDescent="0.25">
      <c r="A13" s="17"/>
      <c r="B13" s="15" t="s">
        <v>104</v>
      </c>
      <c r="C13" s="5" t="s">
        <v>57</v>
      </c>
      <c r="D13" s="10">
        <f>IF(AND(D7="",D8="",D9="",D10="",D11=""),SUM(D4,D12),IF(AND(D7=0,D8=0,D9=0,D10=0,D11=0),SUM(D4,D12),SUM(D7:D12)))</f>
        <v>0</v>
      </c>
    </row>
  </sheetData>
  <mergeCells count="2">
    <mergeCell ref="A2:C3"/>
    <mergeCell ref="A4:B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9"/>
  <sheetViews>
    <sheetView workbookViewId="0">
      <selection activeCell="C6" sqref="C6"/>
    </sheetView>
  </sheetViews>
  <sheetFormatPr defaultRowHeight="15" x14ac:dyDescent="0.25"/>
  <cols>
    <col min="1" max="1" width="50" customWidth="1"/>
    <col min="3" max="3" width="25" customWidth="1"/>
  </cols>
  <sheetData>
    <row r="2" spans="1:3" x14ac:dyDescent="0.25">
      <c r="A2" s="26" t="s">
        <v>24</v>
      </c>
      <c r="B2" s="28" t="s">
        <v>24</v>
      </c>
      <c r="C2" s="13" t="s">
        <v>31</v>
      </c>
    </row>
    <row r="3" spans="1:3" x14ac:dyDescent="0.25">
      <c r="A3" s="29" t="s">
        <v>24</v>
      </c>
      <c r="B3" s="31" t="s">
        <v>24</v>
      </c>
      <c r="C3" s="16" t="s">
        <v>32</v>
      </c>
    </row>
    <row r="4" spans="1:3" x14ac:dyDescent="0.25">
      <c r="A4" s="4" t="s">
        <v>105</v>
      </c>
      <c r="B4" s="5" t="s">
        <v>32</v>
      </c>
      <c r="C4" s="9" t="e">
        <f>'I_01.01'!H6/'I_02.03'!D4</f>
        <v>#DIV/0!</v>
      </c>
    </row>
    <row r="5" spans="1:3" x14ac:dyDescent="0.25">
      <c r="A5" s="4" t="s">
        <v>106</v>
      </c>
      <c r="B5" s="5" t="s">
        <v>35</v>
      </c>
      <c r="C5" s="9">
        <f>'I_01.01'!H6-('I_02.03'!D4*56%)</f>
        <v>0</v>
      </c>
    </row>
    <row r="6" spans="1:3" x14ac:dyDescent="0.25">
      <c r="A6" s="4" t="s">
        <v>107</v>
      </c>
      <c r="B6" s="5" t="s">
        <v>37</v>
      </c>
      <c r="C6" s="9" t="e">
        <f>'I_01.01'!H5/'I_02.03'!D4</f>
        <v>#DIV/0!</v>
      </c>
    </row>
    <row r="7" spans="1:3" x14ac:dyDescent="0.25">
      <c r="A7" s="4" t="s">
        <v>108</v>
      </c>
      <c r="B7" s="5" t="s">
        <v>39</v>
      </c>
      <c r="C7" s="9">
        <f>'I_01.01'!H5-('I_02.03'!D4*75%)</f>
        <v>0</v>
      </c>
    </row>
    <row r="8" spans="1:3" x14ac:dyDescent="0.25">
      <c r="A8" s="4" t="s">
        <v>109</v>
      </c>
      <c r="B8" s="5" t="s">
        <v>41</v>
      </c>
      <c r="C8" s="9" t="e">
        <f>'I_01.01'!H4/'I_02.03'!D4</f>
        <v>#DIV/0!</v>
      </c>
    </row>
    <row r="9" spans="1:3" x14ac:dyDescent="0.25">
      <c r="A9" s="18" t="s">
        <v>110</v>
      </c>
      <c r="B9" s="5" t="s">
        <v>43</v>
      </c>
      <c r="C9" s="21">
        <f>'I_01.01'!H4-('I_02.03'!D4*100%)</f>
        <v>0</v>
      </c>
    </row>
  </sheetData>
  <mergeCells count="1">
    <mergeCell ref="A2: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23"/>
  <sheetViews>
    <sheetView workbookViewId="0">
      <selection activeCell="E8" sqref="E8"/>
    </sheetView>
  </sheetViews>
  <sheetFormatPr defaultRowHeight="15" x14ac:dyDescent="0.25"/>
  <cols>
    <col min="1" max="2" width="10" customWidth="1"/>
    <col min="3" max="3" width="50" customWidth="1"/>
    <col min="5" max="5" width="25" customWidth="1"/>
  </cols>
  <sheetData>
    <row r="2" spans="1:5" x14ac:dyDescent="0.25">
      <c r="A2" s="26" t="s">
        <v>26</v>
      </c>
      <c r="B2" s="27" t="s">
        <v>26</v>
      </c>
      <c r="C2" s="27" t="s">
        <v>26</v>
      </c>
      <c r="D2" s="28" t="s">
        <v>26</v>
      </c>
      <c r="E2" s="13" t="s">
        <v>31</v>
      </c>
    </row>
    <row r="3" spans="1:5" x14ac:dyDescent="0.25">
      <c r="A3" s="29" t="s">
        <v>26</v>
      </c>
      <c r="B3" s="30" t="s">
        <v>26</v>
      </c>
      <c r="C3" s="30" t="s">
        <v>26</v>
      </c>
      <c r="D3" s="31" t="s">
        <v>26</v>
      </c>
      <c r="E3" s="16" t="s">
        <v>32</v>
      </c>
    </row>
    <row r="4" spans="1:5" x14ac:dyDescent="0.25">
      <c r="A4" s="22" t="s">
        <v>95</v>
      </c>
      <c r="B4" s="23" t="s">
        <v>95</v>
      </c>
      <c r="C4" s="23" t="s">
        <v>95</v>
      </c>
      <c r="D4" s="5" t="s">
        <v>32</v>
      </c>
      <c r="E4" s="9">
        <f>E5*25%</f>
        <v>0</v>
      </c>
    </row>
    <row r="5" spans="1:5" x14ac:dyDescent="0.25">
      <c r="A5" s="22" t="s">
        <v>111</v>
      </c>
      <c r="B5" s="23" t="s">
        <v>111</v>
      </c>
      <c r="C5" s="23" t="s">
        <v>111</v>
      </c>
      <c r="D5" s="5" t="s">
        <v>35</v>
      </c>
      <c r="E5" s="9">
        <f>E6+E8</f>
        <v>0</v>
      </c>
    </row>
    <row r="6" spans="1:5" x14ac:dyDescent="0.25">
      <c r="A6" s="3" t="s">
        <v>10</v>
      </c>
      <c r="B6" s="22" t="s">
        <v>112</v>
      </c>
      <c r="C6" s="23" t="s">
        <v>112</v>
      </c>
      <c r="D6" s="5" t="s">
        <v>37</v>
      </c>
      <c r="E6" s="8"/>
    </row>
    <row r="7" spans="1:5" x14ac:dyDescent="0.25">
      <c r="A7" s="7"/>
      <c r="B7" s="3" t="s">
        <v>10</v>
      </c>
      <c r="C7" s="4" t="s">
        <v>113</v>
      </c>
      <c r="D7" s="5" t="s">
        <v>39</v>
      </c>
      <c r="E7" s="8"/>
    </row>
    <row r="8" spans="1:5" x14ac:dyDescent="0.25">
      <c r="A8" s="7"/>
      <c r="B8" s="22" t="s">
        <v>114</v>
      </c>
      <c r="C8" s="23" t="s">
        <v>114</v>
      </c>
      <c r="D8" s="5" t="s">
        <v>41</v>
      </c>
      <c r="E8" s="9">
        <f>E9+E10+E11+E12+E13+E14+E15+E16+E17+E18+E19+E20+E21</f>
        <v>0</v>
      </c>
    </row>
    <row r="9" spans="1:5" x14ac:dyDescent="0.25">
      <c r="A9" s="7"/>
      <c r="B9" s="3" t="s">
        <v>10</v>
      </c>
      <c r="C9" s="4" t="s">
        <v>115</v>
      </c>
      <c r="D9" s="5" t="s">
        <v>43</v>
      </c>
      <c r="E9" s="8"/>
    </row>
    <row r="10" spans="1:5" x14ac:dyDescent="0.25">
      <c r="A10" s="7"/>
      <c r="B10" s="7"/>
      <c r="C10" s="4" t="s">
        <v>116</v>
      </c>
      <c r="D10" s="5" t="s">
        <v>45</v>
      </c>
      <c r="E10" s="8"/>
    </row>
    <row r="11" spans="1:5" x14ac:dyDescent="0.25">
      <c r="A11" s="7"/>
      <c r="B11" s="7"/>
      <c r="C11" s="4" t="s">
        <v>117</v>
      </c>
      <c r="D11" s="5" t="s">
        <v>47</v>
      </c>
      <c r="E11" s="8"/>
    </row>
    <row r="12" spans="1:5" x14ac:dyDescent="0.25">
      <c r="A12" s="7"/>
      <c r="B12" s="7"/>
      <c r="C12" s="4" t="s">
        <v>118</v>
      </c>
      <c r="D12" s="5" t="s">
        <v>49</v>
      </c>
      <c r="E12" s="8"/>
    </row>
    <row r="13" spans="1:5" x14ac:dyDescent="0.25">
      <c r="A13" s="7"/>
      <c r="B13" s="7"/>
      <c r="C13" s="4" t="s">
        <v>119</v>
      </c>
      <c r="D13" s="5" t="s">
        <v>51</v>
      </c>
      <c r="E13" s="8"/>
    </row>
    <row r="14" spans="1:5" x14ac:dyDescent="0.25">
      <c r="A14" s="7"/>
      <c r="B14" s="7"/>
      <c r="C14" s="4" t="s">
        <v>120</v>
      </c>
      <c r="D14" s="5" t="s">
        <v>53</v>
      </c>
      <c r="E14" s="8"/>
    </row>
    <row r="15" spans="1:5" x14ac:dyDescent="0.25">
      <c r="A15" s="7"/>
      <c r="B15" s="7"/>
      <c r="C15" s="4" t="s">
        <v>121</v>
      </c>
      <c r="D15" s="5" t="s">
        <v>57</v>
      </c>
      <c r="E15" s="8"/>
    </row>
    <row r="16" spans="1:5" x14ac:dyDescent="0.25">
      <c r="A16" s="7"/>
      <c r="B16" s="7"/>
      <c r="C16" s="4" t="s">
        <v>122</v>
      </c>
      <c r="D16" s="5" t="s">
        <v>59</v>
      </c>
      <c r="E16" s="8"/>
    </row>
    <row r="17" spans="1:5" x14ac:dyDescent="0.25">
      <c r="A17" s="7"/>
      <c r="B17" s="7"/>
      <c r="C17" s="4" t="s">
        <v>123</v>
      </c>
      <c r="D17" s="5" t="s">
        <v>124</v>
      </c>
      <c r="E17" s="8"/>
    </row>
    <row r="18" spans="1:5" x14ac:dyDescent="0.25">
      <c r="A18" s="7"/>
      <c r="B18" s="7"/>
      <c r="C18" s="4" t="s">
        <v>125</v>
      </c>
      <c r="D18" s="5" t="s">
        <v>126</v>
      </c>
      <c r="E18" s="8"/>
    </row>
    <row r="19" spans="1:5" x14ac:dyDescent="0.25">
      <c r="A19" s="7"/>
      <c r="B19" s="7"/>
      <c r="C19" s="4" t="s">
        <v>127</v>
      </c>
      <c r="D19" s="5" t="s">
        <v>128</v>
      </c>
      <c r="E19" s="8"/>
    </row>
    <row r="20" spans="1:5" x14ac:dyDescent="0.25">
      <c r="A20" s="7"/>
      <c r="B20" s="7"/>
      <c r="C20" s="4" t="s">
        <v>129</v>
      </c>
      <c r="D20" s="5" t="s">
        <v>130</v>
      </c>
      <c r="E20" s="8"/>
    </row>
    <row r="21" spans="1:5" x14ac:dyDescent="0.25">
      <c r="A21" s="7"/>
      <c r="B21" s="7"/>
      <c r="C21" s="4" t="s">
        <v>131</v>
      </c>
      <c r="D21" s="5" t="s">
        <v>61</v>
      </c>
      <c r="E21" s="8"/>
    </row>
    <row r="22" spans="1:5" x14ac:dyDescent="0.25">
      <c r="A22" s="22" t="s">
        <v>132</v>
      </c>
      <c r="B22" s="23" t="s">
        <v>132</v>
      </c>
      <c r="C22" s="23" t="s">
        <v>132</v>
      </c>
      <c r="D22" s="5" t="s">
        <v>63</v>
      </c>
      <c r="E22" s="8"/>
    </row>
    <row r="23" spans="1:5" x14ac:dyDescent="0.25">
      <c r="A23" s="24" t="s">
        <v>133</v>
      </c>
      <c r="B23" s="25" t="s">
        <v>133</v>
      </c>
      <c r="C23" s="25" t="s">
        <v>133</v>
      </c>
      <c r="D23" s="20" t="s">
        <v>65</v>
      </c>
      <c r="E23" s="11">
        <f>IFERROR((E22-E5)/E5,0)</f>
        <v>0</v>
      </c>
    </row>
  </sheetData>
  <mergeCells count="7">
    <mergeCell ref="A22:C22"/>
    <mergeCell ref="A23:C23"/>
    <mergeCell ref="A2:D3"/>
    <mergeCell ref="A4:C4"/>
    <mergeCell ref="A5:C5"/>
    <mergeCell ref="B6:C6"/>
    <mergeCell ref="B8:C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32"/>
  <sheetViews>
    <sheetView workbookViewId="0">
      <selection activeCell="A32" sqref="A32:D32"/>
    </sheetView>
  </sheetViews>
  <sheetFormatPr defaultRowHeight="15" x14ac:dyDescent="0.25"/>
  <cols>
    <col min="1" max="1" width="10" customWidth="1"/>
    <col min="2" max="2" width="50" customWidth="1"/>
    <col min="4" max="4" width="25" customWidth="1"/>
  </cols>
  <sheetData>
    <row r="2" spans="1:4" x14ac:dyDescent="0.25">
      <c r="A2" s="26" t="s">
        <v>28</v>
      </c>
      <c r="B2" s="27" t="s">
        <v>28</v>
      </c>
      <c r="C2" s="28" t="s">
        <v>28</v>
      </c>
      <c r="D2" s="13" t="s">
        <v>31</v>
      </c>
    </row>
    <row r="3" spans="1:4" x14ac:dyDescent="0.25">
      <c r="A3" s="29" t="s">
        <v>28</v>
      </c>
      <c r="B3" s="30" t="s">
        <v>28</v>
      </c>
      <c r="C3" s="31" t="s">
        <v>28</v>
      </c>
      <c r="D3" s="16" t="s">
        <v>32</v>
      </c>
    </row>
    <row r="4" spans="1:4" x14ac:dyDescent="0.25">
      <c r="A4" s="22" t="s">
        <v>134</v>
      </c>
      <c r="B4" s="23" t="s">
        <v>134</v>
      </c>
      <c r="C4" s="5" t="s">
        <v>32</v>
      </c>
      <c r="D4" s="6"/>
    </row>
    <row r="5" spans="1:4" x14ac:dyDescent="0.25">
      <c r="A5" s="22" t="s">
        <v>135</v>
      </c>
      <c r="B5" s="23" t="s">
        <v>135</v>
      </c>
      <c r="C5" s="5" t="s">
        <v>35</v>
      </c>
      <c r="D5" s="6"/>
    </row>
    <row r="6" spans="1:4" x14ac:dyDescent="0.25">
      <c r="A6" s="22" t="s">
        <v>136</v>
      </c>
      <c r="B6" s="23" t="s">
        <v>136</v>
      </c>
      <c r="C6" s="5" t="s">
        <v>37</v>
      </c>
      <c r="D6" s="6"/>
    </row>
    <row r="7" spans="1:4" x14ac:dyDescent="0.25">
      <c r="A7" s="22" t="s">
        <v>137</v>
      </c>
      <c r="B7" s="23" t="s">
        <v>137</v>
      </c>
      <c r="C7" s="5" t="s">
        <v>39</v>
      </c>
      <c r="D7" s="6"/>
    </row>
    <row r="8" spans="1:4" x14ac:dyDescent="0.25">
      <c r="A8" s="22" t="s">
        <v>138</v>
      </c>
      <c r="B8" s="23" t="s">
        <v>138</v>
      </c>
      <c r="C8" s="5" t="s">
        <v>41</v>
      </c>
      <c r="D8" s="6"/>
    </row>
    <row r="9" spans="1:4" x14ac:dyDescent="0.25">
      <c r="A9" s="22" t="s">
        <v>139</v>
      </c>
      <c r="B9" s="23" t="s">
        <v>139</v>
      </c>
      <c r="C9" s="5" t="s">
        <v>43</v>
      </c>
      <c r="D9" s="6"/>
    </row>
    <row r="10" spans="1:4" x14ac:dyDescent="0.25">
      <c r="A10" s="22" t="s">
        <v>140</v>
      </c>
      <c r="B10" s="23" t="s">
        <v>140</v>
      </c>
      <c r="C10" s="5" t="s">
        <v>45</v>
      </c>
      <c r="D10" s="6"/>
    </row>
    <row r="11" spans="1:4" x14ac:dyDescent="0.25">
      <c r="A11" s="22" t="s">
        <v>141</v>
      </c>
      <c r="B11" s="23" t="s">
        <v>141</v>
      </c>
      <c r="C11" s="5" t="s">
        <v>47</v>
      </c>
      <c r="D11" s="6"/>
    </row>
    <row r="12" spans="1:4" x14ac:dyDescent="0.25">
      <c r="A12" s="22" t="s">
        <v>142</v>
      </c>
      <c r="B12" s="23" t="s">
        <v>142</v>
      </c>
      <c r="C12" s="5" t="s">
        <v>49</v>
      </c>
      <c r="D12" s="6"/>
    </row>
    <row r="13" spans="1:4" x14ac:dyDescent="0.25">
      <c r="A13" s="22" t="s">
        <v>143</v>
      </c>
      <c r="B13" s="23" t="s">
        <v>143</v>
      </c>
      <c r="C13" s="5" t="s">
        <v>51</v>
      </c>
      <c r="D13" s="6"/>
    </row>
    <row r="14" spans="1:4" x14ac:dyDescent="0.25">
      <c r="A14" s="22" t="s">
        <v>144</v>
      </c>
      <c r="B14" s="23" t="s">
        <v>144</v>
      </c>
      <c r="C14" s="5" t="s">
        <v>53</v>
      </c>
      <c r="D14" s="6"/>
    </row>
    <row r="15" spans="1:4" x14ac:dyDescent="0.25">
      <c r="A15" s="3" t="s">
        <v>10</v>
      </c>
      <c r="B15" s="4" t="s">
        <v>145</v>
      </c>
      <c r="C15" s="5" t="s">
        <v>55</v>
      </c>
      <c r="D15" s="6"/>
    </row>
    <row r="16" spans="1:4" x14ac:dyDescent="0.25">
      <c r="A16" s="7"/>
      <c r="B16" s="4" t="s">
        <v>146</v>
      </c>
      <c r="C16" s="5" t="s">
        <v>57</v>
      </c>
      <c r="D16" s="6"/>
    </row>
    <row r="17" spans="1:4" x14ac:dyDescent="0.25">
      <c r="A17" s="7"/>
      <c r="B17" s="4" t="s">
        <v>147</v>
      </c>
      <c r="C17" s="5" t="s">
        <v>59</v>
      </c>
      <c r="D17" s="6"/>
    </row>
    <row r="18" spans="1:4" x14ac:dyDescent="0.25">
      <c r="A18" s="7"/>
      <c r="B18" s="4" t="s">
        <v>148</v>
      </c>
      <c r="C18" s="5" t="s">
        <v>124</v>
      </c>
      <c r="D18" s="6"/>
    </row>
    <row r="19" spans="1:4" x14ac:dyDescent="0.25">
      <c r="A19" s="7"/>
      <c r="B19" s="4" t="s">
        <v>149</v>
      </c>
      <c r="C19" s="5" t="s">
        <v>126</v>
      </c>
      <c r="D19" s="6"/>
    </row>
    <row r="20" spans="1:4" x14ac:dyDescent="0.25">
      <c r="A20" s="7"/>
      <c r="B20" s="4" t="s">
        <v>150</v>
      </c>
      <c r="C20" s="5" t="s">
        <v>128</v>
      </c>
      <c r="D20" s="6"/>
    </row>
    <row r="21" spans="1:4" x14ac:dyDescent="0.25">
      <c r="A21" s="7"/>
      <c r="B21" s="4" t="s">
        <v>151</v>
      </c>
      <c r="C21" s="5" t="s">
        <v>130</v>
      </c>
      <c r="D21" s="6"/>
    </row>
    <row r="22" spans="1:4" x14ac:dyDescent="0.25">
      <c r="A22" s="7"/>
      <c r="B22" s="4" t="s">
        <v>152</v>
      </c>
      <c r="C22" s="5" t="s">
        <v>61</v>
      </c>
      <c r="D22" s="6"/>
    </row>
    <row r="23" spans="1:4" x14ac:dyDescent="0.25">
      <c r="A23" s="7"/>
      <c r="B23" s="4" t="s">
        <v>153</v>
      </c>
      <c r="C23" s="5" t="s">
        <v>63</v>
      </c>
      <c r="D23" s="6"/>
    </row>
    <row r="24" spans="1:4" x14ac:dyDescent="0.25">
      <c r="A24" s="7"/>
      <c r="B24" s="4" t="s">
        <v>154</v>
      </c>
      <c r="C24" s="5" t="s">
        <v>65</v>
      </c>
      <c r="D24" s="6"/>
    </row>
    <row r="25" spans="1:4" x14ac:dyDescent="0.25">
      <c r="A25" s="7"/>
      <c r="B25" s="4" t="s">
        <v>155</v>
      </c>
      <c r="C25" s="5" t="s">
        <v>67</v>
      </c>
      <c r="D25" s="6"/>
    </row>
    <row r="26" spans="1:4" x14ac:dyDescent="0.25">
      <c r="A26" s="7"/>
      <c r="B26" s="4" t="s">
        <v>156</v>
      </c>
      <c r="C26" s="5" t="s">
        <v>69</v>
      </c>
      <c r="D26" s="6"/>
    </row>
    <row r="27" spans="1:4" x14ac:dyDescent="0.25">
      <c r="A27" s="7"/>
      <c r="B27" s="4" t="s">
        <v>157</v>
      </c>
      <c r="C27" s="5" t="s">
        <v>71</v>
      </c>
      <c r="D27" s="6"/>
    </row>
    <row r="28" spans="1:4" x14ac:dyDescent="0.25">
      <c r="A28" s="7"/>
      <c r="B28" s="4" t="s">
        <v>158</v>
      </c>
      <c r="C28" s="5" t="s">
        <v>159</v>
      </c>
      <c r="D28" s="6"/>
    </row>
    <row r="29" spans="1:4" x14ac:dyDescent="0.25">
      <c r="A29" s="7"/>
      <c r="B29" s="4" t="s">
        <v>160</v>
      </c>
      <c r="C29" s="5" t="s">
        <v>161</v>
      </c>
      <c r="D29" s="6"/>
    </row>
    <row r="30" spans="1:4" x14ac:dyDescent="0.25">
      <c r="A30" s="7"/>
      <c r="B30" s="4" t="s">
        <v>162</v>
      </c>
      <c r="C30" s="5" t="s">
        <v>163</v>
      </c>
      <c r="D30" s="6"/>
    </row>
    <row r="31" spans="1:4" x14ac:dyDescent="0.25">
      <c r="A31" s="7"/>
      <c r="B31" s="4" t="s">
        <v>164</v>
      </c>
      <c r="C31" s="5" t="s">
        <v>165</v>
      </c>
      <c r="D31" s="6"/>
    </row>
    <row r="32" spans="1:4" x14ac:dyDescent="0.25">
      <c r="A32" s="17"/>
      <c r="B32" s="18" t="s">
        <v>166</v>
      </c>
      <c r="C32" s="5" t="s">
        <v>75</v>
      </c>
      <c r="D32" s="19"/>
    </row>
  </sheetData>
  <mergeCells count="12">
    <mergeCell ref="A2:C3"/>
    <mergeCell ref="A4:B4"/>
    <mergeCell ref="A5:B5"/>
    <mergeCell ref="A6:B6"/>
    <mergeCell ref="A7:B7"/>
    <mergeCell ref="A13:B13"/>
    <mergeCell ref="A14:B14"/>
    <mergeCell ref="A8:B8"/>
    <mergeCell ref="A9:B9"/>
    <mergeCell ref="A10:B10"/>
    <mergeCell ref="A11:B11"/>
    <mergeCell ref="A12: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6"/>
  <sheetViews>
    <sheetView workbookViewId="0">
      <selection activeCell="C4" sqref="C4"/>
    </sheetView>
  </sheetViews>
  <sheetFormatPr defaultRowHeight="15" x14ac:dyDescent="0.25"/>
  <cols>
    <col min="1" max="1" width="50" customWidth="1"/>
    <col min="3" max="3" width="25" customWidth="1"/>
  </cols>
  <sheetData>
    <row r="2" spans="1:3" x14ac:dyDescent="0.25">
      <c r="A2" s="26" t="s">
        <v>30</v>
      </c>
      <c r="B2" s="28" t="s">
        <v>30</v>
      </c>
      <c r="C2" s="13" t="s">
        <v>31</v>
      </c>
    </row>
    <row r="3" spans="1:3" x14ac:dyDescent="0.25">
      <c r="A3" s="29" t="s">
        <v>30</v>
      </c>
      <c r="B3" s="31" t="s">
        <v>30</v>
      </c>
      <c r="C3" s="14" t="s">
        <v>32</v>
      </c>
    </row>
    <row r="4" spans="1:3" x14ac:dyDescent="0.25">
      <c r="A4" s="4" t="s">
        <v>167</v>
      </c>
      <c r="B4" s="5" t="s">
        <v>32</v>
      </c>
      <c r="C4" s="12">
        <f>1/3*'I_03.01'!E4</f>
        <v>0</v>
      </c>
    </row>
    <row r="5" spans="1:3" x14ac:dyDescent="0.25">
      <c r="A5" s="4" t="s">
        <v>168</v>
      </c>
      <c r="B5" s="5" t="s">
        <v>35</v>
      </c>
      <c r="C5" s="6"/>
    </row>
    <row r="6" spans="1:3" x14ac:dyDescent="0.25">
      <c r="A6" s="15" t="s">
        <v>169</v>
      </c>
      <c r="B6" s="5" t="s">
        <v>37</v>
      </c>
      <c r="C6" s="6"/>
    </row>
  </sheetData>
  <mergeCells count="1">
    <mergeCell ref="A2: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General Information</vt:lpstr>
      <vt:lpstr>Enums</vt:lpstr>
      <vt:lpstr>I_01.01</vt:lpstr>
      <vt:lpstr>I_02.03</vt:lpstr>
      <vt:lpstr>I_02.04</vt:lpstr>
      <vt:lpstr>I_03.01</vt:lpstr>
      <vt:lpstr>I_05.00</vt:lpstr>
      <vt:lpstr>I_09.01</vt:lpstr>
      <vt:lpstr>addFilingIndicatorPositiveFiledAttribute</vt:lpstr>
      <vt:lpstr>addNegativeFilingIndicator</vt:lpstr>
      <vt:lpstr>applyEiopaMinimumMonetaryDecimals</vt:lpstr>
      <vt:lpstr>contextIdentifier</vt:lpstr>
      <vt:lpstr>contextIdentifierSchema</vt:lpstr>
      <vt:lpstr>currency</vt:lpstr>
      <vt:lpstr>defaultMonetaryDecimals</vt:lpstr>
      <vt:lpstr>defaultPureDecimals</vt:lpstr>
      <vt:lpstr>I_01.01__0000</vt:lpstr>
      <vt:lpstr>I_02.03__0000</vt:lpstr>
      <vt:lpstr>I_02.04__0000</vt:lpstr>
      <vt:lpstr>I_03.01__0000</vt:lpstr>
      <vt:lpstr>I_05.00__0000</vt:lpstr>
      <vt:lpstr>I_09.01__0000</vt:lpstr>
      <vt:lpstr>reportingPeriod</vt:lpstr>
      <vt:lpstr>taxonomyEntryPoint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Kakouros</dc:creator>
  <cp:lastModifiedBy>Nicolas Kakouros</cp:lastModifiedBy>
  <dcterms:created xsi:type="dcterms:W3CDTF">2024-01-22T11:26:40Z</dcterms:created>
  <dcterms:modified xsi:type="dcterms:W3CDTF">2024-01-22T11:26:40Z</dcterms:modified>
</cp:coreProperties>
</file>