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codeName="ThisWorkbook" defaultThemeVersion="124226"/>
  <bookViews>
    <workbookView xWindow="0" yWindow="0" windowWidth="28800" windowHeight="12300" tabRatio="786"/>
  </bookViews>
  <sheets>
    <sheet name="Instructions" sheetId="1" r:id="rId1"/>
    <sheet name="General Info" sheetId="2" r:id="rId2"/>
    <sheet name="Section A" sheetId="18" r:id="rId3"/>
    <sheet name="Section B" sheetId="16" r:id="rId4"/>
    <sheet name="Section C" sheetId="19" r:id="rId5"/>
    <sheet name="Section D" sheetId="17" r:id="rId6"/>
    <sheet name="Validation Tests" sheetId="8" r:id="rId7"/>
    <sheet name="Definitions" sheetId="13" r:id="rId8"/>
    <sheet name="Allowed Values" sheetId="12" r:id="rId9"/>
  </sheets>
  <externalReferences>
    <externalReference r:id="rId10"/>
  </externalReferences>
  <definedNames>
    <definedName name="ClientCategorisation">'Allowed Values'!$B$452:$B$454</definedName>
    <definedName name="ClientCategorisationList">'Allowed Values'!#REF!</definedName>
    <definedName name="CountriesList">'Allowed Values'!$B$9:$B$258</definedName>
    <definedName name="countrycodes">#REF!</definedName>
    <definedName name="deficit">#REF!</definedName>
    <definedName name="Employees">'Allowed Values'!$B$457:$B$465</definedName>
    <definedName name="EU_Countries">'Allowed Values'!#REF!</definedName>
    <definedName name="Languages">'Allowed Values'!$B$265:$B$449</definedName>
    <definedName name="List_basis">'Allowed Values'!#REF!</definedName>
    <definedName name="List_ClientCategorization">'Allowed Values'!#REF!</definedName>
    <definedName name="List_ClientsMoney">'Allowed Values'!#REF!</definedName>
    <definedName name="List_Countries">'Allowed Values'!$B$9:$B$258</definedName>
    <definedName name="List_Leverage">'Allowed Values'!#REF!</definedName>
    <definedName name="List_Relation">'Allowed Values'!#REF!</definedName>
    <definedName name="List_Typeofentities">'Allowed Values'!#REF!</definedName>
    <definedName name="List_TypeOfEntity">'Allowed Values'!#REF!</definedName>
    <definedName name="List_YesNo">'Allowed Values'!#REF!</definedName>
    <definedName name="Name_Platform">'Allowed Values'!#REF!</definedName>
    <definedName name="NameofPlatform">'Allowed Values'!#REF!</definedName>
    <definedName name="No_exceptions_noted">#REF!</definedName>
    <definedName name="_xlnm.Print_Area" localSheetId="8">'Allowed Values'!$A$1:$C$466</definedName>
    <definedName name="_xlnm.Print_Area" localSheetId="7">Definitions!$A$1:$J$31</definedName>
    <definedName name="_xlnm.Print_Area" localSheetId="1">'General Info'!$A$1:$D$31</definedName>
    <definedName name="_xlnm.Print_Area" localSheetId="0">Instructions!$A$1:$N$77</definedName>
    <definedName name="_xlnm.Print_Area" localSheetId="2">'Section A'!$A$1:$AX$274</definedName>
    <definedName name="_xlnm.Print_Area" localSheetId="3">'Section B'!$A$1:$AD$1022</definedName>
    <definedName name="_xlnm.Print_Area" localSheetId="4">'Section C'!$A$1:$N$271</definedName>
    <definedName name="_xlnm.Print_Area" localSheetId="5">'Section D'!$A$1:$K$31</definedName>
    <definedName name="_xlnm.Print_Area" localSheetId="6">'Validation Tests'!$A$1:$C$19</definedName>
    <definedName name="_xlnm.Print_Titles" localSheetId="2">'Section A'!$21:$24</definedName>
    <definedName name="Reconciliation_List">'Allowed Values'!#REF!</definedName>
    <definedName name="regulated">#REF!</definedName>
    <definedName name="RelationList">'Allowed Values'!#REF!</definedName>
    <definedName name="SecI">#REF!</definedName>
    <definedName name="SectionK">#REF!</definedName>
    <definedName name="Services">'Allowed Values'!$B$261:$B$270</definedName>
    <definedName name="ShortRelationList">'Allowed Values'!#REF!</definedName>
    <definedName name="Test_GeneralInfo">'General Info'!$C$31</definedName>
    <definedName name="Test_SectionA">'Section A'!$B$18</definedName>
    <definedName name="Test_SectionB">'Section B'!$C$18</definedName>
    <definedName name="Test_SectionC">'Section C'!$C$18</definedName>
    <definedName name="Test_SectionD">'Section D'!$B$18</definedName>
    <definedName name="type_list">'Allowed Values'!#REF!</definedName>
    <definedName name="typeofentityList">'Allowed Values'!#REF!</definedName>
    <definedName name="ValidationDate_GI">'General Info'!#REF!</definedName>
    <definedName name="ValidationDate_SectionA">#REF!</definedName>
    <definedName name="ValidationDate_SectionB">#REF!</definedName>
    <definedName name="ValidationDate_SectionC">#REF!</definedName>
    <definedName name="ValidationDate_SectionD">#REF!</definedName>
    <definedName name="ValidationDate_SectionE">#REF!</definedName>
    <definedName name="ValidationDate_SectionF">#REF!</definedName>
    <definedName name="ValidationResult_GI">'General Info'!#REF!</definedName>
    <definedName name="ValidationResult_OwnFunds">#REF!</definedName>
    <definedName name="ValidationResult_Reconciliation">#REF!</definedName>
    <definedName name="ValidationResult_SectionA">#REF!</definedName>
    <definedName name="ValidationResult_SectionB">#REF!</definedName>
    <definedName name="ValidationResult_SectionC">#REF!</definedName>
    <definedName name="ValidationResult_SectionD">#REF!</definedName>
    <definedName name="ValidationResult_SectionD_2">#REF!</definedName>
    <definedName name="ValidationResult_SectionD1">#REF!</definedName>
    <definedName name="ValidationResult_SectionD2">#REF!</definedName>
    <definedName name="ValidationResult_SectionE">#REF!</definedName>
    <definedName name="ValidationResult_SectionF">#REF!</definedName>
    <definedName name="ValidationResult_SectionF2">#REF!</definedName>
    <definedName name="ValidationResult_SectionG">#REF!</definedName>
    <definedName name="ValidationResult_SectionH">#REF!</definedName>
    <definedName name="Yes">#REF!</definedName>
    <definedName name="Yes_No">'Allowed Values'!$B$261:$B$262</definedName>
    <definedName name="YesNo">'[1]Allowed Values'!$B$13:$B$14</definedName>
  </definedNames>
  <calcPr calcId="162913"/>
</workbook>
</file>

<file path=xl/calcChain.xml><?xml version="1.0" encoding="utf-8"?>
<calcChain xmlns="http://schemas.openxmlformats.org/spreadsheetml/2006/main">
  <c r="B18" i="8" l="1"/>
  <c r="C31" i="2"/>
  <c r="B18" i="17" l="1"/>
  <c r="R18" i="17"/>
  <c r="Q18" i="17"/>
  <c r="P18" i="17"/>
  <c r="O18" i="17"/>
  <c r="N18" i="17"/>
  <c r="M18" i="17"/>
  <c r="B277" i="18"/>
  <c r="G274" i="19" l="1"/>
  <c r="H274" i="19"/>
  <c r="I274" i="19"/>
  <c r="F274" i="19"/>
  <c r="D274" i="19"/>
  <c r="E274" i="19"/>
  <c r="C274" i="19"/>
  <c r="B274" i="19"/>
  <c r="E1025" i="16"/>
  <c r="F1025" i="16"/>
  <c r="G1025" i="16"/>
  <c r="H1025" i="16"/>
  <c r="I1025" i="16"/>
  <c r="J1025" i="16"/>
  <c r="K1025" i="16"/>
  <c r="L1025" i="16"/>
  <c r="M1025" i="16"/>
  <c r="N1025" i="16"/>
  <c r="O1025" i="16"/>
  <c r="P1025" i="16"/>
  <c r="Q1025" i="16"/>
  <c r="R1025" i="16"/>
  <c r="S1025" i="16"/>
  <c r="T1025" i="16"/>
  <c r="U1025" i="16"/>
  <c r="V1025" i="16"/>
  <c r="W1025" i="16"/>
  <c r="X1025" i="16"/>
  <c r="Y1025" i="16"/>
  <c r="Z1025" i="16"/>
  <c r="AA1025" i="16"/>
  <c r="D1025" i="16"/>
  <c r="B1025" i="16"/>
  <c r="D277" i="18"/>
  <c r="E277" i="18"/>
  <c r="F277" i="18"/>
  <c r="G277" i="18"/>
  <c r="H277" i="18"/>
  <c r="I277" i="18"/>
  <c r="J277" i="18"/>
  <c r="K277" i="18"/>
  <c r="L277" i="18"/>
  <c r="M277" i="18"/>
  <c r="N277" i="18"/>
  <c r="O277" i="18"/>
  <c r="P277" i="18"/>
  <c r="Q277" i="18"/>
  <c r="R277" i="18"/>
  <c r="S277" i="18"/>
  <c r="T277" i="18"/>
  <c r="U277" i="18"/>
  <c r="V277" i="18"/>
  <c r="W277" i="18"/>
  <c r="X277" i="18"/>
  <c r="Y277" i="18"/>
  <c r="Z277" i="18"/>
  <c r="AA277" i="18"/>
  <c r="AB277" i="18"/>
  <c r="AC277" i="18"/>
  <c r="AD277" i="18"/>
  <c r="AE277" i="18"/>
  <c r="AF277" i="18"/>
  <c r="AG277" i="18"/>
  <c r="AH277" i="18"/>
  <c r="AI277" i="18"/>
  <c r="AJ277" i="18"/>
  <c r="AK277" i="18"/>
  <c r="AL277" i="18"/>
  <c r="AM277" i="18"/>
  <c r="AO277" i="18"/>
  <c r="AP277" i="18"/>
  <c r="AQ277" i="18"/>
  <c r="AR277" i="18"/>
  <c r="AT277" i="18"/>
  <c r="AU277" i="18"/>
  <c r="AV277" i="18"/>
  <c r="AW277" i="18"/>
  <c r="C277" i="18"/>
  <c r="AC23" i="19" l="1"/>
  <c r="AC24" i="19"/>
  <c r="AC25" i="19"/>
  <c r="AC26" i="19"/>
  <c r="AC27" i="19"/>
  <c r="AC28" i="19"/>
  <c r="AC29" i="19"/>
  <c r="AC30" i="19"/>
  <c r="AC31" i="19"/>
  <c r="AC32" i="19"/>
  <c r="AC33" i="19"/>
  <c r="AC34" i="19"/>
  <c r="AC35" i="19"/>
  <c r="AC36" i="19"/>
  <c r="AC37" i="19"/>
  <c r="AC38" i="19"/>
  <c r="AC39" i="19"/>
  <c r="AC40" i="19"/>
  <c r="AC41" i="19"/>
  <c r="AC42" i="19"/>
  <c r="AC43" i="19"/>
  <c r="AC44" i="19"/>
  <c r="AC45" i="19"/>
  <c r="AC46" i="19"/>
  <c r="AC47" i="19"/>
  <c r="AC48" i="19"/>
  <c r="AC49" i="19"/>
  <c r="AC50" i="19"/>
  <c r="AC51" i="19"/>
  <c r="AC52" i="19"/>
  <c r="AC53" i="19"/>
  <c r="AC54" i="19"/>
  <c r="AC55" i="19"/>
  <c r="AC56" i="19"/>
  <c r="AC57" i="19"/>
  <c r="AC58" i="19"/>
  <c r="AC59" i="19"/>
  <c r="AC60" i="19"/>
  <c r="AC61" i="19"/>
  <c r="AC62" i="19"/>
  <c r="AC63" i="19"/>
  <c r="AC64" i="19"/>
  <c r="AC65" i="19"/>
  <c r="AC66" i="19"/>
  <c r="AC67" i="19"/>
  <c r="AC68" i="19"/>
  <c r="AC69" i="19"/>
  <c r="AC70" i="19"/>
  <c r="AC71" i="19"/>
  <c r="AC72" i="19"/>
  <c r="AC73" i="19"/>
  <c r="AC74" i="19"/>
  <c r="AC75" i="19"/>
  <c r="AC76" i="19"/>
  <c r="AC77" i="19"/>
  <c r="AC78" i="19"/>
  <c r="AC79" i="19"/>
  <c r="AC80" i="19"/>
  <c r="AC81" i="19"/>
  <c r="AC82" i="19"/>
  <c r="AC83" i="19"/>
  <c r="AC84" i="19"/>
  <c r="AC85" i="19"/>
  <c r="AC86" i="19"/>
  <c r="AC87" i="19"/>
  <c r="AC88" i="19"/>
  <c r="AC89" i="19"/>
  <c r="AC90" i="19"/>
  <c r="AC91" i="19"/>
  <c r="AC92" i="19"/>
  <c r="AC93" i="19"/>
  <c r="AC94" i="19"/>
  <c r="AC95" i="19"/>
  <c r="AC96" i="19"/>
  <c r="AC97" i="19"/>
  <c r="AC98" i="19"/>
  <c r="AC99" i="19"/>
  <c r="AC100" i="19"/>
  <c r="AC101" i="19"/>
  <c r="AC102" i="19"/>
  <c r="AC103" i="19"/>
  <c r="AC104" i="19"/>
  <c r="AC105" i="19"/>
  <c r="AC106" i="19"/>
  <c r="AC107" i="19"/>
  <c r="AC108" i="19"/>
  <c r="AC109" i="19"/>
  <c r="AC110" i="19"/>
  <c r="AC111" i="19"/>
  <c r="AC112" i="19"/>
  <c r="AC113" i="19"/>
  <c r="AC114" i="19"/>
  <c r="AC115" i="19"/>
  <c r="AC116" i="19"/>
  <c r="AC117" i="19"/>
  <c r="AC118" i="19"/>
  <c r="AC119" i="19"/>
  <c r="AC120" i="19"/>
  <c r="AC121" i="19"/>
  <c r="AC122" i="19"/>
  <c r="AC123" i="19"/>
  <c r="AC124" i="19"/>
  <c r="AC125" i="19"/>
  <c r="AC126" i="19"/>
  <c r="AC127" i="19"/>
  <c r="AC128" i="19"/>
  <c r="AC129" i="19"/>
  <c r="AC130" i="19"/>
  <c r="AC131" i="19"/>
  <c r="AC132" i="19"/>
  <c r="AC133" i="19"/>
  <c r="AC134" i="19"/>
  <c r="AC135" i="19"/>
  <c r="AC136" i="19"/>
  <c r="AC137" i="19"/>
  <c r="AC138" i="19"/>
  <c r="AC139" i="19"/>
  <c r="AC140" i="19"/>
  <c r="AC141" i="19"/>
  <c r="AC142" i="19"/>
  <c r="AC143" i="19"/>
  <c r="AC144" i="19"/>
  <c r="AC145" i="19"/>
  <c r="AC146" i="19"/>
  <c r="AC147" i="19"/>
  <c r="AC148" i="19"/>
  <c r="AC149" i="19"/>
  <c r="AC150" i="19"/>
  <c r="AC151" i="19"/>
  <c r="AC152" i="19"/>
  <c r="AC153" i="19"/>
  <c r="AC154" i="19"/>
  <c r="AC155" i="19"/>
  <c r="AC156" i="19"/>
  <c r="AC157" i="19"/>
  <c r="AC158" i="19"/>
  <c r="AC159" i="19"/>
  <c r="AC160" i="19"/>
  <c r="AC161" i="19"/>
  <c r="AC162" i="19"/>
  <c r="AC163" i="19"/>
  <c r="AC164" i="19"/>
  <c r="AC165" i="19"/>
  <c r="AC166" i="19"/>
  <c r="AC167" i="19"/>
  <c r="AC168" i="19"/>
  <c r="AC169" i="19"/>
  <c r="AC170" i="19"/>
  <c r="AC171" i="19"/>
  <c r="AC172" i="19"/>
  <c r="AC173" i="19"/>
  <c r="AC174" i="19"/>
  <c r="AC175" i="19"/>
  <c r="AC176" i="19"/>
  <c r="AC177" i="19"/>
  <c r="AC178" i="19"/>
  <c r="AC179" i="19"/>
  <c r="AC180" i="19"/>
  <c r="AC181" i="19"/>
  <c r="AC182" i="19"/>
  <c r="AC183" i="19"/>
  <c r="AC184" i="19"/>
  <c r="AC185" i="19"/>
  <c r="AC186" i="19"/>
  <c r="AC187" i="19"/>
  <c r="AC188" i="19"/>
  <c r="AC189" i="19"/>
  <c r="AC190" i="19"/>
  <c r="AC191" i="19"/>
  <c r="AC192" i="19"/>
  <c r="AC193" i="19"/>
  <c r="AC194" i="19"/>
  <c r="AC195" i="19"/>
  <c r="AC196" i="19"/>
  <c r="AC197" i="19"/>
  <c r="AC198" i="19"/>
  <c r="AC199" i="19"/>
  <c r="AC200" i="19"/>
  <c r="AC201" i="19"/>
  <c r="AC202" i="19"/>
  <c r="AC203" i="19"/>
  <c r="AC204" i="19"/>
  <c r="AC205" i="19"/>
  <c r="AC206" i="19"/>
  <c r="AC207" i="19"/>
  <c r="AC208" i="19"/>
  <c r="AC209" i="19"/>
  <c r="AC210" i="19"/>
  <c r="AC211" i="19"/>
  <c r="AC212" i="19"/>
  <c r="AC213" i="19"/>
  <c r="AC214" i="19"/>
  <c r="AC215" i="19"/>
  <c r="AC216" i="19"/>
  <c r="AC217" i="19"/>
  <c r="AC218" i="19"/>
  <c r="AC219" i="19"/>
  <c r="AC220" i="19"/>
  <c r="AC221" i="19"/>
  <c r="AC222" i="19"/>
  <c r="AC223" i="19"/>
  <c r="AC224" i="19"/>
  <c r="AC225" i="19"/>
  <c r="AC226" i="19"/>
  <c r="AC227" i="19"/>
  <c r="AC228" i="19"/>
  <c r="AC229" i="19"/>
  <c r="AC230" i="19"/>
  <c r="AC231" i="19"/>
  <c r="AC232" i="19"/>
  <c r="AC233" i="19"/>
  <c r="AC234" i="19"/>
  <c r="AC235" i="19"/>
  <c r="AC236" i="19"/>
  <c r="AC237" i="19"/>
  <c r="AC238" i="19"/>
  <c r="AC239" i="19"/>
  <c r="AC240" i="19"/>
  <c r="AC241" i="19"/>
  <c r="AC242" i="19"/>
  <c r="AC243" i="19"/>
  <c r="AC244" i="19"/>
  <c r="AC245" i="19"/>
  <c r="AC246" i="19"/>
  <c r="AC247" i="19"/>
  <c r="AC248" i="19"/>
  <c r="AC249" i="19"/>
  <c r="AC250" i="19"/>
  <c r="AC251" i="19"/>
  <c r="AC252" i="19"/>
  <c r="AC253" i="19"/>
  <c r="AC254" i="19"/>
  <c r="AC255" i="19"/>
  <c r="AC256" i="19"/>
  <c r="AC257" i="19"/>
  <c r="AC258" i="19"/>
  <c r="AC259" i="19"/>
  <c r="AC260" i="19"/>
  <c r="AC261" i="19"/>
  <c r="AC262" i="19"/>
  <c r="AC263" i="19"/>
  <c r="AC264" i="19"/>
  <c r="AC265" i="19"/>
  <c r="AC266" i="19"/>
  <c r="AC267" i="19"/>
  <c r="AC268" i="19"/>
  <c r="AC269" i="19"/>
  <c r="AC270" i="19"/>
  <c r="AC271" i="19"/>
  <c r="AC22" i="19"/>
  <c r="AU24" i="16"/>
  <c r="AV24" i="16"/>
  <c r="AU25" i="16"/>
  <c r="AV25" i="16"/>
  <c r="AU26" i="16"/>
  <c r="AV26" i="16"/>
  <c r="AU27" i="16"/>
  <c r="AV27" i="16"/>
  <c r="AU28" i="16"/>
  <c r="AV28" i="16"/>
  <c r="AU29" i="16"/>
  <c r="AV29" i="16"/>
  <c r="AU30" i="16"/>
  <c r="AV30" i="16"/>
  <c r="AU31" i="16"/>
  <c r="AV31" i="16"/>
  <c r="AU32" i="16"/>
  <c r="AV32" i="16"/>
  <c r="AU33" i="16"/>
  <c r="AV33" i="16"/>
  <c r="AU34" i="16"/>
  <c r="AV34" i="16"/>
  <c r="AU35" i="16"/>
  <c r="AV35" i="16"/>
  <c r="AU36" i="16"/>
  <c r="AV36" i="16"/>
  <c r="AU37" i="16"/>
  <c r="AV37" i="16"/>
  <c r="AU38" i="16"/>
  <c r="AV38" i="16"/>
  <c r="AU39" i="16"/>
  <c r="AV39" i="16"/>
  <c r="AU40" i="16"/>
  <c r="AV40" i="16"/>
  <c r="AU41" i="16"/>
  <c r="AV41" i="16"/>
  <c r="AU42" i="16"/>
  <c r="AV42" i="16"/>
  <c r="AU43" i="16"/>
  <c r="AV43" i="16"/>
  <c r="AU44" i="16"/>
  <c r="AV44" i="16"/>
  <c r="AU45" i="16"/>
  <c r="AV45" i="16"/>
  <c r="AU46" i="16"/>
  <c r="AV46" i="16"/>
  <c r="AU47" i="16"/>
  <c r="AV47" i="16"/>
  <c r="AU48" i="16"/>
  <c r="AV48" i="16"/>
  <c r="AU49" i="16"/>
  <c r="AV49" i="16"/>
  <c r="AU50" i="16"/>
  <c r="AV50" i="16"/>
  <c r="AU51" i="16"/>
  <c r="AV51" i="16"/>
  <c r="AU52" i="16"/>
  <c r="AV52" i="16"/>
  <c r="AU53" i="16"/>
  <c r="AV53" i="16"/>
  <c r="AU54" i="16"/>
  <c r="AV54" i="16"/>
  <c r="AU55" i="16"/>
  <c r="AV55" i="16"/>
  <c r="AU56" i="16"/>
  <c r="AV56" i="16"/>
  <c r="AU57" i="16"/>
  <c r="AV57" i="16"/>
  <c r="AU58" i="16"/>
  <c r="AV58" i="16"/>
  <c r="AU59" i="16"/>
  <c r="AV59" i="16"/>
  <c r="AU60" i="16"/>
  <c r="AV60" i="16"/>
  <c r="AU61" i="16"/>
  <c r="AV61" i="16"/>
  <c r="AU62" i="16"/>
  <c r="AV62" i="16"/>
  <c r="AU63" i="16"/>
  <c r="AV63" i="16"/>
  <c r="AU64" i="16"/>
  <c r="AV64" i="16"/>
  <c r="AU65" i="16"/>
  <c r="AV65" i="16"/>
  <c r="AU66" i="16"/>
  <c r="AV66" i="16"/>
  <c r="AU67" i="16"/>
  <c r="AV67" i="16"/>
  <c r="AU68" i="16"/>
  <c r="AV68" i="16"/>
  <c r="AU69" i="16"/>
  <c r="AV69" i="16"/>
  <c r="AU70" i="16"/>
  <c r="AV70" i="16"/>
  <c r="AU71" i="16"/>
  <c r="AV71" i="16"/>
  <c r="AU72" i="16"/>
  <c r="AV72" i="16"/>
  <c r="AU73" i="16"/>
  <c r="AV73" i="16"/>
  <c r="AU74" i="16"/>
  <c r="AV74" i="16"/>
  <c r="AU75" i="16"/>
  <c r="AV75" i="16"/>
  <c r="AU76" i="16"/>
  <c r="AV76" i="16"/>
  <c r="AU77" i="16"/>
  <c r="AV77" i="16"/>
  <c r="AU78" i="16"/>
  <c r="AV78" i="16"/>
  <c r="AU79" i="16"/>
  <c r="AV79" i="16"/>
  <c r="AU80" i="16"/>
  <c r="AV80" i="16"/>
  <c r="AU81" i="16"/>
  <c r="AV81" i="16"/>
  <c r="AU82" i="16"/>
  <c r="AV82" i="16"/>
  <c r="AU83" i="16"/>
  <c r="AV83" i="16"/>
  <c r="AU84" i="16"/>
  <c r="AV84" i="16"/>
  <c r="AU85" i="16"/>
  <c r="AV85" i="16"/>
  <c r="AU86" i="16"/>
  <c r="AV86" i="16"/>
  <c r="AU87" i="16"/>
  <c r="AV87" i="16"/>
  <c r="AU88" i="16"/>
  <c r="AV88" i="16"/>
  <c r="AU89" i="16"/>
  <c r="AV89" i="16"/>
  <c r="AU90" i="16"/>
  <c r="AV90" i="16"/>
  <c r="AU91" i="16"/>
  <c r="AV91" i="16"/>
  <c r="AU92" i="16"/>
  <c r="AV92" i="16"/>
  <c r="AU93" i="16"/>
  <c r="AV93" i="16"/>
  <c r="AU94" i="16"/>
  <c r="AV94" i="16"/>
  <c r="AU95" i="16"/>
  <c r="AV95" i="16"/>
  <c r="AU96" i="16"/>
  <c r="AV96" i="16"/>
  <c r="AU97" i="16"/>
  <c r="AV97" i="16"/>
  <c r="AU98" i="16"/>
  <c r="AV98" i="16"/>
  <c r="AU99" i="16"/>
  <c r="AV99" i="16"/>
  <c r="AU100" i="16"/>
  <c r="AV100" i="16"/>
  <c r="AU101" i="16"/>
  <c r="AV101" i="16"/>
  <c r="AU102" i="16"/>
  <c r="AV102" i="16"/>
  <c r="AU103" i="16"/>
  <c r="AV103" i="16"/>
  <c r="AU104" i="16"/>
  <c r="AV104" i="16"/>
  <c r="AU105" i="16"/>
  <c r="AV105" i="16"/>
  <c r="AU106" i="16"/>
  <c r="AV106" i="16"/>
  <c r="AU107" i="16"/>
  <c r="AV107" i="16"/>
  <c r="AU108" i="16"/>
  <c r="AV108" i="16"/>
  <c r="AU109" i="16"/>
  <c r="AV109" i="16"/>
  <c r="AU110" i="16"/>
  <c r="AV110" i="16"/>
  <c r="AU111" i="16"/>
  <c r="AV111" i="16"/>
  <c r="AU112" i="16"/>
  <c r="AV112" i="16"/>
  <c r="AU113" i="16"/>
  <c r="AV113" i="16"/>
  <c r="AU114" i="16"/>
  <c r="AV114" i="16"/>
  <c r="AU115" i="16"/>
  <c r="AV115" i="16"/>
  <c r="AU116" i="16"/>
  <c r="AV116" i="16"/>
  <c r="AU117" i="16"/>
  <c r="AV117" i="16"/>
  <c r="AU118" i="16"/>
  <c r="AV118" i="16"/>
  <c r="AU119" i="16"/>
  <c r="AV119" i="16"/>
  <c r="AU120" i="16"/>
  <c r="AV120" i="16"/>
  <c r="AU121" i="16"/>
  <c r="AV121" i="16"/>
  <c r="AU122" i="16"/>
  <c r="AV122" i="16"/>
  <c r="AU123" i="16"/>
  <c r="AV123" i="16"/>
  <c r="AU124" i="16"/>
  <c r="AV124" i="16"/>
  <c r="AU125" i="16"/>
  <c r="AV125" i="16"/>
  <c r="AU126" i="16"/>
  <c r="AV126" i="16"/>
  <c r="AU127" i="16"/>
  <c r="AV127" i="16"/>
  <c r="AU128" i="16"/>
  <c r="AV128" i="16"/>
  <c r="AU129" i="16"/>
  <c r="AV129" i="16"/>
  <c r="AU130" i="16"/>
  <c r="AV130" i="16"/>
  <c r="AU131" i="16"/>
  <c r="AV131" i="16"/>
  <c r="AU132" i="16"/>
  <c r="AV132" i="16"/>
  <c r="AU133" i="16"/>
  <c r="AV133" i="16"/>
  <c r="AU134" i="16"/>
  <c r="AV134" i="16"/>
  <c r="AU135" i="16"/>
  <c r="AV135" i="16"/>
  <c r="AU136" i="16"/>
  <c r="AV136" i="16"/>
  <c r="AU137" i="16"/>
  <c r="AV137" i="16"/>
  <c r="AU138" i="16"/>
  <c r="AV138" i="16"/>
  <c r="AU139" i="16"/>
  <c r="AV139" i="16"/>
  <c r="AU140" i="16"/>
  <c r="AV140" i="16"/>
  <c r="AU141" i="16"/>
  <c r="AV141" i="16"/>
  <c r="AU142" i="16"/>
  <c r="AV142" i="16"/>
  <c r="AU143" i="16"/>
  <c r="AV143" i="16"/>
  <c r="AU144" i="16"/>
  <c r="AV144" i="16"/>
  <c r="AU145" i="16"/>
  <c r="AV145" i="16"/>
  <c r="AU146" i="16"/>
  <c r="AV146" i="16"/>
  <c r="AU147" i="16"/>
  <c r="AV147" i="16"/>
  <c r="AU148" i="16"/>
  <c r="AV148" i="16"/>
  <c r="AU149" i="16"/>
  <c r="AV149" i="16"/>
  <c r="AU150" i="16"/>
  <c r="AV150" i="16"/>
  <c r="AU151" i="16"/>
  <c r="AV151" i="16"/>
  <c r="AU152" i="16"/>
  <c r="AV152" i="16"/>
  <c r="AU153" i="16"/>
  <c r="AV153" i="16"/>
  <c r="AU154" i="16"/>
  <c r="AV154" i="16"/>
  <c r="AU155" i="16"/>
  <c r="AV155" i="16"/>
  <c r="AU156" i="16"/>
  <c r="AV156" i="16"/>
  <c r="AU157" i="16"/>
  <c r="AV157" i="16"/>
  <c r="AU158" i="16"/>
  <c r="AV158" i="16"/>
  <c r="AU159" i="16"/>
  <c r="AV159" i="16"/>
  <c r="AU160" i="16"/>
  <c r="AV160" i="16"/>
  <c r="AU161" i="16"/>
  <c r="AV161" i="16"/>
  <c r="AU162" i="16"/>
  <c r="AV162" i="16"/>
  <c r="AU163" i="16"/>
  <c r="AV163" i="16"/>
  <c r="AU164" i="16"/>
  <c r="AV164" i="16"/>
  <c r="AU165" i="16"/>
  <c r="AV165" i="16"/>
  <c r="AU166" i="16"/>
  <c r="AV166" i="16"/>
  <c r="AU167" i="16"/>
  <c r="AV167" i="16"/>
  <c r="AU168" i="16"/>
  <c r="AV168" i="16"/>
  <c r="AU169" i="16"/>
  <c r="AV169" i="16"/>
  <c r="AU170" i="16"/>
  <c r="AV170" i="16"/>
  <c r="AU171" i="16"/>
  <c r="AV171" i="16"/>
  <c r="AU172" i="16"/>
  <c r="AV172" i="16"/>
  <c r="AU173" i="16"/>
  <c r="AV173" i="16"/>
  <c r="AU174" i="16"/>
  <c r="AV174" i="16"/>
  <c r="AU175" i="16"/>
  <c r="AV175" i="16"/>
  <c r="AU176" i="16"/>
  <c r="AV176" i="16"/>
  <c r="AU177" i="16"/>
  <c r="AV177" i="16"/>
  <c r="AU178" i="16"/>
  <c r="AV178" i="16"/>
  <c r="AU179" i="16"/>
  <c r="AV179" i="16"/>
  <c r="AU180" i="16"/>
  <c r="AV180" i="16"/>
  <c r="AU181" i="16"/>
  <c r="AV181" i="16"/>
  <c r="AU182" i="16"/>
  <c r="AV182" i="16"/>
  <c r="AU183" i="16"/>
  <c r="AV183" i="16"/>
  <c r="AU184" i="16"/>
  <c r="AV184" i="16"/>
  <c r="AU185" i="16"/>
  <c r="AV185" i="16"/>
  <c r="AU186" i="16"/>
  <c r="AV186" i="16"/>
  <c r="AU187" i="16"/>
  <c r="AV187" i="16"/>
  <c r="AU188" i="16"/>
  <c r="AV188" i="16"/>
  <c r="AU189" i="16"/>
  <c r="AV189" i="16"/>
  <c r="AU190" i="16"/>
  <c r="AV190" i="16"/>
  <c r="AU191" i="16"/>
  <c r="AV191" i="16"/>
  <c r="AU192" i="16"/>
  <c r="AV192" i="16"/>
  <c r="AU193" i="16"/>
  <c r="AV193" i="16"/>
  <c r="AU194" i="16"/>
  <c r="AV194" i="16"/>
  <c r="AU195" i="16"/>
  <c r="AV195" i="16"/>
  <c r="AU196" i="16"/>
  <c r="AV196" i="16"/>
  <c r="AU197" i="16"/>
  <c r="AV197" i="16"/>
  <c r="AU198" i="16"/>
  <c r="AV198" i="16"/>
  <c r="AU199" i="16"/>
  <c r="AV199" i="16"/>
  <c r="AU200" i="16"/>
  <c r="AV200" i="16"/>
  <c r="AU201" i="16"/>
  <c r="AV201" i="16"/>
  <c r="AU202" i="16"/>
  <c r="AV202" i="16"/>
  <c r="AU203" i="16"/>
  <c r="AV203" i="16"/>
  <c r="AU204" i="16"/>
  <c r="AV204" i="16"/>
  <c r="AU205" i="16"/>
  <c r="AV205" i="16"/>
  <c r="AU206" i="16"/>
  <c r="AV206" i="16"/>
  <c r="AU207" i="16"/>
  <c r="AV207" i="16"/>
  <c r="AU208" i="16"/>
  <c r="AV208" i="16"/>
  <c r="AU209" i="16"/>
  <c r="AV209" i="16"/>
  <c r="AU210" i="16"/>
  <c r="AV210" i="16"/>
  <c r="AU211" i="16"/>
  <c r="AV211" i="16"/>
  <c r="AU212" i="16"/>
  <c r="AV212" i="16"/>
  <c r="AU213" i="16"/>
  <c r="AV213" i="16"/>
  <c r="AU214" i="16"/>
  <c r="AV214" i="16"/>
  <c r="AU215" i="16"/>
  <c r="AV215" i="16"/>
  <c r="AU216" i="16"/>
  <c r="AV216" i="16"/>
  <c r="AU217" i="16"/>
  <c r="AV217" i="16"/>
  <c r="AU218" i="16"/>
  <c r="AV218" i="16"/>
  <c r="AU219" i="16"/>
  <c r="AV219" i="16"/>
  <c r="AU220" i="16"/>
  <c r="AV220" i="16"/>
  <c r="AU221" i="16"/>
  <c r="AV221" i="16"/>
  <c r="AU222" i="16"/>
  <c r="AV222" i="16"/>
  <c r="AU223" i="16"/>
  <c r="AV223" i="16"/>
  <c r="AU224" i="16"/>
  <c r="AV224" i="16"/>
  <c r="AU225" i="16"/>
  <c r="AV225" i="16"/>
  <c r="AU226" i="16"/>
  <c r="AV226" i="16"/>
  <c r="AU227" i="16"/>
  <c r="AV227" i="16"/>
  <c r="AU228" i="16"/>
  <c r="AV228" i="16"/>
  <c r="AU229" i="16"/>
  <c r="AV229" i="16"/>
  <c r="AU230" i="16"/>
  <c r="AV230" i="16"/>
  <c r="AU231" i="16"/>
  <c r="AV231" i="16"/>
  <c r="AU232" i="16"/>
  <c r="AV232" i="16"/>
  <c r="AU233" i="16"/>
  <c r="AV233" i="16"/>
  <c r="AU234" i="16"/>
  <c r="AV234" i="16"/>
  <c r="AU235" i="16"/>
  <c r="AV235" i="16"/>
  <c r="AU236" i="16"/>
  <c r="AV236" i="16"/>
  <c r="AU237" i="16"/>
  <c r="AV237" i="16"/>
  <c r="AU238" i="16"/>
  <c r="AV238" i="16"/>
  <c r="AU239" i="16"/>
  <c r="AV239" i="16"/>
  <c r="AU240" i="16"/>
  <c r="AV240" i="16"/>
  <c r="AU241" i="16"/>
  <c r="AV241" i="16"/>
  <c r="AU242" i="16"/>
  <c r="AV242" i="16"/>
  <c r="AU243" i="16"/>
  <c r="AV243" i="16"/>
  <c r="AU244" i="16"/>
  <c r="AV244" i="16"/>
  <c r="AU245" i="16"/>
  <c r="AV245" i="16"/>
  <c r="AU246" i="16"/>
  <c r="AV246" i="16"/>
  <c r="AU247" i="16"/>
  <c r="AV247" i="16"/>
  <c r="AU248" i="16"/>
  <c r="AV248" i="16"/>
  <c r="AU249" i="16"/>
  <c r="AV249" i="16"/>
  <c r="AU250" i="16"/>
  <c r="AV250" i="16"/>
  <c r="AU251" i="16"/>
  <c r="AV251" i="16"/>
  <c r="AU252" i="16"/>
  <c r="AV252" i="16"/>
  <c r="AU253" i="16"/>
  <c r="AV253" i="16"/>
  <c r="AU254" i="16"/>
  <c r="AV254" i="16"/>
  <c r="AU255" i="16"/>
  <c r="AV255" i="16"/>
  <c r="AU256" i="16"/>
  <c r="AV256" i="16"/>
  <c r="AU257" i="16"/>
  <c r="AV257" i="16"/>
  <c r="AU258" i="16"/>
  <c r="AV258" i="16"/>
  <c r="AU259" i="16"/>
  <c r="AV259" i="16"/>
  <c r="AU260" i="16"/>
  <c r="AV260" i="16"/>
  <c r="AU261" i="16"/>
  <c r="AV261" i="16"/>
  <c r="AU262" i="16"/>
  <c r="AV262" i="16"/>
  <c r="AU263" i="16"/>
  <c r="AV263" i="16"/>
  <c r="AU264" i="16"/>
  <c r="AV264" i="16"/>
  <c r="AU265" i="16"/>
  <c r="AV265" i="16"/>
  <c r="AU266" i="16"/>
  <c r="AV266" i="16"/>
  <c r="AU267" i="16"/>
  <c r="AV267" i="16"/>
  <c r="AU268" i="16"/>
  <c r="AV268" i="16"/>
  <c r="AU269" i="16"/>
  <c r="AV269" i="16"/>
  <c r="AU270" i="16"/>
  <c r="AV270" i="16"/>
  <c r="AU271" i="16"/>
  <c r="AV271" i="16"/>
  <c r="AU272" i="16"/>
  <c r="AV272" i="16"/>
  <c r="AU273" i="16"/>
  <c r="AV273" i="16"/>
  <c r="AU274" i="16"/>
  <c r="AV274" i="16"/>
  <c r="AU275" i="16"/>
  <c r="AV275" i="16"/>
  <c r="AU276" i="16"/>
  <c r="AV276" i="16"/>
  <c r="AU277" i="16"/>
  <c r="AV277" i="16"/>
  <c r="AU278" i="16"/>
  <c r="AV278" i="16"/>
  <c r="AU279" i="16"/>
  <c r="AV279" i="16"/>
  <c r="AU280" i="16"/>
  <c r="AV280" i="16"/>
  <c r="AU281" i="16"/>
  <c r="AV281" i="16"/>
  <c r="AU282" i="16"/>
  <c r="AV282" i="16"/>
  <c r="AU283" i="16"/>
  <c r="AV283" i="16"/>
  <c r="AU284" i="16"/>
  <c r="AV284" i="16"/>
  <c r="AU285" i="16"/>
  <c r="AV285" i="16"/>
  <c r="AU286" i="16"/>
  <c r="AV286" i="16"/>
  <c r="AU287" i="16"/>
  <c r="AV287" i="16"/>
  <c r="AU288" i="16"/>
  <c r="AV288" i="16"/>
  <c r="AU289" i="16"/>
  <c r="AV289" i="16"/>
  <c r="AU290" i="16"/>
  <c r="AV290" i="16"/>
  <c r="AU291" i="16"/>
  <c r="AV291" i="16"/>
  <c r="AU292" i="16"/>
  <c r="AV292" i="16"/>
  <c r="AU293" i="16"/>
  <c r="AV293" i="16"/>
  <c r="AU294" i="16"/>
  <c r="AV294" i="16"/>
  <c r="AU295" i="16"/>
  <c r="AV295" i="16"/>
  <c r="AU296" i="16"/>
  <c r="AV296" i="16"/>
  <c r="AU297" i="16"/>
  <c r="AV297" i="16"/>
  <c r="AU298" i="16"/>
  <c r="AV298" i="16"/>
  <c r="AU299" i="16"/>
  <c r="AV299" i="16"/>
  <c r="AU300" i="16"/>
  <c r="AV300" i="16"/>
  <c r="AU301" i="16"/>
  <c r="AV301" i="16"/>
  <c r="AU302" i="16"/>
  <c r="AV302" i="16"/>
  <c r="AU303" i="16"/>
  <c r="AV303" i="16"/>
  <c r="AU304" i="16"/>
  <c r="AV304" i="16"/>
  <c r="AU305" i="16"/>
  <c r="AV305" i="16"/>
  <c r="AU306" i="16"/>
  <c r="AV306" i="16"/>
  <c r="AU307" i="16"/>
  <c r="AV307" i="16"/>
  <c r="AU308" i="16"/>
  <c r="AV308" i="16"/>
  <c r="AU309" i="16"/>
  <c r="AV309" i="16"/>
  <c r="AU310" i="16"/>
  <c r="AV310" i="16"/>
  <c r="AU311" i="16"/>
  <c r="AV311" i="16"/>
  <c r="AU312" i="16"/>
  <c r="AV312" i="16"/>
  <c r="AU313" i="16"/>
  <c r="AV313" i="16"/>
  <c r="AU314" i="16"/>
  <c r="AV314" i="16"/>
  <c r="AU315" i="16"/>
  <c r="AV315" i="16"/>
  <c r="AU316" i="16"/>
  <c r="AV316" i="16"/>
  <c r="AU317" i="16"/>
  <c r="AV317" i="16"/>
  <c r="AU318" i="16"/>
  <c r="AV318" i="16"/>
  <c r="AU319" i="16"/>
  <c r="AV319" i="16"/>
  <c r="AU320" i="16"/>
  <c r="AV320" i="16"/>
  <c r="AU321" i="16"/>
  <c r="AV321" i="16"/>
  <c r="AU322" i="16"/>
  <c r="AV322" i="16"/>
  <c r="AU323" i="16"/>
  <c r="AV323" i="16"/>
  <c r="AU324" i="16"/>
  <c r="AV324" i="16"/>
  <c r="AU325" i="16"/>
  <c r="AV325" i="16"/>
  <c r="AU326" i="16"/>
  <c r="AV326" i="16"/>
  <c r="AU327" i="16"/>
  <c r="AV327" i="16"/>
  <c r="AU328" i="16"/>
  <c r="AV328" i="16"/>
  <c r="AU329" i="16"/>
  <c r="AV329" i="16"/>
  <c r="AU330" i="16"/>
  <c r="AV330" i="16"/>
  <c r="AU331" i="16"/>
  <c r="AV331" i="16"/>
  <c r="AU332" i="16"/>
  <c r="AV332" i="16"/>
  <c r="AU333" i="16"/>
  <c r="AV333" i="16"/>
  <c r="AU334" i="16"/>
  <c r="AV334" i="16"/>
  <c r="AU335" i="16"/>
  <c r="AV335" i="16"/>
  <c r="AU336" i="16"/>
  <c r="AV336" i="16"/>
  <c r="AU337" i="16"/>
  <c r="AV337" i="16"/>
  <c r="AU338" i="16"/>
  <c r="AV338" i="16"/>
  <c r="AU339" i="16"/>
  <c r="AV339" i="16"/>
  <c r="AU340" i="16"/>
  <c r="AV340" i="16"/>
  <c r="AU341" i="16"/>
  <c r="AV341" i="16"/>
  <c r="AU342" i="16"/>
  <c r="AV342" i="16"/>
  <c r="AU343" i="16"/>
  <c r="AV343" i="16"/>
  <c r="AU344" i="16"/>
  <c r="AV344" i="16"/>
  <c r="AU345" i="16"/>
  <c r="AV345" i="16"/>
  <c r="AU346" i="16"/>
  <c r="AV346" i="16"/>
  <c r="AU347" i="16"/>
  <c r="AV347" i="16"/>
  <c r="AU348" i="16"/>
  <c r="AV348" i="16"/>
  <c r="AU349" i="16"/>
  <c r="AV349" i="16"/>
  <c r="AU350" i="16"/>
  <c r="AV350" i="16"/>
  <c r="AU351" i="16"/>
  <c r="AV351" i="16"/>
  <c r="AU352" i="16"/>
  <c r="AV352" i="16"/>
  <c r="AU353" i="16"/>
  <c r="AV353" i="16"/>
  <c r="AU354" i="16"/>
  <c r="AV354" i="16"/>
  <c r="AU355" i="16"/>
  <c r="AV355" i="16"/>
  <c r="AU356" i="16"/>
  <c r="AV356" i="16"/>
  <c r="AU357" i="16"/>
  <c r="AV357" i="16"/>
  <c r="AU358" i="16"/>
  <c r="AV358" i="16"/>
  <c r="AU359" i="16"/>
  <c r="AV359" i="16"/>
  <c r="AU360" i="16"/>
  <c r="AV360" i="16"/>
  <c r="AU361" i="16"/>
  <c r="AV361" i="16"/>
  <c r="AU362" i="16"/>
  <c r="AV362" i="16"/>
  <c r="AU363" i="16"/>
  <c r="AV363" i="16"/>
  <c r="AU364" i="16"/>
  <c r="AV364" i="16"/>
  <c r="AU365" i="16"/>
  <c r="AV365" i="16"/>
  <c r="AU366" i="16"/>
  <c r="AV366" i="16"/>
  <c r="AU367" i="16"/>
  <c r="AV367" i="16"/>
  <c r="AU368" i="16"/>
  <c r="AV368" i="16"/>
  <c r="AU369" i="16"/>
  <c r="AV369" i="16"/>
  <c r="AU370" i="16"/>
  <c r="AV370" i="16"/>
  <c r="AU371" i="16"/>
  <c r="AV371" i="16"/>
  <c r="AU372" i="16"/>
  <c r="AV372" i="16"/>
  <c r="AU373" i="16"/>
  <c r="AV373" i="16"/>
  <c r="AU374" i="16"/>
  <c r="AV374" i="16"/>
  <c r="AU375" i="16"/>
  <c r="AV375" i="16"/>
  <c r="AU376" i="16"/>
  <c r="AV376" i="16"/>
  <c r="AU377" i="16"/>
  <c r="AV377" i="16"/>
  <c r="AU378" i="16"/>
  <c r="AV378" i="16"/>
  <c r="AU379" i="16"/>
  <c r="AV379" i="16"/>
  <c r="AU380" i="16"/>
  <c r="AV380" i="16"/>
  <c r="AU381" i="16"/>
  <c r="AV381" i="16"/>
  <c r="AU382" i="16"/>
  <c r="AV382" i="16"/>
  <c r="AU383" i="16"/>
  <c r="AV383" i="16"/>
  <c r="AU384" i="16"/>
  <c r="AV384" i="16"/>
  <c r="AU385" i="16"/>
  <c r="AV385" i="16"/>
  <c r="AU386" i="16"/>
  <c r="AV386" i="16"/>
  <c r="AU387" i="16"/>
  <c r="AV387" i="16"/>
  <c r="AU388" i="16"/>
  <c r="AV388" i="16"/>
  <c r="AU389" i="16"/>
  <c r="AV389" i="16"/>
  <c r="AU390" i="16"/>
  <c r="AV390" i="16"/>
  <c r="AU391" i="16"/>
  <c r="AV391" i="16"/>
  <c r="AU392" i="16"/>
  <c r="AV392" i="16"/>
  <c r="AU393" i="16"/>
  <c r="AV393" i="16"/>
  <c r="AU394" i="16"/>
  <c r="AV394" i="16"/>
  <c r="AU395" i="16"/>
  <c r="AV395" i="16"/>
  <c r="AU396" i="16"/>
  <c r="AV396" i="16"/>
  <c r="AU397" i="16"/>
  <c r="AV397" i="16"/>
  <c r="AU398" i="16"/>
  <c r="AV398" i="16"/>
  <c r="AU399" i="16"/>
  <c r="AV399" i="16"/>
  <c r="AU400" i="16"/>
  <c r="AV400" i="16"/>
  <c r="AU401" i="16"/>
  <c r="AV401" i="16"/>
  <c r="AU402" i="16"/>
  <c r="AV402" i="16"/>
  <c r="AU403" i="16"/>
  <c r="AV403" i="16"/>
  <c r="AU404" i="16"/>
  <c r="AV404" i="16"/>
  <c r="AU405" i="16"/>
  <c r="AV405" i="16"/>
  <c r="AU406" i="16"/>
  <c r="AV406" i="16"/>
  <c r="AU407" i="16"/>
  <c r="AV407" i="16"/>
  <c r="AU408" i="16"/>
  <c r="AV408" i="16"/>
  <c r="AU409" i="16"/>
  <c r="AV409" i="16"/>
  <c r="AU410" i="16"/>
  <c r="AV410" i="16"/>
  <c r="AU411" i="16"/>
  <c r="AV411" i="16"/>
  <c r="AU412" i="16"/>
  <c r="AV412" i="16"/>
  <c r="AU413" i="16"/>
  <c r="AV413" i="16"/>
  <c r="AU414" i="16"/>
  <c r="AV414" i="16"/>
  <c r="AU415" i="16"/>
  <c r="AV415" i="16"/>
  <c r="AU416" i="16"/>
  <c r="AV416" i="16"/>
  <c r="AU417" i="16"/>
  <c r="AV417" i="16"/>
  <c r="AU418" i="16"/>
  <c r="AV418" i="16"/>
  <c r="AU419" i="16"/>
  <c r="AV419" i="16"/>
  <c r="AU420" i="16"/>
  <c r="AV420" i="16"/>
  <c r="AU421" i="16"/>
  <c r="AV421" i="16"/>
  <c r="AU422" i="16"/>
  <c r="AV422" i="16"/>
  <c r="AU423" i="16"/>
  <c r="AV423" i="16"/>
  <c r="AU424" i="16"/>
  <c r="AV424" i="16"/>
  <c r="AU425" i="16"/>
  <c r="AV425" i="16"/>
  <c r="AU426" i="16"/>
  <c r="AV426" i="16"/>
  <c r="AU427" i="16"/>
  <c r="AV427" i="16"/>
  <c r="AU428" i="16"/>
  <c r="AV428" i="16"/>
  <c r="AU429" i="16"/>
  <c r="AV429" i="16"/>
  <c r="AU430" i="16"/>
  <c r="AV430" i="16"/>
  <c r="AU431" i="16"/>
  <c r="AV431" i="16"/>
  <c r="AU432" i="16"/>
  <c r="AV432" i="16"/>
  <c r="AU433" i="16"/>
  <c r="AV433" i="16"/>
  <c r="AU434" i="16"/>
  <c r="AV434" i="16"/>
  <c r="AU435" i="16"/>
  <c r="AV435" i="16"/>
  <c r="AU436" i="16"/>
  <c r="AV436" i="16"/>
  <c r="AU437" i="16"/>
  <c r="AV437" i="16"/>
  <c r="AU438" i="16"/>
  <c r="AV438" i="16"/>
  <c r="AU439" i="16"/>
  <c r="AV439" i="16"/>
  <c r="AU440" i="16"/>
  <c r="AV440" i="16"/>
  <c r="AU441" i="16"/>
  <c r="AV441" i="16"/>
  <c r="AU442" i="16"/>
  <c r="AV442" i="16"/>
  <c r="AU443" i="16"/>
  <c r="AV443" i="16"/>
  <c r="AU444" i="16"/>
  <c r="AV444" i="16"/>
  <c r="AU445" i="16"/>
  <c r="AV445" i="16"/>
  <c r="AU446" i="16"/>
  <c r="AV446" i="16"/>
  <c r="AU447" i="16"/>
  <c r="AV447" i="16"/>
  <c r="AU448" i="16"/>
  <c r="AV448" i="16"/>
  <c r="AU449" i="16"/>
  <c r="AV449" i="16"/>
  <c r="AU450" i="16"/>
  <c r="AV450" i="16"/>
  <c r="AU451" i="16"/>
  <c r="AV451" i="16"/>
  <c r="AU452" i="16"/>
  <c r="AV452" i="16"/>
  <c r="AU453" i="16"/>
  <c r="AV453" i="16"/>
  <c r="AU454" i="16"/>
  <c r="AV454" i="16"/>
  <c r="AU455" i="16"/>
  <c r="AV455" i="16"/>
  <c r="AU456" i="16"/>
  <c r="AV456" i="16"/>
  <c r="AU457" i="16"/>
  <c r="AV457" i="16"/>
  <c r="AU458" i="16"/>
  <c r="AV458" i="16"/>
  <c r="AU459" i="16"/>
  <c r="AV459" i="16"/>
  <c r="AU460" i="16"/>
  <c r="AV460" i="16"/>
  <c r="AU461" i="16"/>
  <c r="AV461" i="16"/>
  <c r="AU462" i="16"/>
  <c r="AV462" i="16"/>
  <c r="AU463" i="16"/>
  <c r="AV463" i="16"/>
  <c r="AU464" i="16"/>
  <c r="AV464" i="16"/>
  <c r="AU465" i="16"/>
  <c r="AV465" i="16"/>
  <c r="AU466" i="16"/>
  <c r="AV466" i="16"/>
  <c r="AU467" i="16"/>
  <c r="AV467" i="16"/>
  <c r="AU468" i="16"/>
  <c r="AV468" i="16"/>
  <c r="AU469" i="16"/>
  <c r="AV469" i="16"/>
  <c r="AU470" i="16"/>
  <c r="AV470" i="16"/>
  <c r="AU471" i="16"/>
  <c r="AV471" i="16"/>
  <c r="AU472" i="16"/>
  <c r="AV472" i="16"/>
  <c r="AU473" i="16"/>
  <c r="AV473" i="16"/>
  <c r="AU474" i="16"/>
  <c r="AV474" i="16"/>
  <c r="AU475" i="16"/>
  <c r="AV475" i="16"/>
  <c r="AU476" i="16"/>
  <c r="AV476" i="16"/>
  <c r="AU477" i="16"/>
  <c r="AV477" i="16"/>
  <c r="AU478" i="16"/>
  <c r="AV478" i="16"/>
  <c r="AU479" i="16"/>
  <c r="AV479" i="16"/>
  <c r="AU480" i="16"/>
  <c r="AV480" i="16"/>
  <c r="AU481" i="16"/>
  <c r="AV481" i="16"/>
  <c r="AU482" i="16"/>
  <c r="AV482" i="16"/>
  <c r="AU483" i="16"/>
  <c r="AV483" i="16"/>
  <c r="AU484" i="16"/>
  <c r="AV484" i="16"/>
  <c r="AU485" i="16"/>
  <c r="AV485" i="16"/>
  <c r="AU486" i="16"/>
  <c r="AV486" i="16"/>
  <c r="AU487" i="16"/>
  <c r="AV487" i="16"/>
  <c r="AU488" i="16"/>
  <c r="AV488" i="16"/>
  <c r="AU489" i="16"/>
  <c r="AV489" i="16"/>
  <c r="AU490" i="16"/>
  <c r="AV490" i="16"/>
  <c r="AU491" i="16"/>
  <c r="AV491" i="16"/>
  <c r="AU492" i="16"/>
  <c r="AV492" i="16"/>
  <c r="AU493" i="16"/>
  <c r="AV493" i="16"/>
  <c r="AU494" i="16"/>
  <c r="AV494" i="16"/>
  <c r="AU495" i="16"/>
  <c r="AV495" i="16"/>
  <c r="AU496" i="16"/>
  <c r="AV496" i="16"/>
  <c r="AU497" i="16"/>
  <c r="AV497" i="16"/>
  <c r="AU498" i="16"/>
  <c r="AV498" i="16"/>
  <c r="AU499" i="16"/>
  <c r="AV499" i="16"/>
  <c r="AU500" i="16"/>
  <c r="AV500" i="16"/>
  <c r="AU501" i="16"/>
  <c r="AV501" i="16"/>
  <c r="AU502" i="16"/>
  <c r="AV502" i="16"/>
  <c r="AU503" i="16"/>
  <c r="AV503" i="16"/>
  <c r="AU504" i="16"/>
  <c r="AV504" i="16"/>
  <c r="AU505" i="16"/>
  <c r="AV505" i="16"/>
  <c r="AU506" i="16"/>
  <c r="AV506" i="16"/>
  <c r="AU507" i="16"/>
  <c r="AV507" i="16"/>
  <c r="AU508" i="16"/>
  <c r="AV508" i="16"/>
  <c r="AU509" i="16"/>
  <c r="AV509" i="16"/>
  <c r="AU510" i="16"/>
  <c r="AV510" i="16"/>
  <c r="AU511" i="16"/>
  <c r="AV511" i="16"/>
  <c r="AU512" i="16"/>
  <c r="AV512" i="16"/>
  <c r="AU513" i="16"/>
  <c r="AV513" i="16"/>
  <c r="AU514" i="16"/>
  <c r="AV514" i="16"/>
  <c r="AU515" i="16"/>
  <c r="AV515" i="16"/>
  <c r="AU516" i="16"/>
  <c r="AV516" i="16"/>
  <c r="AU517" i="16"/>
  <c r="AV517" i="16"/>
  <c r="AU518" i="16"/>
  <c r="AV518" i="16"/>
  <c r="AU519" i="16"/>
  <c r="AV519" i="16"/>
  <c r="AU520" i="16"/>
  <c r="AV520" i="16"/>
  <c r="AU521" i="16"/>
  <c r="AV521" i="16"/>
  <c r="AU522" i="16"/>
  <c r="AV522" i="16"/>
  <c r="AU523" i="16"/>
  <c r="AV523" i="16"/>
  <c r="AU524" i="16"/>
  <c r="AV524" i="16"/>
  <c r="AU525" i="16"/>
  <c r="AV525" i="16"/>
  <c r="AU526" i="16"/>
  <c r="AV526" i="16"/>
  <c r="AU527" i="16"/>
  <c r="AV527" i="16"/>
  <c r="AU528" i="16"/>
  <c r="AV528" i="16"/>
  <c r="AU529" i="16"/>
  <c r="AV529" i="16"/>
  <c r="AU530" i="16"/>
  <c r="AV530" i="16"/>
  <c r="AU531" i="16"/>
  <c r="AV531" i="16"/>
  <c r="AU532" i="16"/>
  <c r="AV532" i="16"/>
  <c r="AU533" i="16"/>
  <c r="AV533" i="16"/>
  <c r="AU534" i="16"/>
  <c r="AV534" i="16"/>
  <c r="AU535" i="16"/>
  <c r="AV535" i="16"/>
  <c r="AU536" i="16"/>
  <c r="AV536" i="16"/>
  <c r="AU537" i="16"/>
  <c r="AV537" i="16"/>
  <c r="AU538" i="16"/>
  <c r="AV538" i="16"/>
  <c r="AU539" i="16"/>
  <c r="AV539" i="16"/>
  <c r="AU540" i="16"/>
  <c r="AV540" i="16"/>
  <c r="AU541" i="16"/>
  <c r="AV541" i="16"/>
  <c r="AU542" i="16"/>
  <c r="AV542" i="16"/>
  <c r="AU543" i="16"/>
  <c r="AV543" i="16"/>
  <c r="AU544" i="16"/>
  <c r="AV544" i="16"/>
  <c r="AU545" i="16"/>
  <c r="AV545" i="16"/>
  <c r="AU546" i="16"/>
  <c r="AV546" i="16"/>
  <c r="AU547" i="16"/>
  <c r="AV547" i="16"/>
  <c r="AU548" i="16"/>
  <c r="AV548" i="16"/>
  <c r="AU549" i="16"/>
  <c r="AV549" i="16"/>
  <c r="AU550" i="16"/>
  <c r="AV550" i="16"/>
  <c r="AU551" i="16"/>
  <c r="AV551" i="16"/>
  <c r="AU552" i="16"/>
  <c r="AV552" i="16"/>
  <c r="AU553" i="16"/>
  <c r="AV553" i="16"/>
  <c r="AU554" i="16"/>
  <c r="AV554" i="16"/>
  <c r="AU555" i="16"/>
  <c r="AV555" i="16"/>
  <c r="AU556" i="16"/>
  <c r="AV556" i="16"/>
  <c r="AU557" i="16"/>
  <c r="AV557" i="16"/>
  <c r="AU558" i="16"/>
  <c r="AV558" i="16"/>
  <c r="AU559" i="16"/>
  <c r="AV559" i="16"/>
  <c r="AU560" i="16"/>
  <c r="AV560" i="16"/>
  <c r="AU561" i="16"/>
  <c r="AV561" i="16"/>
  <c r="AU562" i="16"/>
  <c r="AV562" i="16"/>
  <c r="AU563" i="16"/>
  <c r="AV563" i="16"/>
  <c r="AU564" i="16"/>
  <c r="AV564" i="16"/>
  <c r="AU565" i="16"/>
  <c r="AV565" i="16"/>
  <c r="AU566" i="16"/>
  <c r="AV566" i="16"/>
  <c r="AU567" i="16"/>
  <c r="AV567" i="16"/>
  <c r="AU568" i="16"/>
  <c r="AV568" i="16"/>
  <c r="AU569" i="16"/>
  <c r="AV569" i="16"/>
  <c r="AU570" i="16"/>
  <c r="AV570" i="16"/>
  <c r="AU571" i="16"/>
  <c r="AV571" i="16"/>
  <c r="AU572" i="16"/>
  <c r="AV572" i="16"/>
  <c r="AU573" i="16"/>
  <c r="AV573" i="16"/>
  <c r="AU574" i="16"/>
  <c r="AV574" i="16"/>
  <c r="AU575" i="16"/>
  <c r="AV575" i="16"/>
  <c r="AU576" i="16"/>
  <c r="AV576" i="16"/>
  <c r="AU577" i="16"/>
  <c r="AV577" i="16"/>
  <c r="AU578" i="16"/>
  <c r="AV578" i="16"/>
  <c r="AU579" i="16"/>
  <c r="AV579" i="16"/>
  <c r="AU580" i="16"/>
  <c r="AV580" i="16"/>
  <c r="AU581" i="16"/>
  <c r="AV581" i="16"/>
  <c r="AU582" i="16"/>
  <c r="AV582" i="16"/>
  <c r="AU583" i="16"/>
  <c r="AV583" i="16"/>
  <c r="AU584" i="16"/>
  <c r="AV584" i="16"/>
  <c r="AU585" i="16"/>
  <c r="AV585" i="16"/>
  <c r="AU586" i="16"/>
  <c r="AV586" i="16"/>
  <c r="AU587" i="16"/>
  <c r="AV587" i="16"/>
  <c r="AU588" i="16"/>
  <c r="AV588" i="16"/>
  <c r="AU589" i="16"/>
  <c r="AV589" i="16"/>
  <c r="AU590" i="16"/>
  <c r="AV590" i="16"/>
  <c r="AU591" i="16"/>
  <c r="AV591" i="16"/>
  <c r="AU592" i="16"/>
  <c r="AV592" i="16"/>
  <c r="AU593" i="16"/>
  <c r="AV593" i="16"/>
  <c r="AU594" i="16"/>
  <c r="AV594" i="16"/>
  <c r="AU595" i="16"/>
  <c r="AV595" i="16"/>
  <c r="AU596" i="16"/>
  <c r="AV596" i="16"/>
  <c r="AU597" i="16"/>
  <c r="AV597" i="16"/>
  <c r="AU598" i="16"/>
  <c r="AV598" i="16"/>
  <c r="AU599" i="16"/>
  <c r="AV599" i="16"/>
  <c r="AU600" i="16"/>
  <c r="AV600" i="16"/>
  <c r="AU601" i="16"/>
  <c r="AV601" i="16"/>
  <c r="AU602" i="16"/>
  <c r="AV602" i="16"/>
  <c r="AU603" i="16"/>
  <c r="AV603" i="16"/>
  <c r="AU604" i="16"/>
  <c r="AV604" i="16"/>
  <c r="AU605" i="16"/>
  <c r="AV605" i="16"/>
  <c r="AU606" i="16"/>
  <c r="AV606" i="16"/>
  <c r="AU607" i="16"/>
  <c r="AV607" i="16"/>
  <c r="AU608" i="16"/>
  <c r="AV608" i="16"/>
  <c r="AU609" i="16"/>
  <c r="AV609" i="16"/>
  <c r="AU610" i="16"/>
  <c r="AV610" i="16"/>
  <c r="AU611" i="16"/>
  <c r="AV611" i="16"/>
  <c r="AU612" i="16"/>
  <c r="AV612" i="16"/>
  <c r="AU613" i="16"/>
  <c r="AV613" i="16"/>
  <c r="AU614" i="16"/>
  <c r="AV614" i="16"/>
  <c r="AU615" i="16"/>
  <c r="AV615" i="16"/>
  <c r="AU616" i="16"/>
  <c r="AV616" i="16"/>
  <c r="AU617" i="16"/>
  <c r="AV617" i="16"/>
  <c r="AU618" i="16"/>
  <c r="AV618" i="16"/>
  <c r="AU619" i="16"/>
  <c r="AV619" i="16"/>
  <c r="AU620" i="16"/>
  <c r="AV620" i="16"/>
  <c r="AU621" i="16"/>
  <c r="AV621" i="16"/>
  <c r="AU622" i="16"/>
  <c r="AV622" i="16"/>
  <c r="AU623" i="16"/>
  <c r="AV623" i="16"/>
  <c r="AU624" i="16"/>
  <c r="AV624" i="16"/>
  <c r="AU625" i="16"/>
  <c r="AV625" i="16"/>
  <c r="AU626" i="16"/>
  <c r="AV626" i="16"/>
  <c r="AU627" i="16"/>
  <c r="AV627" i="16"/>
  <c r="AU628" i="16"/>
  <c r="AV628" i="16"/>
  <c r="AU629" i="16"/>
  <c r="AV629" i="16"/>
  <c r="AU630" i="16"/>
  <c r="AV630" i="16"/>
  <c r="AU631" i="16"/>
  <c r="AV631" i="16"/>
  <c r="AU632" i="16"/>
  <c r="AV632" i="16"/>
  <c r="AU633" i="16"/>
  <c r="AV633" i="16"/>
  <c r="AU634" i="16"/>
  <c r="AV634" i="16"/>
  <c r="AU635" i="16"/>
  <c r="AV635" i="16"/>
  <c r="AU636" i="16"/>
  <c r="AV636" i="16"/>
  <c r="AU637" i="16"/>
  <c r="AV637" i="16"/>
  <c r="AU638" i="16"/>
  <c r="AV638" i="16"/>
  <c r="AU639" i="16"/>
  <c r="AV639" i="16"/>
  <c r="AU640" i="16"/>
  <c r="AV640" i="16"/>
  <c r="AU641" i="16"/>
  <c r="AV641" i="16"/>
  <c r="AU642" i="16"/>
  <c r="AV642" i="16"/>
  <c r="AU643" i="16"/>
  <c r="AV643" i="16"/>
  <c r="AU644" i="16"/>
  <c r="AV644" i="16"/>
  <c r="AU645" i="16"/>
  <c r="AV645" i="16"/>
  <c r="AU646" i="16"/>
  <c r="AV646" i="16"/>
  <c r="AU647" i="16"/>
  <c r="AV647" i="16"/>
  <c r="AU648" i="16"/>
  <c r="AV648" i="16"/>
  <c r="AU649" i="16"/>
  <c r="AV649" i="16"/>
  <c r="AU650" i="16"/>
  <c r="AV650" i="16"/>
  <c r="AU651" i="16"/>
  <c r="AV651" i="16"/>
  <c r="AU652" i="16"/>
  <c r="AV652" i="16"/>
  <c r="AU653" i="16"/>
  <c r="AV653" i="16"/>
  <c r="AU654" i="16"/>
  <c r="AV654" i="16"/>
  <c r="AU655" i="16"/>
  <c r="AV655" i="16"/>
  <c r="AU656" i="16"/>
  <c r="AV656" i="16"/>
  <c r="AU657" i="16"/>
  <c r="AV657" i="16"/>
  <c r="AU658" i="16"/>
  <c r="AV658" i="16"/>
  <c r="AU659" i="16"/>
  <c r="AV659" i="16"/>
  <c r="AU660" i="16"/>
  <c r="AV660" i="16"/>
  <c r="AU661" i="16"/>
  <c r="AV661" i="16"/>
  <c r="AU662" i="16"/>
  <c r="AV662" i="16"/>
  <c r="AU663" i="16"/>
  <c r="AV663" i="16"/>
  <c r="AU664" i="16"/>
  <c r="AV664" i="16"/>
  <c r="AU665" i="16"/>
  <c r="AV665" i="16"/>
  <c r="AU666" i="16"/>
  <c r="AV666" i="16"/>
  <c r="AU667" i="16"/>
  <c r="AV667" i="16"/>
  <c r="AU668" i="16"/>
  <c r="AV668" i="16"/>
  <c r="AU669" i="16"/>
  <c r="AV669" i="16"/>
  <c r="AU670" i="16"/>
  <c r="AV670" i="16"/>
  <c r="AU671" i="16"/>
  <c r="AV671" i="16"/>
  <c r="AU672" i="16"/>
  <c r="AV672" i="16"/>
  <c r="AU673" i="16"/>
  <c r="AV673" i="16"/>
  <c r="AU674" i="16"/>
  <c r="AV674" i="16"/>
  <c r="AU675" i="16"/>
  <c r="AV675" i="16"/>
  <c r="AU676" i="16"/>
  <c r="AV676" i="16"/>
  <c r="AU677" i="16"/>
  <c r="AV677" i="16"/>
  <c r="AU678" i="16"/>
  <c r="AV678" i="16"/>
  <c r="AU679" i="16"/>
  <c r="AV679" i="16"/>
  <c r="AU680" i="16"/>
  <c r="AV680" i="16"/>
  <c r="AU681" i="16"/>
  <c r="AV681" i="16"/>
  <c r="AU682" i="16"/>
  <c r="AV682" i="16"/>
  <c r="AU683" i="16"/>
  <c r="AV683" i="16"/>
  <c r="AU684" i="16"/>
  <c r="AV684" i="16"/>
  <c r="AU685" i="16"/>
  <c r="AV685" i="16"/>
  <c r="AU686" i="16"/>
  <c r="AV686" i="16"/>
  <c r="AU687" i="16"/>
  <c r="AV687" i="16"/>
  <c r="AU688" i="16"/>
  <c r="AV688" i="16"/>
  <c r="AU689" i="16"/>
  <c r="AV689" i="16"/>
  <c r="AU690" i="16"/>
  <c r="AV690" i="16"/>
  <c r="AU691" i="16"/>
  <c r="AV691" i="16"/>
  <c r="AU692" i="16"/>
  <c r="AV692" i="16"/>
  <c r="AU693" i="16"/>
  <c r="AV693" i="16"/>
  <c r="AU694" i="16"/>
  <c r="AV694" i="16"/>
  <c r="AU695" i="16"/>
  <c r="AV695" i="16"/>
  <c r="AU696" i="16"/>
  <c r="AV696" i="16"/>
  <c r="AU697" i="16"/>
  <c r="AV697" i="16"/>
  <c r="AU698" i="16"/>
  <c r="AV698" i="16"/>
  <c r="AU699" i="16"/>
  <c r="AV699" i="16"/>
  <c r="AU700" i="16"/>
  <c r="AV700" i="16"/>
  <c r="AU701" i="16"/>
  <c r="AV701" i="16"/>
  <c r="AU702" i="16"/>
  <c r="AV702" i="16"/>
  <c r="AU703" i="16"/>
  <c r="AV703" i="16"/>
  <c r="AU704" i="16"/>
  <c r="AV704" i="16"/>
  <c r="AU705" i="16"/>
  <c r="AV705" i="16"/>
  <c r="AU706" i="16"/>
  <c r="AV706" i="16"/>
  <c r="AU707" i="16"/>
  <c r="AV707" i="16"/>
  <c r="AU708" i="16"/>
  <c r="AV708" i="16"/>
  <c r="AU709" i="16"/>
  <c r="AV709" i="16"/>
  <c r="AU710" i="16"/>
  <c r="AV710" i="16"/>
  <c r="AU711" i="16"/>
  <c r="AV711" i="16"/>
  <c r="AU712" i="16"/>
  <c r="AV712" i="16"/>
  <c r="AU713" i="16"/>
  <c r="AV713" i="16"/>
  <c r="AU714" i="16"/>
  <c r="AV714" i="16"/>
  <c r="AU715" i="16"/>
  <c r="AV715" i="16"/>
  <c r="AU716" i="16"/>
  <c r="AV716" i="16"/>
  <c r="AU717" i="16"/>
  <c r="AV717" i="16"/>
  <c r="AU718" i="16"/>
  <c r="AV718" i="16"/>
  <c r="AU719" i="16"/>
  <c r="AV719" i="16"/>
  <c r="AU720" i="16"/>
  <c r="AV720" i="16"/>
  <c r="AU721" i="16"/>
  <c r="AV721" i="16"/>
  <c r="AU722" i="16"/>
  <c r="AV722" i="16"/>
  <c r="AU723" i="16"/>
  <c r="AV723" i="16"/>
  <c r="AU724" i="16"/>
  <c r="AV724" i="16"/>
  <c r="AU725" i="16"/>
  <c r="AV725" i="16"/>
  <c r="AU726" i="16"/>
  <c r="AV726" i="16"/>
  <c r="AU727" i="16"/>
  <c r="AV727" i="16"/>
  <c r="AU728" i="16"/>
  <c r="AV728" i="16"/>
  <c r="AU729" i="16"/>
  <c r="AV729" i="16"/>
  <c r="AU730" i="16"/>
  <c r="AV730" i="16"/>
  <c r="AU731" i="16"/>
  <c r="AV731" i="16"/>
  <c r="AU732" i="16"/>
  <c r="AV732" i="16"/>
  <c r="AU733" i="16"/>
  <c r="AV733" i="16"/>
  <c r="AU734" i="16"/>
  <c r="AV734" i="16"/>
  <c r="AU735" i="16"/>
  <c r="AV735" i="16"/>
  <c r="AU736" i="16"/>
  <c r="AV736" i="16"/>
  <c r="AU737" i="16"/>
  <c r="AV737" i="16"/>
  <c r="AU738" i="16"/>
  <c r="AV738" i="16"/>
  <c r="AU739" i="16"/>
  <c r="AV739" i="16"/>
  <c r="AU740" i="16"/>
  <c r="AV740" i="16"/>
  <c r="AU741" i="16"/>
  <c r="AV741" i="16"/>
  <c r="AU742" i="16"/>
  <c r="AV742" i="16"/>
  <c r="AU743" i="16"/>
  <c r="AV743" i="16"/>
  <c r="AU744" i="16"/>
  <c r="AV744" i="16"/>
  <c r="AU745" i="16"/>
  <c r="AV745" i="16"/>
  <c r="AU746" i="16"/>
  <c r="AV746" i="16"/>
  <c r="AU747" i="16"/>
  <c r="AV747" i="16"/>
  <c r="AU748" i="16"/>
  <c r="AV748" i="16"/>
  <c r="AU749" i="16"/>
  <c r="AV749" i="16"/>
  <c r="AU750" i="16"/>
  <c r="AV750" i="16"/>
  <c r="AU751" i="16"/>
  <c r="AV751" i="16"/>
  <c r="AU752" i="16"/>
  <c r="AV752" i="16"/>
  <c r="AU753" i="16"/>
  <c r="AV753" i="16"/>
  <c r="AU754" i="16"/>
  <c r="AV754" i="16"/>
  <c r="AU755" i="16"/>
  <c r="AV755" i="16"/>
  <c r="AU756" i="16"/>
  <c r="AV756" i="16"/>
  <c r="AU757" i="16"/>
  <c r="AV757" i="16"/>
  <c r="AU758" i="16"/>
  <c r="AV758" i="16"/>
  <c r="AU759" i="16"/>
  <c r="AV759" i="16"/>
  <c r="AU760" i="16"/>
  <c r="AV760" i="16"/>
  <c r="AU761" i="16"/>
  <c r="AV761" i="16"/>
  <c r="AU762" i="16"/>
  <c r="AV762" i="16"/>
  <c r="AU763" i="16"/>
  <c r="AV763" i="16"/>
  <c r="AU764" i="16"/>
  <c r="AV764" i="16"/>
  <c r="AU765" i="16"/>
  <c r="AV765" i="16"/>
  <c r="AU766" i="16"/>
  <c r="AV766" i="16"/>
  <c r="AU767" i="16"/>
  <c r="AV767" i="16"/>
  <c r="AU768" i="16"/>
  <c r="AV768" i="16"/>
  <c r="AU769" i="16"/>
  <c r="AV769" i="16"/>
  <c r="AU770" i="16"/>
  <c r="AV770" i="16"/>
  <c r="AU771" i="16"/>
  <c r="AV771" i="16"/>
  <c r="AU772" i="16"/>
  <c r="AV772" i="16"/>
  <c r="AU773" i="16"/>
  <c r="AV773" i="16"/>
  <c r="AU774" i="16"/>
  <c r="AV774" i="16"/>
  <c r="AU775" i="16"/>
  <c r="AV775" i="16"/>
  <c r="AU776" i="16"/>
  <c r="AV776" i="16"/>
  <c r="AU777" i="16"/>
  <c r="AV777" i="16"/>
  <c r="AU778" i="16"/>
  <c r="AV778" i="16"/>
  <c r="AU779" i="16"/>
  <c r="AV779" i="16"/>
  <c r="AU780" i="16"/>
  <c r="AV780" i="16"/>
  <c r="AU781" i="16"/>
  <c r="AV781" i="16"/>
  <c r="AU782" i="16"/>
  <c r="AV782" i="16"/>
  <c r="AU783" i="16"/>
  <c r="AV783" i="16"/>
  <c r="AU784" i="16"/>
  <c r="AV784" i="16"/>
  <c r="AU785" i="16"/>
  <c r="AV785" i="16"/>
  <c r="AU786" i="16"/>
  <c r="AV786" i="16"/>
  <c r="AU787" i="16"/>
  <c r="AV787" i="16"/>
  <c r="AU788" i="16"/>
  <c r="AV788" i="16"/>
  <c r="AU789" i="16"/>
  <c r="AV789" i="16"/>
  <c r="AU790" i="16"/>
  <c r="AV790" i="16"/>
  <c r="AU791" i="16"/>
  <c r="AV791" i="16"/>
  <c r="AU792" i="16"/>
  <c r="AV792" i="16"/>
  <c r="AU793" i="16"/>
  <c r="AV793" i="16"/>
  <c r="AU794" i="16"/>
  <c r="AV794" i="16"/>
  <c r="AU795" i="16"/>
  <c r="AV795" i="16"/>
  <c r="AU796" i="16"/>
  <c r="AV796" i="16"/>
  <c r="AU797" i="16"/>
  <c r="AV797" i="16"/>
  <c r="AU798" i="16"/>
  <c r="AV798" i="16"/>
  <c r="AU799" i="16"/>
  <c r="AV799" i="16"/>
  <c r="AU800" i="16"/>
  <c r="AV800" i="16"/>
  <c r="AU801" i="16"/>
  <c r="AV801" i="16"/>
  <c r="AU802" i="16"/>
  <c r="AV802" i="16"/>
  <c r="AU803" i="16"/>
  <c r="AV803" i="16"/>
  <c r="AU804" i="16"/>
  <c r="AV804" i="16"/>
  <c r="AU805" i="16"/>
  <c r="AV805" i="16"/>
  <c r="AU806" i="16"/>
  <c r="AV806" i="16"/>
  <c r="AU807" i="16"/>
  <c r="AV807" i="16"/>
  <c r="AU808" i="16"/>
  <c r="AV808" i="16"/>
  <c r="AU809" i="16"/>
  <c r="AV809" i="16"/>
  <c r="AU810" i="16"/>
  <c r="AV810" i="16"/>
  <c r="AU811" i="16"/>
  <c r="AV811" i="16"/>
  <c r="AU812" i="16"/>
  <c r="AV812" i="16"/>
  <c r="AU813" i="16"/>
  <c r="AV813" i="16"/>
  <c r="AU814" i="16"/>
  <c r="AV814" i="16"/>
  <c r="AU815" i="16"/>
  <c r="AV815" i="16"/>
  <c r="AU816" i="16"/>
  <c r="AV816" i="16"/>
  <c r="AU817" i="16"/>
  <c r="AV817" i="16"/>
  <c r="AU818" i="16"/>
  <c r="AV818" i="16"/>
  <c r="AU819" i="16"/>
  <c r="AV819" i="16"/>
  <c r="AU820" i="16"/>
  <c r="AV820" i="16"/>
  <c r="AU821" i="16"/>
  <c r="AV821" i="16"/>
  <c r="AU822" i="16"/>
  <c r="AV822" i="16"/>
  <c r="AU823" i="16"/>
  <c r="AV823" i="16"/>
  <c r="AU824" i="16"/>
  <c r="AV824" i="16"/>
  <c r="AU825" i="16"/>
  <c r="AV825" i="16"/>
  <c r="AU826" i="16"/>
  <c r="AV826" i="16"/>
  <c r="AU827" i="16"/>
  <c r="AV827" i="16"/>
  <c r="AU828" i="16"/>
  <c r="AV828" i="16"/>
  <c r="AU829" i="16"/>
  <c r="AV829" i="16"/>
  <c r="AU830" i="16"/>
  <c r="AV830" i="16"/>
  <c r="AU831" i="16"/>
  <c r="AV831" i="16"/>
  <c r="AU832" i="16"/>
  <c r="AV832" i="16"/>
  <c r="AU833" i="16"/>
  <c r="AV833" i="16"/>
  <c r="AU834" i="16"/>
  <c r="AV834" i="16"/>
  <c r="AU835" i="16"/>
  <c r="AV835" i="16"/>
  <c r="AU836" i="16"/>
  <c r="AV836" i="16"/>
  <c r="AU837" i="16"/>
  <c r="AV837" i="16"/>
  <c r="AU838" i="16"/>
  <c r="AV838" i="16"/>
  <c r="AU839" i="16"/>
  <c r="AV839" i="16"/>
  <c r="AU840" i="16"/>
  <c r="AV840" i="16"/>
  <c r="AU841" i="16"/>
  <c r="AV841" i="16"/>
  <c r="AU842" i="16"/>
  <c r="AV842" i="16"/>
  <c r="AU843" i="16"/>
  <c r="AV843" i="16"/>
  <c r="AU844" i="16"/>
  <c r="AV844" i="16"/>
  <c r="AU845" i="16"/>
  <c r="AV845" i="16"/>
  <c r="AU846" i="16"/>
  <c r="AV846" i="16"/>
  <c r="AU847" i="16"/>
  <c r="AV847" i="16"/>
  <c r="AU848" i="16"/>
  <c r="AV848" i="16"/>
  <c r="AU849" i="16"/>
  <c r="AV849" i="16"/>
  <c r="AU850" i="16"/>
  <c r="AV850" i="16"/>
  <c r="AU851" i="16"/>
  <c r="AV851" i="16"/>
  <c r="AU852" i="16"/>
  <c r="AV852" i="16"/>
  <c r="AU853" i="16"/>
  <c r="AV853" i="16"/>
  <c r="AU854" i="16"/>
  <c r="AV854" i="16"/>
  <c r="AU855" i="16"/>
  <c r="AV855" i="16"/>
  <c r="AU856" i="16"/>
  <c r="AV856" i="16"/>
  <c r="AU857" i="16"/>
  <c r="AV857" i="16"/>
  <c r="AU858" i="16"/>
  <c r="AV858" i="16"/>
  <c r="AU859" i="16"/>
  <c r="AV859" i="16"/>
  <c r="AU860" i="16"/>
  <c r="AV860" i="16"/>
  <c r="AU861" i="16"/>
  <c r="AV861" i="16"/>
  <c r="AU862" i="16"/>
  <c r="AV862" i="16"/>
  <c r="AU863" i="16"/>
  <c r="AV863" i="16"/>
  <c r="AU864" i="16"/>
  <c r="AV864" i="16"/>
  <c r="AU865" i="16"/>
  <c r="AV865" i="16"/>
  <c r="AU866" i="16"/>
  <c r="AV866" i="16"/>
  <c r="AU867" i="16"/>
  <c r="AV867" i="16"/>
  <c r="AU868" i="16"/>
  <c r="AV868" i="16"/>
  <c r="AU869" i="16"/>
  <c r="AV869" i="16"/>
  <c r="AU870" i="16"/>
  <c r="AV870" i="16"/>
  <c r="AU871" i="16"/>
  <c r="AV871" i="16"/>
  <c r="AU872" i="16"/>
  <c r="AV872" i="16"/>
  <c r="AU873" i="16"/>
  <c r="AV873" i="16"/>
  <c r="AU874" i="16"/>
  <c r="AV874" i="16"/>
  <c r="AU875" i="16"/>
  <c r="AV875" i="16"/>
  <c r="AU876" i="16"/>
  <c r="AV876" i="16"/>
  <c r="AU877" i="16"/>
  <c r="AV877" i="16"/>
  <c r="AU878" i="16"/>
  <c r="AV878" i="16"/>
  <c r="AU879" i="16"/>
  <c r="AV879" i="16"/>
  <c r="AU880" i="16"/>
  <c r="AV880" i="16"/>
  <c r="AU881" i="16"/>
  <c r="AV881" i="16"/>
  <c r="AU882" i="16"/>
  <c r="AV882" i="16"/>
  <c r="AU883" i="16"/>
  <c r="AV883" i="16"/>
  <c r="AU884" i="16"/>
  <c r="AV884" i="16"/>
  <c r="AU885" i="16"/>
  <c r="AV885" i="16"/>
  <c r="AU886" i="16"/>
  <c r="AV886" i="16"/>
  <c r="AU887" i="16"/>
  <c r="AV887" i="16"/>
  <c r="AU888" i="16"/>
  <c r="AV888" i="16"/>
  <c r="AU889" i="16"/>
  <c r="AV889" i="16"/>
  <c r="AU890" i="16"/>
  <c r="AV890" i="16"/>
  <c r="AU891" i="16"/>
  <c r="AV891" i="16"/>
  <c r="AU892" i="16"/>
  <c r="AV892" i="16"/>
  <c r="AU893" i="16"/>
  <c r="AV893" i="16"/>
  <c r="AU894" i="16"/>
  <c r="AV894" i="16"/>
  <c r="AU895" i="16"/>
  <c r="AV895" i="16"/>
  <c r="AU896" i="16"/>
  <c r="AV896" i="16"/>
  <c r="AU897" i="16"/>
  <c r="AV897" i="16"/>
  <c r="AU898" i="16"/>
  <c r="AV898" i="16"/>
  <c r="AU899" i="16"/>
  <c r="AV899" i="16"/>
  <c r="AU900" i="16"/>
  <c r="AV900" i="16"/>
  <c r="AU901" i="16"/>
  <c r="AV901" i="16"/>
  <c r="AU902" i="16"/>
  <c r="AV902" i="16"/>
  <c r="AU903" i="16"/>
  <c r="AV903" i="16"/>
  <c r="AU904" i="16"/>
  <c r="AV904" i="16"/>
  <c r="AU905" i="16"/>
  <c r="AV905" i="16"/>
  <c r="AU906" i="16"/>
  <c r="AV906" i="16"/>
  <c r="AU907" i="16"/>
  <c r="AV907" i="16"/>
  <c r="AU908" i="16"/>
  <c r="AV908" i="16"/>
  <c r="AU909" i="16"/>
  <c r="AV909" i="16"/>
  <c r="AU910" i="16"/>
  <c r="AV910" i="16"/>
  <c r="AU911" i="16"/>
  <c r="AV911" i="16"/>
  <c r="AU912" i="16"/>
  <c r="AV912" i="16"/>
  <c r="AU913" i="16"/>
  <c r="AV913" i="16"/>
  <c r="AU914" i="16"/>
  <c r="AV914" i="16"/>
  <c r="AU915" i="16"/>
  <c r="AV915" i="16"/>
  <c r="AU916" i="16"/>
  <c r="AV916" i="16"/>
  <c r="AU917" i="16"/>
  <c r="AV917" i="16"/>
  <c r="AU918" i="16"/>
  <c r="AV918" i="16"/>
  <c r="AU919" i="16"/>
  <c r="AV919" i="16"/>
  <c r="AU920" i="16"/>
  <c r="AV920" i="16"/>
  <c r="AU921" i="16"/>
  <c r="AV921" i="16"/>
  <c r="AU922" i="16"/>
  <c r="AV922" i="16"/>
  <c r="AU923" i="16"/>
  <c r="AV923" i="16"/>
  <c r="AU924" i="16"/>
  <c r="AV924" i="16"/>
  <c r="AU925" i="16"/>
  <c r="AV925" i="16"/>
  <c r="AU926" i="16"/>
  <c r="AV926" i="16"/>
  <c r="AU927" i="16"/>
  <c r="AV927" i="16"/>
  <c r="AU928" i="16"/>
  <c r="AV928" i="16"/>
  <c r="AU929" i="16"/>
  <c r="AV929" i="16"/>
  <c r="AU930" i="16"/>
  <c r="AV930" i="16"/>
  <c r="AU931" i="16"/>
  <c r="AV931" i="16"/>
  <c r="AU932" i="16"/>
  <c r="AV932" i="16"/>
  <c r="AU933" i="16"/>
  <c r="AV933" i="16"/>
  <c r="AU934" i="16"/>
  <c r="AV934" i="16"/>
  <c r="AU935" i="16"/>
  <c r="AV935" i="16"/>
  <c r="AU936" i="16"/>
  <c r="AV936" i="16"/>
  <c r="AU937" i="16"/>
  <c r="AV937" i="16"/>
  <c r="AU938" i="16"/>
  <c r="AV938" i="16"/>
  <c r="AU939" i="16"/>
  <c r="AV939" i="16"/>
  <c r="AU940" i="16"/>
  <c r="AV940" i="16"/>
  <c r="AU941" i="16"/>
  <c r="AV941" i="16"/>
  <c r="AU942" i="16"/>
  <c r="AV942" i="16"/>
  <c r="AU943" i="16"/>
  <c r="AV943" i="16"/>
  <c r="AU944" i="16"/>
  <c r="AV944" i="16"/>
  <c r="AU945" i="16"/>
  <c r="AV945" i="16"/>
  <c r="AU946" i="16"/>
  <c r="AV946" i="16"/>
  <c r="AU947" i="16"/>
  <c r="AV947" i="16"/>
  <c r="AU948" i="16"/>
  <c r="AV948" i="16"/>
  <c r="AU949" i="16"/>
  <c r="AV949" i="16"/>
  <c r="AU950" i="16"/>
  <c r="AV950" i="16"/>
  <c r="AU951" i="16"/>
  <c r="AV951" i="16"/>
  <c r="AU952" i="16"/>
  <c r="AV952" i="16"/>
  <c r="AU953" i="16"/>
  <c r="AV953" i="16"/>
  <c r="AU954" i="16"/>
  <c r="AV954" i="16"/>
  <c r="AU955" i="16"/>
  <c r="AV955" i="16"/>
  <c r="AU956" i="16"/>
  <c r="AV956" i="16"/>
  <c r="AU957" i="16"/>
  <c r="AV957" i="16"/>
  <c r="AU958" i="16"/>
  <c r="AV958" i="16"/>
  <c r="AU959" i="16"/>
  <c r="AV959" i="16"/>
  <c r="AU960" i="16"/>
  <c r="AV960" i="16"/>
  <c r="AU961" i="16"/>
  <c r="AV961" i="16"/>
  <c r="AU962" i="16"/>
  <c r="AV962" i="16"/>
  <c r="AU963" i="16"/>
  <c r="AV963" i="16"/>
  <c r="AU964" i="16"/>
  <c r="AV964" i="16"/>
  <c r="AU965" i="16"/>
  <c r="AV965" i="16"/>
  <c r="AU966" i="16"/>
  <c r="AV966" i="16"/>
  <c r="AU967" i="16"/>
  <c r="AV967" i="16"/>
  <c r="AU968" i="16"/>
  <c r="AV968" i="16"/>
  <c r="AU969" i="16"/>
  <c r="AV969" i="16"/>
  <c r="AU970" i="16"/>
  <c r="AV970" i="16"/>
  <c r="AU971" i="16"/>
  <c r="AV971" i="16"/>
  <c r="AU972" i="16"/>
  <c r="AV972" i="16"/>
  <c r="AU973" i="16"/>
  <c r="AV973" i="16"/>
  <c r="AU974" i="16"/>
  <c r="AV974" i="16"/>
  <c r="AU975" i="16"/>
  <c r="AV975" i="16"/>
  <c r="AU976" i="16"/>
  <c r="AV976" i="16"/>
  <c r="AU977" i="16"/>
  <c r="AV977" i="16"/>
  <c r="AU978" i="16"/>
  <c r="AV978" i="16"/>
  <c r="AU979" i="16"/>
  <c r="AV979" i="16"/>
  <c r="AU980" i="16"/>
  <c r="AV980" i="16"/>
  <c r="AU981" i="16"/>
  <c r="AV981" i="16"/>
  <c r="AU982" i="16"/>
  <c r="AV982" i="16"/>
  <c r="AU983" i="16"/>
  <c r="AV983" i="16"/>
  <c r="AU984" i="16"/>
  <c r="AV984" i="16"/>
  <c r="AU985" i="16"/>
  <c r="AV985" i="16"/>
  <c r="AU986" i="16"/>
  <c r="AV986" i="16"/>
  <c r="AU987" i="16"/>
  <c r="AV987" i="16"/>
  <c r="AU988" i="16"/>
  <c r="AV988" i="16"/>
  <c r="AU989" i="16"/>
  <c r="AV989" i="16"/>
  <c r="AU990" i="16"/>
  <c r="AV990" i="16"/>
  <c r="AU991" i="16"/>
  <c r="AV991" i="16"/>
  <c r="AU992" i="16"/>
  <c r="AV992" i="16"/>
  <c r="AU993" i="16"/>
  <c r="AV993" i="16"/>
  <c r="AU994" i="16"/>
  <c r="AV994" i="16"/>
  <c r="AU995" i="16"/>
  <c r="AV995" i="16"/>
  <c r="AU996" i="16"/>
  <c r="AV996" i="16"/>
  <c r="AU997" i="16"/>
  <c r="AV997" i="16"/>
  <c r="AU998" i="16"/>
  <c r="AV998" i="16"/>
  <c r="AU999" i="16"/>
  <c r="AV999" i="16"/>
  <c r="AU1000" i="16"/>
  <c r="AV1000" i="16"/>
  <c r="AU1001" i="16"/>
  <c r="AV1001" i="16"/>
  <c r="AU1002" i="16"/>
  <c r="AV1002" i="16"/>
  <c r="AU1003" i="16"/>
  <c r="AV1003" i="16"/>
  <c r="AU1004" i="16"/>
  <c r="AV1004" i="16"/>
  <c r="AU1005" i="16"/>
  <c r="AV1005" i="16"/>
  <c r="AU1006" i="16"/>
  <c r="AV1006" i="16"/>
  <c r="AU1007" i="16"/>
  <c r="AV1007" i="16"/>
  <c r="AU1008" i="16"/>
  <c r="AV1008" i="16"/>
  <c r="AU1009" i="16"/>
  <c r="AV1009" i="16"/>
  <c r="AU1010" i="16"/>
  <c r="AV1010" i="16"/>
  <c r="AU1011" i="16"/>
  <c r="AV1011" i="16"/>
  <c r="AU1012" i="16"/>
  <c r="AV1012" i="16"/>
  <c r="AU1013" i="16"/>
  <c r="AV1013" i="16"/>
  <c r="AU1014" i="16"/>
  <c r="AV1014" i="16"/>
  <c r="AU1015" i="16"/>
  <c r="AV1015" i="16"/>
  <c r="AU1016" i="16"/>
  <c r="AV1016" i="16"/>
  <c r="AU1017" i="16"/>
  <c r="AV1017" i="16"/>
  <c r="AU1018" i="16"/>
  <c r="AV1018" i="16"/>
  <c r="AU1019" i="16"/>
  <c r="AV1019" i="16"/>
  <c r="AU1020" i="16"/>
  <c r="AV1020" i="16"/>
  <c r="AU1021" i="16"/>
  <c r="AV1021" i="16"/>
  <c r="AU1022" i="16"/>
  <c r="AV1022" i="16"/>
  <c r="AV23" i="16"/>
  <c r="AU23" i="16"/>
  <c r="BT26" i="18"/>
  <c r="BT27" i="18"/>
  <c r="BT28" i="18"/>
  <c r="BT29" i="18"/>
  <c r="BT30" i="18"/>
  <c r="BT31" i="18"/>
  <c r="BT32" i="18"/>
  <c r="BT33" i="18"/>
  <c r="BT34" i="18"/>
  <c r="BT35" i="18"/>
  <c r="BT36" i="18"/>
  <c r="BT37" i="18"/>
  <c r="BT38" i="18"/>
  <c r="BT39" i="18"/>
  <c r="BT40" i="18"/>
  <c r="BT41" i="18"/>
  <c r="BT42" i="18"/>
  <c r="BT43" i="18"/>
  <c r="BT44" i="18"/>
  <c r="BT45" i="18"/>
  <c r="BT46" i="18"/>
  <c r="BT47" i="18"/>
  <c r="BT48" i="18"/>
  <c r="BT49" i="18"/>
  <c r="BT50" i="18"/>
  <c r="BT51" i="18"/>
  <c r="BT52" i="18"/>
  <c r="BT53" i="18"/>
  <c r="BT54" i="18"/>
  <c r="BT55" i="18"/>
  <c r="BT56" i="18"/>
  <c r="BT57" i="18"/>
  <c r="BT58" i="18"/>
  <c r="BT59" i="18"/>
  <c r="BT60" i="18"/>
  <c r="BT61" i="18"/>
  <c r="BT62" i="18"/>
  <c r="BT63" i="18"/>
  <c r="BT64" i="18"/>
  <c r="BT65" i="18"/>
  <c r="BT66" i="18"/>
  <c r="BT67" i="18"/>
  <c r="BT68" i="18"/>
  <c r="BT69" i="18"/>
  <c r="BT70" i="18"/>
  <c r="BT71" i="18"/>
  <c r="BT72" i="18"/>
  <c r="BT73" i="18"/>
  <c r="BT74" i="18"/>
  <c r="BT75" i="18"/>
  <c r="BT76" i="18"/>
  <c r="BT77" i="18"/>
  <c r="BT78" i="18"/>
  <c r="BT79" i="18"/>
  <c r="BT80" i="18"/>
  <c r="BT81" i="18"/>
  <c r="BT82" i="18"/>
  <c r="BT83" i="18"/>
  <c r="BT84" i="18"/>
  <c r="BT85" i="18"/>
  <c r="BT86" i="18"/>
  <c r="BT87" i="18"/>
  <c r="BT88" i="18"/>
  <c r="BT89" i="18"/>
  <c r="BT90" i="18"/>
  <c r="BT91" i="18"/>
  <c r="BT92" i="18"/>
  <c r="BT93" i="18"/>
  <c r="BT94" i="18"/>
  <c r="BT95" i="18"/>
  <c r="BT96" i="18"/>
  <c r="BT97" i="18"/>
  <c r="BT98" i="18"/>
  <c r="BT99" i="18"/>
  <c r="BT100" i="18"/>
  <c r="BT101" i="18"/>
  <c r="BT102" i="18"/>
  <c r="BT103" i="18"/>
  <c r="BT104" i="18"/>
  <c r="BT105" i="18"/>
  <c r="BT106" i="18"/>
  <c r="BT107" i="18"/>
  <c r="BT108" i="18"/>
  <c r="BT109" i="18"/>
  <c r="BT110" i="18"/>
  <c r="BT111" i="18"/>
  <c r="BT112" i="18"/>
  <c r="BT113" i="18"/>
  <c r="BT114" i="18"/>
  <c r="BT115" i="18"/>
  <c r="BT116" i="18"/>
  <c r="BT117" i="18"/>
  <c r="BT118" i="18"/>
  <c r="BT119" i="18"/>
  <c r="BT120" i="18"/>
  <c r="BT121" i="18"/>
  <c r="BT122" i="18"/>
  <c r="BT123" i="18"/>
  <c r="BT124" i="18"/>
  <c r="BT125" i="18"/>
  <c r="BT126" i="18"/>
  <c r="BT127" i="18"/>
  <c r="BT128" i="18"/>
  <c r="BT129" i="18"/>
  <c r="BT130" i="18"/>
  <c r="BT131" i="18"/>
  <c r="BT132" i="18"/>
  <c r="BT133" i="18"/>
  <c r="BT134" i="18"/>
  <c r="BT135" i="18"/>
  <c r="BT136" i="18"/>
  <c r="BT137" i="18"/>
  <c r="BT138" i="18"/>
  <c r="BT139" i="18"/>
  <c r="BT140" i="18"/>
  <c r="BT141" i="18"/>
  <c r="BT142" i="18"/>
  <c r="BT143" i="18"/>
  <c r="BT144" i="18"/>
  <c r="BT145" i="18"/>
  <c r="BT146" i="18"/>
  <c r="BT147" i="18"/>
  <c r="BT148" i="18"/>
  <c r="BT149" i="18"/>
  <c r="BT150" i="18"/>
  <c r="BT151" i="18"/>
  <c r="BT152" i="18"/>
  <c r="BT153" i="18"/>
  <c r="BT154" i="18"/>
  <c r="BT155" i="18"/>
  <c r="BT156" i="18"/>
  <c r="BT157" i="18"/>
  <c r="BT158" i="18"/>
  <c r="BT159" i="18"/>
  <c r="BT160" i="18"/>
  <c r="BT161" i="18"/>
  <c r="BT162" i="18"/>
  <c r="BT163" i="18"/>
  <c r="BT164" i="18"/>
  <c r="BT165" i="18"/>
  <c r="BT166" i="18"/>
  <c r="BT167" i="18"/>
  <c r="BT168" i="18"/>
  <c r="BT169" i="18"/>
  <c r="BT170" i="18"/>
  <c r="BT171" i="18"/>
  <c r="BT172" i="18"/>
  <c r="BT173" i="18"/>
  <c r="BT174" i="18"/>
  <c r="BT175" i="18"/>
  <c r="BT176" i="18"/>
  <c r="BT177" i="18"/>
  <c r="BT178" i="18"/>
  <c r="BT179" i="18"/>
  <c r="BT180" i="18"/>
  <c r="BT181" i="18"/>
  <c r="BT182" i="18"/>
  <c r="BT183" i="18"/>
  <c r="BT184" i="18"/>
  <c r="BT185" i="18"/>
  <c r="BT186" i="18"/>
  <c r="BT187" i="18"/>
  <c r="BT188" i="18"/>
  <c r="BT189" i="18"/>
  <c r="BT190" i="18"/>
  <c r="BT191" i="18"/>
  <c r="BT192" i="18"/>
  <c r="BT193" i="18"/>
  <c r="BT194" i="18"/>
  <c r="BT195" i="18"/>
  <c r="BT196" i="18"/>
  <c r="BT197" i="18"/>
  <c r="BT198" i="18"/>
  <c r="BT199" i="18"/>
  <c r="BT200" i="18"/>
  <c r="BT201" i="18"/>
  <c r="BT202" i="18"/>
  <c r="BT203" i="18"/>
  <c r="BT204" i="18"/>
  <c r="BT205" i="18"/>
  <c r="BT206" i="18"/>
  <c r="BT207" i="18"/>
  <c r="BT208" i="18"/>
  <c r="BT209" i="18"/>
  <c r="BT210" i="18"/>
  <c r="BT211" i="18"/>
  <c r="BT212" i="18"/>
  <c r="BT213" i="18"/>
  <c r="BT214" i="18"/>
  <c r="BT215" i="18"/>
  <c r="BT216" i="18"/>
  <c r="BT217" i="18"/>
  <c r="BT218" i="18"/>
  <c r="BT219" i="18"/>
  <c r="BT220" i="18"/>
  <c r="BT221" i="18"/>
  <c r="BT222" i="18"/>
  <c r="BT223" i="18"/>
  <c r="BT224" i="18"/>
  <c r="BT225" i="18"/>
  <c r="BT226" i="18"/>
  <c r="BT227" i="18"/>
  <c r="BT228" i="18"/>
  <c r="BT229" i="18"/>
  <c r="BT230" i="18"/>
  <c r="BT231" i="18"/>
  <c r="BT232" i="18"/>
  <c r="BT233" i="18"/>
  <c r="BT234" i="18"/>
  <c r="BT235" i="18"/>
  <c r="BT236" i="18"/>
  <c r="BT237" i="18"/>
  <c r="BT238" i="18"/>
  <c r="BT239" i="18"/>
  <c r="BT240" i="18"/>
  <c r="BT241" i="18"/>
  <c r="BT242" i="18"/>
  <c r="BT243" i="18"/>
  <c r="BT244" i="18"/>
  <c r="BT245" i="18"/>
  <c r="BT246" i="18"/>
  <c r="BT247" i="18"/>
  <c r="BT248" i="18"/>
  <c r="BT249" i="18"/>
  <c r="BT250" i="18"/>
  <c r="BT251" i="18"/>
  <c r="BT252" i="18"/>
  <c r="BT253" i="18"/>
  <c r="BT254" i="18"/>
  <c r="BT255" i="18"/>
  <c r="BT256" i="18"/>
  <c r="BT257" i="18"/>
  <c r="BT258" i="18"/>
  <c r="BT259" i="18"/>
  <c r="BT260" i="18"/>
  <c r="BT261" i="18"/>
  <c r="BT262" i="18"/>
  <c r="BT263" i="18"/>
  <c r="BT264" i="18"/>
  <c r="BT265" i="18"/>
  <c r="BT266" i="18"/>
  <c r="BT267" i="18"/>
  <c r="BT268" i="18"/>
  <c r="BT269" i="18"/>
  <c r="BT270" i="18"/>
  <c r="BT271" i="18"/>
  <c r="BT272" i="18"/>
  <c r="BT273" i="18"/>
  <c r="BT274" i="18"/>
  <c r="BT25" i="18"/>
  <c r="AC21" i="19" l="1"/>
  <c r="AU22" i="16"/>
  <c r="AV22" i="16"/>
  <c r="BT24" i="18"/>
  <c r="AB23" i="19"/>
  <c r="AB24" i="19"/>
  <c r="AB25" i="19"/>
  <c r="AB26" i="19"/>
  <c r="AB27" i="19"/>
  <c r="AB28" i="19"/>
  <c r="AB29" i="19"/>
  <c r="AB30" i="19"/>
  <c r="AB31" i="19"/>
  <c r="AB32" i="19"/>
  <c r="AB33" i="19"/>
  <c r="AB34" i="19"/>
  <c r="AB35" i="19"/>
  <c r="AB36" i="19"/>
  <c r="AB37" i="19"/>
  <c r="AB38" i="19"/>
  <c r="AB39" i="19"/>
  <c r="AB40" i="19"/>
  <c r="AB41" i="19"/>
  <c r="AB42" i="19"/>
  <c r="AB43" i="19"/>
  <c r="AB44" i="19"/>
  <c r="AB45" i="19"/>
  <c r="AB46" i="19"/>
  <c r="AB47" i="19"/>
  <c r="AB48" i="19"/>
  <c r="AB49" i="19"/>
  <c r="AB50" i="19"/>
  <c r="AB51" i="19"/>
  <c r="AB52" i="19"/>
  <c r="AB53" i="19"/>
  <c r="AB54" i="19"/>
  <c r="AB55" i="19"/>
  <c r="AB56" i="19"/>
  <c r="AB57" i="19"/>
  <c r="AB58" i="19"/>
  <c r="AB59" i="19"/>
  <c r="AB60" i="19"/>
  <c r="AB61" i="19"/>
  <c r="AB62" i="19"/>
  <c r="AB63" i="19"/>
  <c r="AB64" i="19"/>
  <c r="AB65" i="19"/>
  <c r="AB66" i="19"/>
  <c r="AB67" i="19"/>
  <c r="AB68" i="19"/>
  <c r="AB69" i="19"/>
  <c r="AB70" i="19"/>
  <c r="AB71" i="19"/>
  <c r="AB72" i="19"/>
  <c r="AB73" i="19"/>
  <c r="AB74" i="19"/>
  <c r="AB75" i="19"/>
  <c r="AB76" i="19"/>
  <c r="AB77" i="19"/>
  <c r="AB78" i="19"/>
  <c r="AB79" i="19"/>
  <c r="AB80" i="19"/>
  <c r="AB81" i="19"/>
  <c r="AB82" i="19"/>
  <c r="AB83" i="19"/>
  <c r="AB84" i="19"/>
  <c r="AB85" i="19"/>
  <c r="AB86" i="19"/>
  <c r="AB87" i="19"/>
  <c r="AB88" i="19"/>
  <c r="AB89" i="19"/>
  <c r="AB90" i="19"/>
  <c r="AB91" i="19"/>
  <c r="AB92" i="19"/>
  <c r="AB93" i="19"/>
  <c r="AB94" i="19"/>
  <c r="AB95" i="19"/>
  <c r="AB96" i="19"/>
  <c r="AB97" i="19"/>
  <c r="AB98" i="19"/>
  <c r="AB99" i="19"/>
  <c r="AB100" i="19"/>
  <c r="AB101" i="19"/>
  <c r="AB102" i="19"/>
  <c r="AB103" i="19"/>
  <c r="AB104" i="19"/>
  <c r="AB105" i="19"/>
  <c r="AB106" i="19"/>
  <c r="AB107" i="19"/>
  <c r="AB108" i="19"/>
  <c r="AB109" i="19"/>
  <c r="AB110" i="19"/>
  <c r="AB111" i="19"/>
  <c r="AB112" i="19"/>
  <c r="AB113" i="19"/>
  <c r="AB114" i="19"/>
  <c r="AB115" i="19"/>
  <c r="AB116" i="19"/>
  <c r="AB117" i="19"/>
  <c r="AB118" i="19"/>
  <c r="AB119" i="19"/>
  <c r="AB120" i="19"/>
  <c r="AB121" i="19"/>
  <c r="AB122" i="19"/>
  <c r="AB123" i="19"/>
  <c r="AB124" i="19"/>
  <c r="AB125" i="19"/>
  <c r="AB126" i="19"/>
  <c r="AB127" i="19"/>
  <c r="AB128" i="19"/>
  <c r="AB129" i="19"/>
  <c r="AB130" i="19"/>
  <c r="AB131" i="19"/>
  <c r="AB132" i="19"/>
  <c r="AB133" i="19"/>
  <c r="AB134" i="19"/>
  <c r="AB135" i="19"/>
  <c r="AB136" i="19"/>
  <c r="AB137" i="19"/>
  <c r="AB138" i="19"/>
  <c r="AB139" i="19"/>
  <c r="AB140" i="19"/>
  <c r="AB141" i="19"/>
  <c r="AB142" i="19"/>
  <c r="AB143" i="19"/>
  <c r="AB144" i="19"/>
  <c r="AB145" i="19"/>
  <c r="AB146" i="19"/>
  <c r="AB147" i="19"/>
  <c r="AB148" i="19"/>
  <c r="AB149" i="19"/>
  <c r="AB150" i="19"/>
  <c r="AB151" i="19"/>
  <c r="AB152" i="19"/>
  <c r="AB153" i="19"/>
  <c r="AB154" i="19"/>
  <c r="AB155" i="19"/>
  <c r="AB156" i="19"/>
  <c r="AB157" i="19"/>
  <c r="AB158" i="19"/>
  <c r="AB159" i="19"/>
  <c r="AB160" i="19"/>
  <c r="AB161" i="19"/>
  <c r="AB162" i="19"/>
  <c r="AB163" i="19"/>
  <c r="AB164" i="19"/>
  <c r="AB165" i="19"/>
  <c r="AB166" i="19"/>
  <c r="AB167" i="19"/>
  <c r="AB168" i="19"/>
  <c r="AB169" i="19"/>
  <c r="AB170" i="19"/>
  <c r="AB171" i="19"/>
  <c r="AB172" i="19"/>
  <c r="AB173" i="19"/>
  <c r="AB174" i="19"/>
  <c r="AB175" i="19"/>
  <c r="AB176" i="19"/>
  <c r="AB177" i="19"/>
  <c r="AB178" i="19"/>
  <c r="AB179" i="19"/>
  <c r="AB180" i="19"/>
  <c r="AB181" i="19"/>
  <c r="AB182" i="19"/>
  <c r="AB183" i="19"/>
  <c r="AB184" i="19"/>
  <c r="AB185" i="19"/>
  <c r="AB186" i="19"/>
  <c r="AB187" i="19"/>
  <c r="AB188" i="19"/>
  <c r="AB189" i="19"/>
  <c r="AB190" i="19"/>
  <c r="AB191" i="19"/>
  <c r="AB192" i="19"/>
  <c r="AB193" i="19"/>
  <c r="AB194" i="19"/>
  <c r="AB195" i="19"/>
  <c r="AB196" i="19"/>
  <c r="AB197" i="19"/>
  <c r="AB198" i="19"/>
  <c r="AB199" i="19"/>
  <c r="AB200" i="19"/>
  <c r="AB201" i="19"/>
  <c r="AB202" i="19"/>
  <c r="AB203" i="19"/>
  <c r="AB204" i="19"/>
  <c r="AB205" i="19"/>
  <c r="AB206" i="19"/>
  <c r="AB207" i="19"/>
  <c r="AB208" i="19"/>
  <c r="AB209" i="19"/>
  <c r="AB210" i="19"/>
  <c r="AB211" i="19"/>
  <c r="AB212" i="19"/>
  <c r="AB213" i="19"/>
  <c r="AB214" i="19"/>
  <c r="AB215" i="19"/>
  <c r="AB216" i="19"/>
  <c r="AB217" i="19"/>
  <c r="AB218" i="19"/>
  <c r="AB219" i="19"/>
  <c r="AB220" i="19"/>
  <c r="AB221" i="19"/>
  <c r="AB222" i="19"/>
  <c r="AB223" i="19"/>
  <c r="AB224" i="19"/>
  <c r="AB225" i="19"/>
  <c r="AB226" i="19"/>
  <c r="AB227" i="19"/>
  <c r="AB228" i="19"/>
  <c r="AB229" i="19"/>
  <c r="AB230" i="19"/>
  <c r="AB231" i="19"/>
  <c r="AB232" i="19"/>
  <c r="AB233" i="19"/>
  <c r="AB234" i="19"/>
  <c r="AB235" i="19"/>
  <c r="AB236" i="19"/>
  <c r="AB237" i="19"/>
  <c r="AB238" i="19"/>
  <c r="AB239" i="19"/>
  <c r="AB240" i="19"/>
  <c r="AB241" i="19"/>
  <c r="AB242" i="19"/>
  <c r="AB243" i="19"/>
  <c r="AB244" i="19"/>
  <c r="AB245" i="19"/>
  <c r="AB246" i="19"/>
  <c r="AB247" i="19"/>
  <c r="AB248" i="19"/>
  <c r="AB249" i="19"/>
  <c r="AB250" i="19"/>
  <c r="AB251" i="19"/>
  <c r="AB252" i="19"/>
  <c r="AB253" i="19"/>
  <c r="AB254" i="19"/>
  <c r="AB255" i="19"/>
  <c r="AB256" i="19"/>
  <c r="AB257" i="19"/>
  <c r="AB258" i="19"/>
  <c r="AB259" i="19"/>
  <c r="AB260" i="19"/>
  <c r="AB261" i="19"/>
  <c r="AB262" i="19"/>
  <c r="AB263" i="19"/>
  <c r="AB264" i="19"/>
  <c r="AB265" i="19"/>
  <c r="AB266" i="19"/>
  <c r="AB267" i="19"/>
  <c r="AB268" i="19"/>
  <c r="AB269" i="19"/>
  <c r="AB270" i="19"/>
  <c r="AB271" i="19"/>
  <c r="AB22" i="19"/>
  <c r="AB21" i="19" l="1"/>
  <c r="Q32" i="17"/>
  <c r="P32" i="17"/>
  <c r="O32" i="17"/>
  <c r="N32" i="17"/>
  <c r="M32" i="17"/>
  <c r="Q30" i="17"/>
  <c r="Q29" i="17"/>
  <c r="Q28" i="17"/>
  <c r="Q27" i="17"/>
  <c r="Q26" i="17"/>
  <c r="P30" i="17"/>
  <c r="P29" i="17"/>
  <c r="P28" i="17"/>
  <c r="P27" i="17"/>
  <c r="P26" i="17"/>
  <c r="O30" i="17"/>
  <c r="O29" i="17"/>
  <c r="O28" i="17"/>
  <c r="O27" i="17"/>
  <c r="O26" i="17"/>
  <c r="N30" i="17"/>
  <c r="N29" i="17"/>
  <c r="N28" i="17"/>
  <c r="N27" i="17"/>
  <c r="N26" i="17"/>
  <c r="M30" i="17"/>
  <c r="M29" i="17"/>
  <c r="M28" i="17"/>
  <c r="M27" i="17"/>
  <c r="M26" i="17"/>
  <c r="Q22" i="17"/>
  <c r="P22" i="17"/>
  <c r="O22" i="17"/>
  <c r="N22" i="17"/>
  <c r="M22" i="17"/>
  <c r="P23" i="19"/>
  <c r="Q23" i="19"/>
  <c r="R23" i="19"/>
  <c r="S23" i="19"/>
  <c r="T23" i="19"/>
  <c r="U23" i="19"/>
  <c r="V23" i="19"/>
  <c r="W23" i="19"/>
  <c r="X23" i="19"/>
  <c r="Y23" i="19"/>
  <c r="Z23" i="19"/>
  <c r="AA23" i="19"/>
  <c r="P24" i="19"/>
  <c r="Q24" i="19"/>
  <c r="R24" i="19"/>
  <c r="S24" i="19"/>
  <c r="T24" i="19"/>
  <c r="U24" i="19"/>
  <c r="V24" i="19"/>
  <c r="W24" i="19"/>
  <c r="X24" i="19"/>
  <c r="Y24" i="19"/>
  <c r="Z24" i="19"/>
  <c r="AA24" i="19"/>
  <c r="P25" i="19"/>
  <c r="Q25" i="19"/>
  <c r="R25" i="19"/>
  <c r="S25" i="19"/>
  <c r="T25" i="19"/>
  <c r="U25" i="19"/>
  <c r="V25" i="19"/>
  <c r="W25" i="19"/>
  <c r="X25" i="19"/>
  <c r="Y25" i="19"/>
  <c r="Z25" i="19"/>
  <c r="AA25" i="19"/>
  <c r="P26" i="19"/>
  <c r="Q26" i="19"/>
  <c r="R26" i="19"/>
  <c r="S26" i="19"/>
  <c r="T26" i="19"/>
  <c r="U26" i="19"/>
  <c r="V26" i="19"/>
  <c r="W26" i="19"/>
  <c r="X26" i="19"/>
  <c r="Y26" i="19"/>
  <c r="Z26" i="19"/>
  <c r="AA26" i="19"/>
  <c r="P27" i="19"/>
  <c r="Q27" i="19"/>
  <c r="R27" i="19"/>
  <c r="S27" i="19"/>
  <c r="T27" i="19"/>
  <c r="U27" i="19"/>
  <c r="V27" i="19"/>
  <c r="W27" i="19"/>
  <c r="X27" i="19"/>
  <c r="Y27" i="19"/>
  <c r="Z27" i="19"/>
  <c r="AA27" i="19"/>
  <c r="P28" i="19"/>
  <c r="Q28" i="19"/>
  <c r="R28" i="19"/>
  <c r="S28" i="19"/>
  <c r="T28" i="19"/>
  <c r="U28" i="19"/>
  <c r="V28" i="19"/>
  <c r="W28" i="19"/>
  <c r="X28" i="19"/>
  <c r="Y28" i="19"/>
  <c r="Z28" i="19"/>
  <c r="AA28" i="19"/>
  <c r="P29" i="19"/>
  <c r="Q29" i="19"/>
  <c r="R29" i="19"/>
  <c r="S29" i="19"/>
  <c r="T29" i="19"/>
  <c r="U29" i="19"/>
  <c r="V29" i="19"/>
  <c r="W29" i="19"/>
  <c r="X29" i="19"/>
  <c r="Y29" i="19"/>
  <c r="Z29" i="19"/>
  <c r="AA29" i="19"/>
  <c r="P30" i="19"/>
  <c r="Q30" i="19"/>
  <c r="R30" i="19"/>
  <c r="S30" i="19"/>
  <c r="T30" i="19"/>
  <c r="U30" i="19"/>
  <c r="V30" i="19"/>
  <c r="W30" i="19"/>
  <c r="X30" i="19"/>
  <c r="Y30" i="19"/>
  <c r="Z30" i="19"/>
  <c r="AA30" i="19"/>
  <c r="P31" i="19"/>
  <c r="Q31" i="19"/>
  <c r="R31" i="19"/>
  <c r="S31" i="19"/>
  <c r="T31" i="19"/>
  <c r="U31" i="19"/>
  <c r="V31" i="19"/>
  <c r="W31" i="19"/>
  <c r="X31" i="19"/>
  <c r="Y31" i="19"/>
  <c r="Z31" i="19"/>
  <c r="AA31" i="19"/>
  <c r="P32" i="19"/>
  <c r="Q32" i="19"/>
  <c r="R32" i="19"/>
  <c r="S32" i="19"/>
  <c r="T32" i="19"/>
  <c r="U32" i="19"/>
  <c r="V32" i="19"/>
  <c r="W32" i="19"/>
  <c r="X32" i="19"/>
  <c r="Y32" i="19"/>
  <c r="Z32" i="19"/>
  <c r="AA32" i="19"/>
  <c r="P33" i="19"/>
  <c r="Q33" i="19"/>
  <c r="R33" i="19"/>
  <c r="S33" i="19"/>
  <c r="T33" i="19"/>
  <c r="U33" i="19"/>
  <c r="V33" i="19"/>
  <c r="W33" i="19"/>
  <c r="X33" i="19"/>
  <c r="Y33" i="19"/>
  <c r="Z33" i="19"/>
  <c r="AA33" i="19"/>
  <c r="P34" i="19"/>
  <c r="Q34" i="19"/>
  <c r="R34" i="19"/>
  <c r="S34" i="19"/>
  <c r="T34" i="19"/>
  <c r="U34" i="19"/>
  <c r="V34" i="19"/>
  <c r="W34" i="19"/>
  <c r="X34" i="19"/>
  <c r="Y34" i="19"/>
  <c r="Z34" i="19"/>
  <c r="AA34" i="19"/>
  <c r="P35" i="19"/>
  <c r="Q35" i="19"/>
  <c r="R35" i="19"/>
  <c r="S35" i="19"/>
  <c r="T35" i="19"/>
  <c r="U35" i="19"/>
  <c r="V35" i="19"/>
  <c r="W35" i="19"/>
  <c r="X35" i="19"/>
  <c r="Y35" i="19"/>
  <c r="Z35" i="19"/>
  <c r="AA35" i="19"/>
  <c r="P36" i="19"/>
  <c r="Q36" i="19"/>
  <c r="R36" i="19"/>
  <c r="S36" i="19"/>
  <c r="T36" i="19"/>
  <c r="U36" i="19"/>
  <c r="V36" i="19"/>
  <c r="W36" i="19"/>
  <c r="X36" i="19"/>
  <c r="Y36" i="19"/>
  <c r="Z36" i="19"/>
  <c r="AA36" i="19"/>
  <c r="P37" i="19"/>
  <c r="Q37" i="19"/>
  <c r="R37" i="19"/>
  <c r="S37" i="19"/>
  <c r="T37" i="19"/>
  <c r="U37" i="19"/>
  <c r="V37" i="19"/>
  <c r="W37" i="19"/>
  <c r="X37" i="19"/>
  <c r="Y37" i="19"/>
  <c r="Z37" i="19"/>
  <c r="AA37" i="19"/>
  <c r="P38" i="19"/>
  <c r="Q38" i="19"/>
  <c r="R38" i="19"/>
  <c r="S38" i="19"/>
  <c r="T38" i="19"/>
  <c r="U38" i="19"/>
  <c r="V38" i="19"/>
  <c r="W38" i="19"/>
  <c r="X38" i="19"/>
  <c r="Y38" i="19"/>
  <c r="Z38" i="19"/>
  <c r="AA38" i="19"/>
  <c r="P39" i="19"/>
  <c r="Q39" i="19"/>
  <c r="R39" i="19"/>
  <c r="S39" i="19"/>
  <c r="T39" i="19"/>
  <c r="U39" i="19"/>
  <c r="V39" i="19"/>
  <c r="W39" i="19"/>
  <c r="X39" i="19"/>
  <c r="Y39" i="19"/>
  <c r="Z39" i="19"/>
  <c r="AA39" i="19"/>
  <c r="P40" i="19"/>
  <c r="Q40" i="19"/>
  <c r="R40" i="19"/>
  <c r="S40" i="19"/>
  <c r="T40" i="19"/>
  <c r="U40" i="19"/>
  <c r="V40" i="19"/>
  <c r="W40" i="19"/>
  <c r="X40" i="19"/>
  <c r="Y40" i="19"/>
  <c r="Z40" i="19"/>
  <c r="AA40" i="19"/>
  <c r="P41" i="19"/>
  <c r="Q41" i="19"/>
  <c r="R41" i="19"/>
  <c r="S41" i="19"/>
  <c r="T41" i="19"/>
  <c r="U41" i="19"/>
  <c r="V41" i="19"/>
  <c r="W41" i="19"/>
  <c r="X41" i="19"/>
  <c r="Y41" i="19"/>
  <c r="Z41" i="19"/>
  <c r="AA41" i="19"/>
  <c r="P42" i="19"/>
  <c r="Q42" i="19"/>
  <c r="R42" i="19"/>
  <c r="S42" i="19"/>
  <c r="T42" i="19"/>
  <c r="U42" i="19"/>
  <c r="V42" i="19"/>
  <c r="W42" i="19"/>
  <c r="X42" i="19"/>
  <c r="Y42" i="19"/>
  <c r="Z42" i="19"/>
  <c r="AA42" i="19"/>
  <c r="P43" i="19"/>
  <c r="Q43" i="19"/>
  <c r="R43" i="19"/>
  <c r="S43" i="19"/>
  <c r="T43" i="19"/>
  <c r="U43" i="19"/>
  <c r="V43" i="19"/>
  <c r="W43" i="19"/>
  <c r="X43" i="19"/>
  <c r="Y43" i="19"/>
  <c r="Z43" i="19"/>
  <c r="AA43" i="19"/>
  <c r="P44" i="19"/>
  <c r="Q44" i="19"/>
  <c r="R44" i="19"/>
  <c r="S44" i="19"/>
  <c r="T44" i="19"/>
  <c r="U44" i="19"/>
  <c r="V44" i="19"/>
  <c r="W44" i="19"/>
  <c r="X44" i="19"/>
  <c r="Y44" i="19"/>
  <c r="Z44" i="19"/>
  <c r="AA44" i="19"/>
  <c r="P45" i="19"/>
  <c r="Q45" i="19"/>
  <c r="R45" i="19"/>
  <c r="S45" i="19"/>
  <c r="T45" i="19"/>
  <c r="U45" i="19"/>
  <c r="V45" i="19"/>
  <c r="W45" i="19"/>
  <c r="X45" i="19"/>
  <c r="Y45" i="19"/>
  <c r="Z45" i="19"/>
  <c r="AA45" i="19"/>
  <c r="P46" i="19"/>
  <c r="Q46" i="19"/>
  <c r="R46" i="19"/>
  <c r="S46" i="19"/>
  <c r="T46" i="19"/>
  <c r="U46" i="19"/>
  <c r="V46" i="19"/>
  <c r="W46" i="19"/>
  <c r="X46" i="19"/>
  <c r="Y46" i="19"/>
  <c r="Z46" i="19"/>
  <c r="AA46" i="19"/>
  <c r="P47" i="19"/>
  <c r="Q47" i="19"/>
  <c r="R47" i="19"/>
  <c r="S47" i="19"/>
  <c r="T47" i="19"/>
  <c r="U47" i="19"/>
  <c r="V47" i="19"/>
  <c r="W47" i="19"/>
  <c r="X47" i="19"/>
  <c r="Y47" i="19"/>
  <c r="Z47" i="19"/>
  <c r="AA47" i="19"/>
  <c r="P48" i="19"/>
  <c r="Q48" i="19"/>
  <c r="R48" i="19"/>
  <c r="S48" i="19"/>
  <c r="T48" i="19"/>
  <c r="U48" i="19"/>
  <c r="V48" i="19"/>
  <c r="W48" i="19"/>
  <c r="X48" i="19"/>
  <c r="Y48" i="19"/>
  <c r="Z48" i="19"/>
  <c r="AA48" i="19"/>
  <c r="P49" i="19"/>
  <c r="Q49" i="19"/>
  <c r="R49" i="19"/>
  <c r="S49" i="19"/>
  <c r="T49" i="19"/>
  <c r="U49" i="19"/>
  <c r="V49" i="19"/>
  <c r="W49" i="19"/>
  <c r="X49" i="19"/>
  <c r="Y49" i="19"/>
  <c r="Z49" i="19"/>
  <c r="AA49" i="19"/>
  <c r="P50" i="19"/>
  <c r="Q50" i="19"/>
  <c r="R50" i="19"/>
  <c r="S50" i="19"/>
  <c r="T50" i="19"/>
  <c r="U50" i="19"/>
  <c r="V50" i="19"/>
  <c r="W50" i="19"/>
  <c r="X50" i="19"/>
  <c r="Y50" i="19"/>
  <c r="Z50" i="19"/>
  <c r="AA50" i="19"/>
  <c r="P51" i="19"/>
  <c r="Q51" i="19"/>
  <c r="R51" i="19"/>
  <c r="S51" i="19"/>
  <c r="T51" i="19"/>
  <c r="U51" i="19"/>
  <c r="V51" i="19"/>
  <c r="W51" i="19"/>
  <c r="X51" i="19"/>
  <c r="Y51" i="19"/>
  <c r="Z51" i="19"/>
  <c r="AA51" i="19"/>
  <c r="P52" i="19"/>
  <c r="Q52" i="19"/>
  <c r="R52" i="19"/>
  <c r="S52" i="19"/>
  <c r="T52" i="19"/>
  <c r="U52" i="19"/>
  <c r="V52" i="19"/>
  <c r="W52" i="19"/>
  <c r="X52" i="19"/>
  <c r="Y52" i="19"/>
  <c r="Z52" i="19"/>
  <c r="AA52" i="19"/>
  <c r="P53" i="19"/>
  <c r="Q53" i="19"/>
  <c r="R53" i="19"/>
  <c r="S53" i="19"/>
  <c r="T53" i="19"/>
  <c r="U53" i="19"/>
  <c r="V53" i="19"/>
  <c r="W53" i="19"/>
  <c r="X53" i="19"/>
  <c r="Y53" i="19"/>
  <c r="Z53" i="19"/>
  <c r="AA53" i="19"/>
  <c r="P54" i="19"/>
  <c r="Q54" i="19"/>
  <c r="R54" i="19"/>
  <c r="S54" i="19"/>
  <c r="T54" i="19"/>
  <c r="U54" i="19"/>
  <c r="V54" i="19"/>
  <c r="W54" i="19"/>
  <c r="X54" i="19"/>
  <c r="Y54" i="19"/>
  <c r="Z54" i="19"/>
  <c r="AA54" i="19"/>
  <c r="P55" i="19"/>
  <c r="Q55" i="19"/>
  <c r="R55" i="19"/>
  <c r="S55" i="19"/>
  <c r="T55" i="19"/>
  <c r="U55" i="19"/>
  <c r="V55" i="19"/>
  <c r="W55" i="19"/>
  <c r="X55" i="19"/>
  <c r="Y55" i="19"/>
  <c r="Z55" i="19"/>
  <c r="AA55" i="19"/>
  <c r="P56" i="19"/>
  <c r="Q56" i="19"/>
  <c r="R56" i="19"/>
  <c r="S56" i="19"/>
  <c r="T56" i="19"/>
  <c r="U56" i="19"/>
  <c r="V56" i="19"/>
  <c r="W56" i="19"/>
  <c r="X56" i="19"/>
  <c r="Y56" i="19"/>
  <c r="Z56" i="19"/>
  <c r="AA56" i="19"/>
  <c r="P57" i="19"/>
  <c r="Q57" i="19"/>
  <c r="R57" i="19"/>
  <c r="S57" i="19"/>
  <c r="T57" i="19"/>
  <c r="U57" i="19"/>
  <c r="V57" i="19"/>
  <c r="W57" i="19"/>
  <c r="X57" i="19"/>
  <c r="Y57" i="19"/>
  <c r="Z57" i="19"/>
  <c r="AA57" i="19"/>
  <c r="P58" i="19"/>
  <c r="Q58" i="19"/>
  <c r="R58" i="19"/>
  <c r="S58" i="19"/>
  <c r="T58" i="19"/>
  <c r="U58" i="19"/>
  <c r="V58" i="19"/>
  <c r="W58" i="19"/>
  <c r="X58" i="19"/>
  <c r="Y58" i="19"/>
  <c r="Z58" i="19"/>
  <c r="AA58" i="19"/>
  <c r="P59" i="19"/>
  <c r="Q59" i="19"/>
  <c r="R59" i="19"/>
  <c r="S59" i="19"/>
  <c r="T59" i="19"/>
  <c r="U59" i="19"/>
  <c r="V59" i="19"/>
  <c r="W59" i="19"/>
  <c r="X59" i="19"/>
  <c r="Y59" i="19"/>
  <c r="Z59" i="19"/>
  <c r="AA59" i="19"/>
  <c r="P60" i="19"/>
  <c r="Q60" i="19"/>
  <c r="R60" i="19"/>
  <c r="S60" i="19"/>
  <c r="T60" i="19"/>
  <c r="U60" i="19"/>
  <c r="V60" i="19"/>
  <c r="W60" i="19"/>
  <c r="X60" i="19"/>
  <c r="Y60" i="19"/>
  <c r="Z60" i="19"/>
  <c r="AA60" i="19"/>
  <c r="P61" i="19"/>
  <c r="Q61" i="19"/>
  <c r="R61" i="19"/>
  <c r="S61" i="19"/>
  <c r="T61" i="19"/>
  <c r="U61" i="19"/>
  <c r="V61" i="19"/>
  <c r="W61" i="19"/>
  <c r="X61" i="19"/>
  <c r="Y61" i="19"/>
  <c r="Z61" i="19"/>
  <c r="AA61" i="19"/>
  <c r="P62" i="19"/>
  <c r="Q62" i="19"/>
  <c r="R62" i="19"/>
  <c r="S62" i="19"/>
  <c r="T62" i="19"/>
  <c r="U62" i="19"/>
  <c r="V62" i="19"/>
  <c r="W62" i="19"/>
  <c r="X62" i="19"/>
  <c r="Y62" i="19"/>
  <c r="Z62" i="19"/>
  <c r="AA62" i="19"/>
  <c r="P63" i="19"/>
  <c r="Q63" i="19"/>
  <c r="R63" i="19"/>
  <c r="S63" i="19"/>
  <c r="T63" i="19"/>
  <c r="U63" i="19"/>
  <c r="V63" i="19"/>
  <c r="W63" i="19"/>
  <c r="X63" i="19"/>
  <c r="Y63" i="19"/>
  <c r="Z63" i="19"/>
  <c r="AA63" i="19"/>
  <c r="P64" i="19"/>
  <c r="Q64" i="19"/>
  <c r="R64" i="19"/>
  <c r="S64" i="19"/>
  <c r="T64" i="19"/>
  <c r="U64" i="19"/>
  <c r="V64" i="19"/>
  <c r="W64" i="19"/>
  <c r="X64" i="19"/>
  <c r="Y64" i="19"/>
  <c r="Z64" i="19"/>
  <c r="AA64" i="19"/>
  <c r="P65" i="19"/>
  <c r="Q65" i="19"/>
  <c r="R65" i="19"/>
  <c r="S65" i="19"/>
  <c r="T65" i="19"/>
  <c r="U65" i="19"/>
  <c r="V65" i="19"/>
  <c r="W65" i="19"/>
  <c r="X65" i="19"/>
  <c r="Y65" i="19"/>
  <c r="Z65" i="19"/>
  <c r="AA65" i="19"/>
  <c r="P66" i="19"/>
  <c r="Q66" i="19"/>
  <c r="R66" i="19"/>
  <c r="S66" i="19"/>
  <c r="T66" i="19"/>
  <c r="U66" i="19"/>
  <c r="V66" i="19"/>
  <c r="W66" i="19"/>
  <c r="X66" i="19"/>
  <c r="Y66" i="19"/>
  <c r="Z66" i="19"/>
  <c r="AA66" i="19"/>
  <c r="P67" i="19"/>
  <c r="Q67" i="19"/>
  <c r="R67" i="19"/>
  <c r="S67" i="19"/>
  <c r="T67" i="19"/>
  <c r="U67" i="19"/>
  <c r="V67" i="19"/>
  <c r="W67" i="19"/>
  <c r="X67" i="19"/>
  <c r="Y67" i="19"/>
  <c r="Z67" i="19"/>
  <c r="AA67" i="19"/>
  <c r="P68" i="19"/>
  <c r="Q68" i="19"/>
  <c r="R68" i="19"/>
  <c r="S68" i="19"/>
  <c r="T68" i="19"/>
  <c r="U68" i="19"/>
  <c r="V68" i="19"/>
  <c r="W68" i="19"/>
  <c r="X68" i="19"/>
  <c r="Y68" i="19"/>
  <c r="Z68" i="19"/>
  <c r="AA68" i="19"/>
  <c r="P69" i="19"/>
  <c r="Q69" i="19"/>
  <c r="R69" i="19"/>
  <c r="S69" i="19"/>
  <c r="T69" i="19"/>
  <c r="U69" i="19"/>
  <c r="V69" i="19"/>
  <c r="W69" i="19"/>
  <c r="X69" i="19"/>
  <c r="Y69" i="19"/>
  <c r="Z69" i="19"/>
  <c r="AA69" i="19"/>
  <c r="P70" i="19"/>
  <c r="Q70" i="19"/>
  <c r="R70" i="19"/>
  <c r="S70" i="19"/>
  <c r="T70" i="19"/>
  <c r="U70" i="19"/>
  <c r="V70" i="19"/>
  <c r="W70" i="19"/>
  <c r="X70" i="19"/>
  <c r="Y70" i="19"/>
  <c r="Z70" i="19"/>
  <c r="AA70" i="19"/>
  <c r="P71" i="19"/>
  <c r="Q71" i="19"/>
  <c r="R71" i="19"/>
  <c r="S71" i="19"/>
  <c r="T71" i="19"/>
  <c r="U71" i="19"/>
  <c r="V71" i="19"/>
  <c r="W71" i="19"/>
  <c r="X71" i="19"/>
  <c r="Y71" i="19"/>
  <c r="Z71" i="19"/>
  <c r="AA71" i="19"/>
  <c r="P72" i="19"/>
  <c r="Q72" i="19"/>
  <c r="R72" i="19"/>
  <c r="S72" i="19"/>
  <c r="T72" i="19"/>
  <c r="U72" i="19"/>
  <c r="V72" i="19"/>
  <c r="W72" i="19"/>
  <c r="X72" i="19"/>
  <c r="Y72" i="19"/>
  <c r="Z72" i="19"/>
  <c r="AA72" i="19"/>
  <c r="P73" i="19"/>
  <c r="Q73" i="19"/>
  <c r="R73" i="19"/>
  <c r="S73" i="19"/>
  <c r="T73" i="19"/>
  <c r="U73" i="19"/>
  <c r="V73" i="19"/>
  <c r="W73" i="19"/>
  <c r="X73" i="19"/>
  <c r="Y73" i="19"/>
  <c r="Z73" i="19"/>
  <c r="AA73" i="19"/>
  <c r="P74" i="19"/>
  <c r="Q74" i="19"/>
  <c r="R74" i="19"/>
  <c r="S74" i="19"/>
  <c r="T74" i="19"/>
  <c r="U74" i="19"/>
  <c r="V74" i="19"/>
  <c r="W74" i="19"/>
  <c r="X74" i="19"/>
  <c r="Y74" i="19"/>
  <c r="Z74" i="19"/>
  <c r="AA74" i="19"/>
  <c r="P75" i="19"/>
  <c r="Q75" i="19"/>
  <c r="R75" i="19"/>
  <c r="S75" i="19"/>
  <c r="T75" i="19"/>
  <c r="U75" i="19"/>
  <c r="V75" i="19"/>
  <c r="W75" i="19"/>
  <c r="X75" i="19"/>
  <c r="Y75" i="19"/>
  <c r="Z75" i="19"/>
  <c r="AA75" i="19"/>
  <c r="P76" i="19"/>
  <c r="Q76" i="19"/>
  <c r="R76" i="19"/>
  <c r="S76" i="19"/>
  <c r="T76" i="19"/>
  <c r="U76" i="19"/>
  <c r="V76" i="19"/>
  <c r="W76" i="19"/>
  <c r="X76" i="19"/>
  <c r="Y76" i="19"/>
  <c r="Z76" i="19"/>
  <c r="AA76" i="19"/>
  <c r="P77" i="19"/>
  <c r="Q77" i="19"/>
  <c r="R77" i="19"/>
  <c r="S77" i="19"/>
  <c r="T77" i="19"/>
  <c r="U77" i="19"/>
  <c r="V77" i="19"/>
  <c r="W77" i="19"/>
  <c r="X77" i="19"/>
  <c r="Y77" i="19"/>
  <c r="Z77" i="19"/>
  <c r="AA77" i="19"/>
  <c r="P78" i="19"/>
  <c r="Q78" i="19"/>
  <c r="R78" i="19"/>
  <c r="S78" i="19"/>
  <c r="T78" i="19"/>
  <c r="U78" i="19"/>
  <c r="V78" i="19"/>
  <c r="W78" i="19"/>
  <c r="X78" i="19"/>
  <c r="Y78" i="19"/>
  <c r="Z78" i="19"/>
  <c r="AA78" i="19"/>
  <c r="P79" i="19"/>
  <c r="Q79" i="19"/>
  <c r="R79" i="19"/>
  <c r="S79" i="19"/>
  <c r="T79" i="19"/>
  <c r="U79" i="19"/>
  <c r="V79" i="19"/>
  <c r="W79" i="19"/>
  <c r="X79" i="19"/>
  <c r="Y79" i="19"/>
  <c r="Z79" i="19"/>
  <c r="AA79" i="19"/>
  <c r="P80" i="19"/>
  <c r="Q80" i="19"/>
  <c r="R80" i="19"/>
  <c r="S80" i="19"/>
  <c r="T80" i="19"/>
  <c r="U80" i="19"/>
  <c r="V80" i="19"/>
  <c r="W80" i="19"/>
  <c r="X80" i="19"/>
  <c r="Y80" i="19"/>
  <c r="Z80" i="19"/>
  <c r="AA80" i="19"/>
  <c r="P81" i="19"/>
  <c r="Q81" i="19"/>
  <c r="R81" i="19"/>
  <c r="S81" i="19"/>
  <c r="T81" i="19"/>
  <c r="U81" i="19"/>
  <c r="V81" i="19"/>
  <c r="W81" i="19"/>
  <c r="X81" i="19"/>
  <c r="Y81" i="19"/>
  <c r="Z81" i="19"/>
  <c r="AA81" i="19"/>
  <c r="P82" i="19"/>
  <c r="Q82" i="19"/>
  <c r="R82" i="19"/>
  <c r="S82" i="19"/>
  <c r="T82" i="19"/>
  <c r="U82" i="19"/>
  <c r="V82" i="19"/>
  <c r="W82" i="19"/>
  <c r="X82" i="19"/>
  <c r="Y82" i="19"/>
  <c r="Z82" i="19"/>
  <c r="AA82" i="19"/>
  <c r="P83" i="19"/>
  <c r="Q83" i="19"/>
  <c r="R83" i="19"/>
  <c r="S83" i="19"/>
  <c r="T83" i="19"/>
  <c r="U83" i="19"/>
  <c r="V83" i="19"/>
  <c r="W83" i="19"/>
  <c r="X83" i="19"/>
  <c r="Y83" i="19"/>
  <c r="Z83" i="19"/>
  <c r="AA83" i="19"/>
  <c r="P84" i="19"/>
  <c r="Q84" i="19"/>
  <c r="R84" i="19"/>
  <c r="S84" i="19"/>
  <c r="T84" i="19"/>
  <c r="U84" i="19"/>
  <c r="V84" i="19"/>
  <c r="W84" i="19"/>
  <c r="X84" i="19"/>
  <c r="Y84" i="19"/>
  <c r="Z84" i="19"/>
  <c r="AA84" i="19"/>
  <c r="P85" i="19"/>
  <c r="Q85" i="19"/>
  <c r="R85" i="19"/>
  <c r="S85" i="19"/>
  <c r="T85" i="19"/>
  <c r="U85" i="19"/>
  <c r="V85" i="19"/>
  <c r="W85" i="19"/>
  <c r="X85" i="19"/>
  <c r="Y85" i="19"/>
  <c r="Z85" i="19"/>
  <c r="AA85" i="19"/>
  <c r="P86" i="19"/>
  <c r="Q86" i="19"/>
  <c r="R86" i="19"/>
  <c r="S86" i="19"/>
  <c r="T86" i="19"/>
  <c r="U86" i="19"/>
  <c r="V86" i="19"/>
  <c r="W86" i="19"/>
  <c r="X86" i="19"/>
  <c r="Y86" i="19"/>
  <c r="Z86" i="19"/>
  <c r="AA86" i="19"/>
  <c r="P87" i="19"/>
  <c r="Q87" i="19"/>
  <c r="R87" i="19"/>
  <c r="S87" i="19"/>
  <c r="T87" i="19"/>
  <c r="U87" i="19"/>
  <c r="V87" i="19"/>
  <c r="W87" i="19"/>
  <c r="X87" i="19"/>
  <c r="Y87" i="19"/>
  <c r="Z87" i="19"/>
  <c r="AA87" i="19"/>
  <c r="P88" i="19"/>
  <c r="Q88" i="19"/>
  <c r="R88" i="19"/>
  <c r="S88" i="19"/>
  <c r="T88" i="19"/>
  <c r="U88" i="19"/>
  <c r="V88" i="19"/>
  <c r="W88" i="19"/>
  <c r="X88" i="19"/>
  <c r="Y88" i="19"/>
  <c r="Z88" i="19"/>
  <c r="AA88" i="19"/>
  <c r="P89" i="19"/>
  <c r="Q89" i="19"/>
  <c r="R89" i="19"/>
  <c r="S89" i="19"/>
  <c r="T89" i="19"/>
  <c r="U89" i="19"/>
  <c r="V89" i="19"/>
  <c r="W89" i="19"/>
  <c r="X89" i="19"/>
  <c r="Y89" i="19"/>
  <c r="Z89" i="19"/>
  <c r="AA89" i="19"/>
  <c r="P90" i="19"/>
  <c r="Q90" i="19"/>
  <c r="R90" i="19"/>
  <c r="S90" i="19"/>
  <c r="T90" i="19"/>
  <c r="U90" i="19"/>
  <c r="V90" i="19"/>
  <c r="W90" i="19"/>
  <c r="X90" i="19"/>
  <c r="Y90" i="19"/>
  <c r="Z90" i="19"/>
  <c r="AA90" i="19"/>
  <c r="P91" i="19"/>
  <c r="Q91" i="19"/>
  <c r="R91" i="19"/>
  <c r="S91" i="19"/>
  <c r="T91" i="19"/>
  <c r="U91" i="19"/>
  <c r="V91" i="19"/>
  <c r="W91" i="19"/>
  <c r="X91" i="19"/>
  <c r="Y91" i="19"/>
  <c r="Z91" i="19"/>
  <c r="AA91" i="19"/>
  <c r="P92" i="19"/>
  <c r="Q92" i="19"/>
  <c r="R92" i="19"/>
  <c r="S92" i="19"/>
  <c r="T92" i="19"/>
  <c r="U92" i="19"/>
  <c r="V92" i="19"/>
  <c r="W92" i="19"/>
  <c r="X92" i="19"/>
  <c r="Y92" i="19"/>
  <c r="Z92" i="19"/>
  <c r="AA92" i="19"/>
  <c r="P93" i="19"/>
  <c r="Q93" i="19"/>
  <c r="R93" i="19"/>
  <c r="S93" i="19"/>
  <c r="T93" i="19"/>
  <c r="U93" i="19"/>
  <c r="V93" i="19"/>
  <c r="W93" i="19"/>
  <c r="X93" i="19"/>
  <c r="Y93" i="19"/>
  <c r="Z93" i="19"/>
  <c r="AA93" i="19"/>
  <c r="P94" i="19"/>
  <c r="Q94" i="19"/>
  <c r="R94" i="19"/>
  <c r="S94" i="19"/>
  <c r="T94" i="19"/>
  <c r="U94" i="19"/>
  <c r="V94" i="19"/>
  <c r="W94" i="19"/>
  <c r="X94" i="19"/>
  <c r="Y94" i="19"/>
  <c r="Z94" i="19"/>
  <c r="AA94" i="19"/>
  <c r="P95" i="19"/>
  <c r="Q95" i="19"/>
  <c r="R95" i="19"/>
  <c r="S95" i="19"/>
  <c r="T95" i="19"/>
  <c r="U95" i="19"/>
  <c r="V95" i="19"/>
  <c r="W95" i="19"/>
  <c r="X95" i="19"/>
  <c r="Y95" i="19"/>
  <c r="Z95" i="19"/>
  <c r="AA95" i="19"/>
  <c r="P96" i="19"/>
  <c r="Q96" i="19"/>
  <c r="R96" i="19"/>
  <c r="S96" i="19"/>
  <c r="T96" i="19"/>
  <c r="U96" i="19"/>
  <c r="V96" i="19"/>
  <c r="W96" i="19"/>
  <c r="X96" i="19"/>
  <c r="Y96" i="19"/>
  <c r="Z96" i="19"/>
  <c r="AA96" i="19"/>
  <c r="P97" i="19"/>
  <c r="Q97" i="19"/>
  <c r="R97" i="19"/>
  <c r="S97" i="19"/>
  <c r="T97" i="19"/>
  <c r="U97" i="19"/>
  <c r="V97" i="19"/>
  <c r="W97" i="19"/>
  <c r="X97" i="19"/>
  <c r="Y97" i="19"/>
  <c r="Z97" i="19"/>
  <c r="AA97" i="19"/>
  <c r="P98" i="19"/>
  <c r="Q98" i="19"/>
  <c r="R98" i="19"/>
  <c r="S98" i="19"/>
  <c r="T98" i="19"/>
  <c r="U98" i="19"/>
  <c r="V98" i="19"/>
  <c r="W98" i="19"/>
  <c r="X98" i="19"/>
  <c r="Y98" i="19"/>
  <c r="Z98" i="19"/>
  <c r="AA98" i="19"/>
  <c r="P99" i="19"/>
  <c r="Q99" i="19"/>
  <c r="R99" i="19"/>
  <c r="S99" i="19"/>
  <c r="T99" i="19"/>
  <c r="U99" i="19"/>
  <c r="V99" i="19"/>
  <c r="W99" i="19"/>
  <c r="X99" i="19"/>
  <c r="Y99" i="19"/>
  <c r="Z99" i="19"/>
  <c r="AA99" i="19"/>
  <c r="P100" i="19"/>
  <c r="Q100" i="19"/>
  <c r="R100" i="19"/>
  <c r="S100" i="19"/>
  <c r="T100" i="19"/>
  <c r="U100" i="19"/>
  <c r="V100" i="19"/>
  <c r="W100" i="19"/>
  <c r="X100" i="19"/>
  <c r="Y100" i="19"/>
  <c r="Z100" i="19"/>
  <c r="AA100" i="19"/>
  <c r="P101" i="19"/>
  <c r="Q101" i="19"/>
  <c r="R101" i="19"/>
  <c r="S101" i="19"/>
  <c r="T101" i="19"/>
  <c r="U101" i="19"/>
  <c r="V101" i="19"/>
  <c r="W101" i="19"/>
  <c r="X101" i="19"/>
  <c r="Y101" i="19"/>
  <c r="Z101" i="19"/>
  <c r="AA101" i="19"/>
  <c r="P102" i="19"/>
  <c r="Q102" i="19"/>
  <c r="R102" i="19"/>
  <c r="S102" i="19"/>
  <c r="T102" i="19"/>
  <c r="U102" i="19"/>
  <c r="V102" i="19"/>
  <c r="W102" i="19"/>
  <c r="X102" i="19"/>
  <c r="Y102" i="19"/>
  <c r="Z102" i="19"/>
  <c r="AA102" i="19"/>
  <c r="P103" i="19"/>
  <c r="Q103" i="19"/>
  <c r="R103" i="19"/>
  <c r="S103" i="19"/>
  <c r="T103" i="19"/>
  <c r="U103" i="19"/>
  <c r="V103" i="19"/>
  <c r="W103" i="19"/>
  <c r="X103" i="19"/>
  <c r="Y103" i="19"/>
  <c r="Z103" i="19"/>
  <c r="AA103" i="19"/>
  <c r="P104" i="19"/>
  <c r="Q104" i="19"/>
  <c r="R104" i="19"/>
  <c r="S104" i="19"/>
  <c r="T104" i="19"/>
  <c r="U104" i="19"/>
  <c r="V104" i="19"/>
  <c r="W104" i="19"/>
  <c r="X104" i="19"/>
  <c r="Y104" i="19"/>
  <c r="Z104" i="19"/>
  <c r="AA104" i="19"/>
  <c r="P105" i="19"/>
  <c r="Q105" i="19"/>
  <c r="R105" i="19"/>
  <c r="S105" i="19"/>
  <c r="T105" i="19"/>
  <c r="U105" i="19"/>
  <c r="V105" i="19"/>
  <c r="W105" i="19"/>
  <c r="X105" i="19"/>
  <c r="Y105" i="19"/>
  <c r="Z105" i="19"/>
  <c r="AA105" i="19"/>
  <c r="P106" i="19"/>
  <c r="Q106" i="19"/>
  <c r="R106" i="19"/>
  <c r="S106" i="19"/>
  <c r="T106" i="19"/>
  <c r="U106" i="19"/>
  <c r="V106" i="19"/>
  <c r="W106" i="19"/>
  <c r="X106" i="19"/>
  <c r="Y106" i="19"/>
  <c r="Z106" i="19"/>
  <c r="AA106" i="19"/>
  <c r="P107" i="19"/>
  <c r="Q107" i="19"/>
  <c r="R107" i="19"/>
  <c r="S107" i="19"/>
  <c r="T107" i="19"/>
  <c r="U107" i="19"/>
  <c r="V107" i="19"/>
  <c r="W107" i="19"/>
  <c r="X107" i="19"/>
  <c r="Y107" i="19"/>
  <c r="Z107" i="19"/>
  <c r="AA107" i="19"/>
  <c r="P108" i="19"/>
  <c r="Q108" i="19"/>
  <c r="R108" i="19"/>
  <c r="S108" i="19"/>
  <c r="T108" i="19"/>
  <c r="U108" i="19"/>
  <c r="V108" i="19"/>
  <c r="W108" i="19"/>
  <c r="X108" i="19"/>
  <c r="Y108" i="19"/>
  <c r="Z108" i="19"/>
  <c r="AA108" i="19"/>
  <c r="P109" i="19"/>
  <c r="Q109" i="19"/>
  <c r="R109" i="19"/>
  <c r="S109" i="19"/>
  <c r="T109" i="19"/>
  <c r="U109" i="19"/>
  <c r="V109" i="19"/>
  <c r="W109" i="19"/>
  <c r="X109" i="19"/>
  <c r="Y109" i="19"/>
  <c r="Z109" i="19"/>
  <c r="AA109" i="19"/>
  <c r="P110" i="19"/>
  <c r="Q110" i="19"/>
  <c r="R110" i="19"/>
  <c r="S110" i="19"/>
  <c r="T110" i="19"/>
  <c r="U110" i="19"/>
  <c r="V110" i="19"/>
  <c r="W110" i="19"/>
  <c r="X110" i="19"/>
  <c r="Y110" i="19"/>
  <c r="Z110" i="19"/>
  <c r="AA110" i="19"/>
  <c r="P111" i="19"/>
  <c r="Q111" i="19"/>
  <c r="R111" i="19"/>
  <c r="S111" i="19"/>
  <c r="T111" i="19"/>
  <c r="U111" i="19"/>
  <c r="V111" i="19"/>
  <c r="W111" i="19"/>
  <c r="X111" i="19"/>
  <c r="Y111" i="19"/>
  <c r="Z111" i="19"/>
  <c r="AA111" i="19"/>
  <c r="P112" i="19"/>
  <c r="Q112" i="19"/>
  <c r="R112" i="19"/>
  <c r="S112" i="19"/>
  <c r="T112" i="19"/>
  <c r="U112" i="19"/>
  <c r="V112" i="19"/>
  <c r="W112" i="19"/>
  <c r="X112" i="19"/>
  <c r="Y112" i="19"/>
  <c r="Z112" i="19"/>
  <c r="AA112" i="19"/>
  <c r="P113" i="19"/>
  <c r="Q113" i="19"/>
  <c r="R113" i="19"/>
  <c r="S113" i="19"/>
  <c r="T113" i="19"/>
  <c r="U113" i="19"/>
  <c r="V113" i="19"/>
  <c r="W113" i="19"/>
  <c r="X113" i="19"/>
  <c r="Y113" i="19"/>
  <c r="Z113" i="19"/>
  <c r="AA113" i="19"/>
  <c r="P114" i="19"/>
  <c r="Q114" i="19"/>
  <c r="R114" i="19"/>
  <c r="S114" i="19"/>
  <c r="T114" i="19"/>
  <c r="U114" i="19"/>
  <c r="V114" i="19"/>
  <c r="W114" i="19"/>
  <c r="X114" i="19"/>
  <c r="Y114" i="19"/>
  <c r="Z114" i="19"/>
  <c r="AA114" i="19"/>
  <c r="P115" i="19"/>
  <c r="Q115" i="19"/>
  <c r="R115" i="19"/>
  <c r="S115" i="19"/>
  <c r="T115" i="19"/>
  <c r="U115" i="19"/>
  <c r="V115" i="19"/>
  <c r="W115" i="19"/>
  <c r="X115" i="19"/>
  <c r="Y115" i="19"/>
  <c r="Z115" i="19"/>
  <c r="AA115" i="19"/>
  <c r="P116" i="19"/>
  <c r="Q116" i="19"/>
  <c r="R116" i="19"/>
  <c r="S116" i="19"/>
  <c r="T116" i="19"/>
  <c r="U116" i="19"/>
  <c r="V116" i="19"/>
  <c r="W116" i="19"/>
  <c r="X116" i="19"/>
  <c r="Y116" i="19"/>
  <c r="Z116" i="19"/>
  <c r="AA116" i="19"/>
  <c r="P117" i="19"/>
  <c r="Q117" i="19"/>
  <c r="R117" i="19"/>
  <c r="S117" i="19"/>
  <c r="T117" i="19"/>
  <c r="U117" i="19"/>
  <c r="V117" i="19"/>
  <c r="W117" i="19"/>
  <c r="X117" i="19"/>
  <c r="Y117" i="19"/>
  <c r="Z117" i="19"/>
  <c r="AA117" i="19"/>
  <c r="P118" i="19"/>
  <c r="Q118" i="19"/>
  <c r="R118" i="19"/>
  <c r="S118" i="19"/>
  <c r="T118" i="19"/>
  <c r="U118" i="19"/>
  <c r="V118" i="19"/>
  <c r="W118" i="19"/>
  <c r="X118" i="19"/>
  <c r="Y118" i="19"/>
  <c r="Z118" i="19"/>
  <c r="AA118" i="19"/>
  <c r="P119" i="19"/>
  <c r="Q119" i="19"/>
  <c r="R119" i="19"/>
  <c r="S119" i="19"/>
  <c r="T119" i="19"/>
  <c r="U119" i="19"/>
  <c r="V119" i="19"/>
  <c r="W119" i="19"/>
  <c r="X119" i="19"/>
  <c r="Y119" i="19"/>
  <c r="Z119" i="19"/>
  <c r="AA119" i="19"/>
  <c r="P120" i="19"/>
  <c r="Q120" i="19"/>
  <c r="R120" i="19"/>
  <c r="S120" i="19"/>
  <c r="T120" i="19"/>
  <c r="U120" i="19"/>
  <c r="V120" i="19"/>
  <c r="W120" i="19"/>
  <c r="X120" i="19"/>
  <c r="Y120" i="19"/>
  <c r="Z120" i="19"/>
  <c r="AA120" i="19"/>
  <c r="P121" i="19"/>
  <c r="Q121" i="19"/>
  <c r="R121" i="19"/>
  <c r="S121" i="19"/>
  <c r="T121" i="19"/>
  <c r="U121" i="19"/>
  <c r="V121" i="19"/>
  <c r="W121" i="19"/>
  <c r="X121" i="19"/>
  <c r="Y121" i="19"/>
  <c r="Z121" i="19"/>
  <c r="AA121" i="19"/>
  <c r="P122" i="19"/>
  <c r="Q122" i="19"/>
  <c r="R122" i="19"/>
  <c r="S122" i="19"/>
  <c r="T122" i="19"/>
  <c r="U122" i="19"/>
  <c r="V122" i="19"/>
  <c r="W122" i="19"/>
  <c r="X122" i="19"/>
  <c r="Y122" i="19"/>
  <c r="Z122" i="19"/>
  <c r="AA122" i="19"/>
  <c r="P123" i="19"/>
  <c r="Q123" i="19"/>
  <c r="R123" i="19"/>
  <c r="S123" i="19"/>
  <c r="T123" i="19"/>
  <c r="U123" i="19"/>
  <c r="V123" i="19"/>
  <c r="W123" i="19"/>
  <c r="X123" i="19"/>
  <c r="Y123" i="19"/>
  <c r="Z123" i="19"/>
  <c r="AA123" i="19"/>
  <c r="P124" i="19"/>
  <c r="Q124" i="19"/>
  <c r="R124" i="19"/>
  <c r="S124" i="19"/>
  <c r="T124" i="19"/>
  <c r="U124" i="19"/>
  <c r="V124" i="19"/>
  <c r="W124" i="19"/>
  <c r="X124" i="19"/>
  <c r="Y124" i="19"/>
  <c r="Z124" i="19"/>
  <c r="AA124" i="19"/>
  <c r="P125" i="19"/>
  <c r="Q125" i="19"/>
  <c r="R125" i="19"/>
  <c r="S125" i="19"/>
  <c r="T125" i="19"/>
  <c r="U125" i="19"/>
  <c r="V125" i="19"/>
  <c r="W125" i="19"/>
  <c r="X125" i="19"/>
  <c r="Y125" i="19"/>
  <c r="Z125" i="19"/>
  <c r="AA125" i="19"/>
  <c r="P126" i="19"/>
  <c r="Q126" i="19"/>
  <c r="R126" i="19"/>
  <c r="S126" i="19"/>
  <c r="T126" i="19"/>
  <c r="U126" i="19"/>
  <c r="V126" i="19"/>
  <c r="W126" i="19"/>
  <c r="X126" i="19"/>
  <c r="Y126" i="19"/>
  <c r="Z126" i="19"/>
  <c r="AA126" i="19"/>
  <c r="P127" i="19"/>
  <c r="Q127" i="19"/>
  <c r="R127" i="19"/>
  <c r="S127" i="19"/>
  <c r="T127" i="19"/>
  <c r="U127" i="19"/>
  <c r="V127" i="19"/>
  <c r="W127" i="19"/>
  <c r="X127" i="19"/>
  <c r="Y127" i="19"/>
  <c r="Z127" i="19"/>
  <c r="AA127" i="19"/>
  <c r="P128" i="19"/>
  <c r="Q128" i="19"/>
  <c r="R128" i="19"/>
  <c r="S128" i="19"/>
  <c r="T128" i="19"/>
  <c r="U128" i="19"/>
  <c r="V128" i="19"/>
  <c r="W128" i="19"/>
  <c r="X128" i="19"/>
  <c r="Y128" i="19"/>
  <c r="Z128" i="19"/>
  <c r="AA128" i="19"/>
  <c r="P129" i="19"/>
  <c r="Q129" i="19"/>
  <c r="R129" i="19"/>
  <c r="S129" i="19"/>
  <c r="T129" i="19"/>
  <c r="U129" i="19"/>
  <c r="V129" i="19"/>
  <c r="W129" i="19"/>
  <c r="X129" i="19"/>
  <c r="Y129" i="19"/>
  <c r="Z129" i="19"/>
  <c r="AA129" i="19"/>
  <c r="P130" i="19"/>
  <c r="Q130" i="19"/>
  <c r="R130" i="19"/>
  <c r="S130" i="19"/>
  <c r="T130" i="19"/>
  <c r="U130" i="19"/>
  <c r="V130" i="19"/>
  <c r="W130" i="19"/>
  <c r="X130" i="19"/>
  <c r="Y130" i="19"/>
  <c r="Z130" i="19"/>
  <c r="AA130" i="19"/>
  <c r="P131" i="19"/>
  <c r="Q131" i="19"/>
  <c r="R131" i="19"/>
  <c r="S131" i="19"/>
  <c r="T131" i="19"/>
  <c r="U131" i="19"/>
  <c r="V131" i="19"/>
  <c r="W131" i="19"/>
  <c r="X131" i="19"/>
  <c r="Y131" i="19"/>
  <c r="Z131" i="19"/>
  <c r="AA131" i="19"/>
  <c r="P132" i="19"/>
  <c r="Q132" i="19"/>
  <c r="R132" i="19"/>
  <c r="S132" i="19"/>
  <c r="T132" i="19"/>
  <c r="U132" i="19"/>
  <c r="V132" i="19"/>
  <c r="W132" i="19"/>
  <c r="X132" i="19"/>
  <c r="Y132" i="19"/>
  <c r="Z132" i="19"/>
  <c r="AA132" i="19"/>
  <c r="P133" i="19"/>
  <c r="Q133" i="19"/>
  <c r="R133" i="19"/>
  <c r="S133" i="19"/>
  <c r="T133" i="19"/>
  <c r="U133" i="19"/>
  <c r="V133" i="19"/>
  <c r="W133" i="19"/>
  <c r="X133" i="19"/>
  <c r="Y133" i="19"/>
  <c r="Z133" i="19"/>
  <c r="AA133" i="19"/>
  <c r="P134" i="19"/>
  <c r="Q134" i="19"/>
  <c r="R134" i="19"/>
  <c r="S134" i="19"/>
  <c r="T134" i="19"/>
  <c r="U134" i="19"/>
  <c r="V134" i="19"/>
  <c r="W134" i="19"/>
  <c r="X134" i="19"/>
  <c r="Y134" i="19"/>
  <c r="Z134" i="19"/>
  <c r="AA134" i="19"/>
  <c r="P135" i="19"/>
  <c r="Q135" i="19"/>
  <c r="R135" i="19"/>
  <c r="S135" i="19"/>
  <c r="T135" i="19"/>
  <c r="U135" i="19"/>
  <c r="V135" i="19"/>
  <c r="W135" i="19"/>
  <c r="X135" i="19"/>
  <c r="Y135" i="19"/>
  <c r="Z135" i="19"/>
  <c r="AA135" i="19"/>
  <c r="P136" i="19"/>
  <c r="Q136" i="19"/>
  <c r="R136" i="19"/>
  <c r="S136" i="19"/>
  <c r="T136" i="19"/>
  <c r="U136" i="19"/>
  <c r="V136" i="19"/>
  <c r="W136" i="19"/>
  <c r="X136" i="19"/>
  <c r="Y136" i="19"/>
  <c r="Z136" i="19"/>
  <c r="AA136" i="19"/>
  <c r="P137" i="19"/>
  <c r="Q137" i="19"/>
  <c r="R137" i="19"/>
  <c r="S137" i="19"/>
  <c r="T137" i="19"/>
  <c r="U137" i="19"/>
  <c r="V137" i="19"/>
  <c r="W137" i="19"/>
  <c r="X137" i="19"/>
  <c r="Y137" i="19"/>
  <c r="Z137" i="19"/>
  <c r="AA137" i="19"/>
  <c r="P138" i="19"/>
  <c r="Q138" i="19"/>
  <c r="R138" i="19"/>
  <c r="S138" i="19"/>
  <c r="T138" i="19"/>
  <c r="U138" i="19"/>
  <c r="V138" i="19"/>
  <c r="W138" i="19"/>
  <c r="X138" i="19"/>
  <c r="Y138" i="19"/>
  <c r="Z138" i="19"/>
  <c r="AA138" i="19"/>
  <c r="P139" i="19"/>
  <c r="Q139" i="19"/>
  <c r="R139" i="19"/>
  <c r="S139" i="19"/>
  <c r="T139" i="19"/>
  <c r="U139" i="19"/>
  <c r="V139" i="19"/>
  <c r="W139" i="19"/>
  <c r="X139" i="19"/>
  <c r="Y139" i="19"/>
  <c r="Z139" i="19"/>
  <c r="AA139" i="19"/>
  <c r="P140" i="19"/>
  <c r="Q140" i="19"/>
  <c r="R140" i="19"/>
  <c r="S140" i="19"/>
  <c r="T140" i="19"/>
  <c r="U140" i="19"/>
  <c r="V140" i="19"/>
  <c r="W140" i="19"/>
  <c r="X140" i="19"/>
  <c r="Y140" i="19"/>
  <c r="Z140" i="19"/>
  <c r="AA140" i="19"/>
  <c r="P141" i="19"/>
  <c r="Q141" i="19"/>
  <c r="R141" i="19"/>
  <c r="S141" i="19"/>
  <c r="T141" i="19"/>
  <c r="U141" i="19"/>
  <c r="V141" i="19"/>
  <c r="W141" i="19"/>
  <c r="X141" i="19"/>
  <c r="Y141" i="19"/>
  <c r="Z141" i="19"/>
  <c r="AA141" i="19"/>
  <c r="P142" i="19"/>
  <c r="Q142" i="19"/>
  <c r="R142" i="19"/>
  <c r="S142" i="19"/>
  <c r="T142" i="19"/>
  <c r="U142" i="19"/>
  <c r="V142" i="19"/>
  <c r="W142" i="19"/>
  <c r="X142" i="19"/>
  <c r="Y142" i="19"/>
  <c r="Z142" i="19"/>
  <c r="AA142" i="19"/>
  <c r="P143" i="19"/>
  <c r="Q143" i="19"/>
  <c r="R143" i="19"/>
  <c r="S143" i="19"/>
  <c r="T143" i="19"/>
  <c r="U143" i="19"/>
  <c r="V143" i="19"/>
  <c r="W143" i="19"/>
  <c r="X143" i="19"/>
  <c r="Y143" i="19"/>
  <c r="Z143" i="19"/>
  <c r="AA143" i="19"/>
  <c r="P144" i="19"/>
  <c r="Q144" i="19"/>
  <c r="R144" i="19"/>
  <c r="S144" i="19"/>
  <c r="T144" i="19"/>
  <c r="U144" i="19"/>
  <c r="V144" i="19"/>
  <c r="W144" i="19"/>
  <c r="X144" i="19"/>
  <c r="Y144" i="19"/>
  <c r="Z144" i="19"/>
  <c r="AA144" i="19"/>
  <c r="P145" i="19"/>
  <c r="Q145" i="19"/>
  <c r="R145" i="19"/>
  <c r="S145" i="19"/>
  <c r="T145" i="19"/>
  <c r="U145" i="19"/>
  <c r="V145" i="19"/>
  <c r="W145" i="19"/>
  <c r="X145" i="19"/>
  <c r="Y145" i="19"/>
  <c r="Z145" i="19"/>
  <c r="AA145" i="19"/>
  <c r="P146" i="19"/>
  <c r="Q146" i="19"/>
  <c r="R146" i="19"/>
  <c r="S146" i="19"/>
  <c r="T146" i="19"/>
  <c r="U146" i="19"/>
  <c r="V146" i="19"/>
  <c r="W146" i="19"/>
  <c r="X146" i="19"/>
  <c r="Y146" i="19"/>
  <c r="Z146" i="19"/>
  <c r="AA146" i="19"/>
  <c r="P147" i="19"/>
  <c r="Q147" i="19"/>
  <c r="R147" i="19"/>
  <c r="S147" i="19"/>
  <c r="T147" i="19"/>
  <c r="U147" i="19"/>
  <c r="V147" i="19"/>
  <c r="W147" i="19"/>
  <c r="X147" i="19"/>
  <c r="Y147" i="19"/>
  <c r="Z147" i="19"/>
  <c r="AA147" i="19"/>
  <c r="P148" i="19"/>
  <c r="Q148" i="19"/>
  <c r="R148" i="19"/>
  <c r="S148" i="19"/>
  <c r="T148" i="19"/>
  <c r="U148" i="19"/>
  <c r="V148" i="19"/>
  <c r="W148" i="19"/>
  <c r="X148" i="19"/>
  <c r="Y148" i="19"/>
  <c r="Z148" i="19"/>
  <c r="AA148" i="19"/>
  <c r="P149" i="19"/>
  <c r="Q149" i="19"/>
  <c r="R149" i="19"/>
  <c r="S149" i="19"/>
  <c r="T149" i="19"/>
  <c r="U149" i="19"/>
  <c r="V149" i="19"/>
  <c r="W149" i="19"/>
  <c r="X149" i="19"/>
  <c r="Y149" i="19"/>
  <c r="Z149" i="19"/>
  <c r="AA149" i="19"/>
  <c r="P150" i="19"/>
  <c r="Q150" i="19"/>
  <c r="R150" i="19"/>
  <c r="S150" i="19"/>
  <c r="T150" i="19"/>
  <c r="U150" i="19"/>
  <c r="V150" i="19"/>
  <c r="W150" i="19"/>
  <c r="X150" i="19"/>
  <c r="Y150" i="19"/>
  <c r="Z150" i="19"/>
  <c r="AA150" i="19"/>
  <c r="P151" i="19"/>
  <c r="Q151" i="19"/>
  <c r="R151" i="19"/>
  <c r="S151" i="19"/>
  <c r="T151" i="19"/>
  <c r="U151" i="19"/>
  <c r="V151" i="19"/>
  <c r="W151" i="19"/>
  <c r="X151" i="19"/>
  <c r="Y151" i="19"/>
  <c r="Z151" i="19"/>
  <c r="AA151" i="19"/>
  <c r="P152" i="19"/>
  <c r="Q152" i="19"/>
  <c r="R152" i="19"/>
  <c r="S152" i="19"/>
  <c r="T152" i="19"/>
  <c r="U152" i="19"/>
  <c r="V152" i="19"/>
  <c r="W152" i="19"/>
  <c r="X152" i="19"/>
  <c r="Y152" i="19"/>
  <c r="Z152" i="19"/>
  <c r="AA152" i="19"/>
  <c r="P153" i="19"/>
  <c r="Q153" i="19"/>
  <c r="R153" i="19"/>
  <c r="S153" i="19"/>
  <c r="T153" i="19"/>
  <c r="U153" i="19"/>
  <c r="V153" i="19"/>
  <c r="W153" i="19"/>
  <c r="X153" i="19"/>
  <c r="Y153" i="19"/>
  <c r="Z153" i="19"/>
  <c r="AA153" i="19"/>
  <c r="P154" i="19"/>
  <c r="Q154" i="19"/>
  <c r="R154" i="19"/>
  <c r="S154" i="19"/>
  <c r="T154" i="19"/>
  <c r="U154" i="19"/>
  <c r="V154" i="19"/>
  <c r="W154" i="19"/>
  <c r="X154" i="19"/>
  <c r="Y154" i="19"/>
  <c r="Z154" i="19"/>
  <c r="AA154" i="19"/>
  <c r="P155" i="19"/>
  <c r="Q155" i="19"/>
  <c r="R155" i="19"/>
  <c r="S155" i="19"/>
  <c r="T155" i="19"/>
  <c r="U155" i="19"/>
  <c r="V155" i="19"/>
  <c r="W155" i="19"/>
  <c r="X155" i="19"/>
  <c r="Y155" i="19"/>
  <c r="Z155" i="19"/>
  <c r="AA155" i="19"/>
  <c r="P156" i="19"/>
  <c r="Q156" i="19"/>
  <c r="R156" i="19"/>
  <c r="S156" i="19"/>
  <c r="T156" i="19"/>
  <c r="U156" i="19"/>
  <c r="V156" i="19"/>
  <c r="W156" i="19"/>
  <c r="X156" i="19"/>
  <c r="Y156" i="19"/>
  <c r="Z156" i="19"/>
  <c r="AA156" i="19"/>
  <c r="P157" i="19"/>
  <c r="Q157" i="19"/>
  <c r="R157" i="19"/>
  <c r="S157" i="19"/>
  <c r="T157" i="19"/>
  <c r="U157" i="19"/>
  <c r="V157" i="19"/>
  <c r="W157" i="19"/>
  <c r="X157" i="19"/>
  <c r="Y157" i="19"/>
  <c r="Z157" i="19"/>
  <c r="AA157" i="19"/>
  <c r="P158" i="19"/>
  <c r="Q158" i="19"/>
  <c r="R158" i="19"/>
  <c r="S158" i="19"/>
  <c r="T158" i="19"/>
  <c r="U158" i="19"/>
  <c r="V158" i="19"/>
  <c r="W158" i="19"/>
  <c r="X158" i="19"/>
  <c r="Y158" i="19"/>
  <c r="Z158" i="19"/>
  <c r="AA158" i="19"/>
  <c r="P159" i="19"/>
  <c r="Q159" i="19"/>
  <c r="R159" i="19"/>
  <c r="S159" i="19"/>
  <c r="T159" i="19"/>
  <c r="U159" i="19"/>
  <c r="V159" i="19"/>
  <c r="W159" i="19"/>
  <c r="X159" i="19"/>
  <c r="Y159" i="19"/>
  <c r="Z159" i="19"/>
  <c r="AA159" i="19"/>
  <c r="P160" i="19"/>
  <c r="Q160" i="19"/>
  <c r="R160" i="19"/>
  <c r="S160" i="19"/>
  <c r="T160" i="19"/>
  <c r="U160" i="19"/>
  <c r="V160" i="19"/>
  <c r="W160" i="19"/>
  <c r="X160" i="19"/>
  <c r="Y160" i="19"/>
  <c r="Z160" i="19"/>
  <c r="AA160" i="19"/>
  <c r="P161" i="19"/>
  <c r="Q161" i="19"/>
  <c r="R161" i="19"/>
  <c r="S161" i="19"/>
  <c r="T161" i="19"/>
  <c r="U161" i="19"/>
  <c r="V161" i="19"/>
  <c r="W161" i="19"/>
  <c r="X161" i="19"/>
  <c r="Y161" i="19"/>
  <c r="Z161" i="19"/>
  <c r="AA161" i="19"/>
  <c r="P162" i="19"/>
  <c r="Q162" i="19"/>
  <c r="R162" i="19"/>
  <c r="S162" i="19"/>
  <c r="T162" i="19"/>
  <c r="U162" i="19"/>
  <c r="V162" i="19"/>
  <c r="W162" i="19"/>
  <c r="X162" i="19"/>
  <c r="Y162" i="19"/>
  <c r="Z162" i="19"/>
  <c r="AA162" i="19"/>
  <c r="P163" i="19"/>
  <c r="Q163" i="19"/>
  <c r="R163" i="19"/>
  <c r="S163" i="19"/>
  <c r="T163" i="19"/>
  <c r="U163" i="19"/>
  <c r="V163" i="19"/>
  <c r="W163" i="19"/>
  <c r="X163" i="19"/>
  <c r="Y163" i="19"/>
  <c r="Z163" i="19"/>
  <c r="AA163" i="19"/>
  <c r="P164" i="19"/>
  <c r="Q164" i="19"/>
  <c r="R164" i="19"/>
  <c r="S164" i="19"/>
  <c r="T164" i="19"/>
  <c r="U164" i="19"/>
  <c r="V164" i="19"/>
  <c r="W164" i="19"/>
  <c r="X164" i="19"/>
  <c r="Y164" i="19"/>
  <c r="Z164" i="19"/>
  <c r="AA164" i="19"/>
  <c r="P165" i="19"/>
  <c r="Q165" i="19"/>
  <c r="R165" i="19"/>
  <c r="S165" i="19"/>
  <c r="T165" i="19"/>
  <c r="U165" i="19"/>
  <c r="V165" i="19"/>
  <c r="W165" i="19"/>
  <c r="X165" i="19"/>
  <c r="Y165" i="19"/>
  <c r="Z165" i="19"/>
  <c r="AA165" i="19"/>
  <c r="P166" i="19"/>
  <c r="Q166" i="19"/>
  <c r="R166" i="19"/>
  <c r="S166" i="19"/>
  <c r="T166" i="19"/>
  <c r="U166" i="19"/>
  <c r="V166" i="19"/>
  <c r="W166" i="19"/>
  <c r="X166" i="19"/>
  <c r="Y166" i="19"/>
  <c r="Z166" i="19"/>
  <c r="AA166" i="19"/>
  <c r="P167" i="19"/>
  <c r="Q167" i="19"/>
  <c r="R167" i="19"/>
  <c r="S167" i="19"/>
  <c r="T167" i="19"/>
  <c r="U167" i="19"/>
  <c r="V167" i="19"/>
  <c r="W167" i="19"/>
  <c r="X167" i="19"/>
  <c r="Y167" i="19"/>
  <c r="Z167" i="19"/>
  <c r="AA167" i="19"/>
  <c r="P168" i="19"/>
  <c r="Q168" i="19"/>
  <c r="R168" i="19"/>
  <c r="S168" i="19"/>
  <c r="T168" i="19"/>
  <c r="U168" i="19"/>
  <c r="V168" i="19"/>
  <c r="W168" i="19"/>
  <c r="X168" i="19"/>
  <c r="Y168" i="19"/>
  <c r="Z168" i="19"/>
  <c r="AA168" i="19"/>
  <c r="P169" i="19"/>
  <c r="Q169" i="19"/>
  <c r="R169" i="19"/>
  <c r="S169" i="19"/>
  <c r="T169" i="19"/>
  <c r="U169" i="19"/>
  <c r="V169" i="19"/>
  <c r="W169" i="19"/>
  <c r="X169" i="19"/>
  <c r="Y169" i="19"/>
  <c r="Z169" i="19"/>
  <c r="AA169" i="19"/>
  <c r="P170" i="19"/>
  <c r="Q170" i="19"/>
  <c r="R170" i="19"/>
  <c r="S170" i="19"/>
  <c r="T170" i="19"/>
  <c r="U170" i="19"/>
  <c r="V170" i="19"/>
  <c r="W170" i="19"/>
  <c r="X170" i="19"/>
  <c r="Y170" i="19"/>
  <c r="Z170" i="19"/>
  <c r="AA170" i="19"/>
  <c r="P171" i="19"/>
  <c r="Q171" i="19"/>
  <c r="R171" i="19"/>
  <c r="S171" i="19"/>
  <c r="T171" i="19"/>
  <c r="U171" i="19"/>
  <c r="V171" i="19"/>
  <c r="W171" i="19"/>
  <c r="X171" i="19"/>
  <c r="Y171" i="19"/>
  <c r="Z171" i="19"/>
  <c r="AA171" i="19"/>
  <c r="P172" i="19"/>
  <c r="Q172" i="19"/>
  <c r="R172" i="19"/>
  <c r="S172" i="19"/>
  <c r="T172" i="19"/>
  <c r="U172" i="19"/>
  <c r="V172" i="19"/>
  <c r="W172" i="19"/>
  <c r="X172" i="19"/>
  <c r="Y172" i="19"/>
  <c r="Z172" i="19"/>
  <c r="AA172" i="19"/>
  <c r="P173" i="19"/>
  <c r="Q173" i="19"/>
  <c r="R173" i="19"/>
  <c r="S173" i="19"/>
  <c r="T173" i="19"/>
  <c r="U173" i="19"/>
  <c r="V173" i="19"/>
  <c r="W173" i="19"/>
  <c r="X173" i="19"/>
  <c r="Y173" i="19"/>
  <c r="Z173" i="19"/>
  <c r="AA173" i="19"/>
  <c r="P174" i="19"/>
  <c r="Q174" i="19"/>
  <c r="R174" i="19"/>
  <c r="S174" i="19"/>
  <c r="T174" i="19"/>
  <c r="U174" i="19"/>
  <c r="V174" i="19"/>
  <c r="W174" i="19"/>
  <c r="X174" i="19"/>
  <c r="Y174" i="19"/>
  <c r="Z174" i="19"/>
  <c r="AA174" i="19"/>
  <c r="P175" i="19"/>
  <c r="Q175" i="19"/>
  <c r="R175" i="19"/>
  <c r="S175" i="19"/>
  <c r="T175" i="19"/>
  <c r="U175" i="19"/>
  <c r="V175" i="19"/>
  <c r="W175" i="19"/>
  <c r="X175" i="19"/>
  <c r="Y175" i="19"/>
  <c r="Z175" i="19"/>
  <c r="AA175" i="19"/>
  <c r="P176" i="19"/>
  <c r="Q176" i="19"/>
  <c r="R176" i="19"/>
  <c r="S176" i="19"/>
  <c r="T176" i="19"/>
  <c r="U176" i="19"/>
  <c r="V176" i="19"/>
  <c r="W176" i="19"/>
  <c r="X176" i="19"/>
  <c r="Y176" i="19"/>
  <c r="Z176" i="19"/>
  <c r="AA176" i="19"/>
  <c r="P177" i="19"/>
  <c r="Q177" i="19"/>
  <c r="R177" i="19"/>
  <c r="S177" i="19"/>
  <c r="T177" i="19"/>
  <c r="U177" i="19"/>
  <c r="V177" i="19"/>
  <c r="W177" i="19"/>
  <c r="X177" i="19"/>
  <c r="Y177" i="19"/>
  <c r="Z177" i="19"/>
  <c r="AA177" i="19"/>
  <c r="P178" i="19"/>
  <c r="Q178" i="19"/>
  <c r="R178" i="19"/>
  <c r="S178" i="19"/>
  <c r="T178" i="19"/>
  <c r="U178" i="19"/>
  <c r="V178" i="19"/>
  <c r="W178" i="19"/>
  <c r="X178" i="19"/>
  <c r="Y178" i="19"/>
  <c r="Z178" i="19"/>
  <c r="AA178" i="19"/>
  <c r="P179" i="19"/>
  <c r="Q179" i="19"/>
  <c r="R179" i="19"/>
  <c r="S179" i="19"/>
  <c r="T179" i="19"/>
  <c r="U179" i="19"/>
  <c r="V179" i="19"/>
  <c r="W179" i="19"/>
  <c r="X179" i="19"/>
  <c r="Y179" i="19"/>
  <c r="Z179" i="19"/>
  <c r="AA179" i="19"/>
  <c r="P180" i="19"/>
  <c r="Q180" i="19"/>
  <c r="R180" i="19"/>
  <c r="S180" i="19"/>
  <c r="T180" i="19"/>
  <c r="U180" i="19"/>
  <c r="V180" i="19"/>
  <c r="W180" i="19"/>
  <c r="X180" i="19"/>
  <c r="Y180" i="19"/>
  <c r="Z180" i="19"/>
  <c r="AA180" i="19"/>
  <c r="P181" i="19"/>
  <c r="Q181" i="19"/>
  <c r="R181" i="19"/>
  <c r="S181" i="19"/>
  <c r="T181" i="19"/>
  <c r="U181" i="19"/>
  <c r="V181" i="19"/>
  <c r="W181" i="19"/>
  <c r="X181" i="19"/>
  <c r="Y181" i="19"/>
  <c r="Z181" i="19"/>
  <c r="AA181" i="19"/>
  <c r="P182" i="19"/>
  <c r="Q182" i="19"/>
  <c r="R182" i="19"/>
  <c r="S182" i="19"/>
  <c r="T182" i="19"/>
  <c r="U182" i="19"/>
  <c r="V182" i="19"/>
  <c r="W182" i="19"/>
  <c r="X182" i="19"/>
  <c r="Y182" i="19"/>
  <c r="Z182" i="19"/>
  <c r="AA182" i="19"/>
  <c r="P183" i="19"/>
  <c r="Q183" i="19"/>
  <c r="R183" i="19"/>
  <c r="S183" i="19"/>
  <c r="T183" i="19"/>
  <c r="U183" i="19"/>
  <c r="V183" i="19"/>
  <c r="W183" i="19"/>
  <c r="X183" i="19"/>
  <c r="Y183" i="19"/>
  <c r="Z183" i="19"/>
  <c r="AA183" i="19"/>
  <c r="P184" i="19"/>
  <c r="Q184" i="19"/>
  <c r="R184" i="19"/>
  <c r="S184" i="19"/>
  <c r="T184" i="19"/>
  <c r="U184" i="19"/>
  <c r="V184" i="19"/>
  <c r="W184" i="19"/>
  <c r="X184" i="19"/>
  <c r="Y184" i="19"/>
  <c r="Z184" i="19"/>
  <c r="AA184" i="19"/>
  <c r="P185" i="19"/>
  <c r="Q185" i="19"/>
  <c r="R185" i="19"/>
  <c r="S185" i="19"/>
  <c r="T185" i="19"/>
  <c r="U185" i="19"/>
  <c r="V185" i="19"/>
  <c r="W185" i="19"/>
  <c r="X185" i="19"/>
  <c r="Y185" i="19"/>
  <c r="Z185" i="19"/>
  <c r="AA185" i="19"/>
  <c r="P186" i="19"/>
  <c r="Q186" i="19"/>
  <c r="R186" i="19"/>
  <c r="S186" i="19"/>
  <c r="T186" i="19"/>
  <c r="U186" i="19"/>
  <c r="V186" i="19"/>
  <c r="W186" i="19"/>
  <c r="X186" i="19"/>
  <c r="Y186" i="19"/>
  <c r="Z186" i="19"/>
  <c r="AA186" i="19"/>
  <c r="P187" i="19"/>
  <c r="Q187" i="19"/>
  <c r="R187" i="19"/>
  <c r="S187" i="19"/>
  <c r="T187" i="19"/>
  <c r="U187" i="19"/>
  <c r="V187" i="19"/>
  <c r="W187" i="19"/>
  <c r="X187" i="19"/>
  <c r="Y187" i="19"/>
  <c r="Z187" i="19"/>
  <c r="AA187" i="19"/>
  <c r="P188" i="19"/>
  <c r="Q188" i="19"/>
  <c r="R188" i="19"/>
  <c r="S188" i="19"/>
  <c r="T188" i="19"/>
  <c r="U188" i="19"/>
  <c r="V188" i="19"/>
  <c r="W188" i="19"/>
  <c r="X188" i="19"/>
  <c r="Y188" i="19"/>
  <c r="Z188" i="19"/>
  <c r="AA188" i="19"/>
  <c r="P189" i="19"/>
  <c r="Q189" i="19"/>
  <c r="R189" i="19"/>
  <c r="S189" i="19"/>
  <c r="T189" i="19"/>
  <c r="U189" i="19"/>
  <c r="V189" i="19"/>
  <c r="W189" i="19"/>
  <c r="X189" i="19"/>
  <c r="Y189" i="19"/>
  <c r="Z189" i="19"/>
  <c r="AA189" i="19"/>
  <c r="P190" i="19"/>
  <c r="Q190" i="19"/>
  <c r="R190" i="19"/>
  <c r="S190" i="19"/>
  <c r="T190" i="19"/>
  <c r="U190" i="19"/>
  <c r="V190" i="19"/>
  <c r="W190" i="19"/>
  <c r="X190" i="19"/>
  <c r="Y190" i="19"/>
  <c r="Z190" i="19"/>
  <c r="AA190" i="19"/>
  <c r="P191" i="19"/>
  <c r="Q191" i="19"/>
  <c r="R191" i="19"/>
  <c r="S191" i="19"/>
  <c r="T191" i="19"/>
  <c r="U191" i="19"/>
  <c r="V191" i="19"/>
  <c r="W191" i="19"/>
  <c r="X191" i="19"/>
  <c r="Y191" i="19"/>
  <c r="Z191" i="19"/>
  <c r="AA191" i="19"/>
  <c r="P192" i="19"/>
  <c r="Q192" i="19"/>
  <c r="R192" i="19"/>
  <c r="S192" i="19"/>
  <c r="T192" i="19"/>
  <c r="U192" i="19"/>
  <c r="V192" i="19"/>
  <c r="W192" i="19"/>
  <c r="X192" i="19"/>
  <c r="Y192" i="19"/>
  <c r="Z192" i="19"/>
  <c r="AA192" i="19"/>
  <c r="P193" i="19"/>
  <c r="Q193" i="19"/>
  <c r="R193" i="19"/>
  <c r="S193" i="19"/>
  <c r="T193" i="19"/>
  <c r="U193" i="19"/>
  <c r="V193" i="19"/>
  <c r="W193" i="19"/>
  <c r="X193" i="19"/>
  <c r="Y193" i="19"/>
  <c r="Z193" i="19"/>
  <c r="AA193" i="19"/>
  <c r="P194" i="19"/>
  <c r="Q194" i="19"/>
  <c r="R194" i="19"/>
  <c r="S194" i="19"/>
  <c r="T194" i="19"/>
  <c r="U194" i="19"/>
  <c r="V194" i="19"/>
  <c r="W194" i="19"/>
  <c r="X194" i="19"/>
  <c r="Y194" i="19"/>
  <c r="Z194" i="19"/>
  <c r="AA194" i="19"/>
  <c r="P195" i="19"/>
  <c r="Q195" i="19"/>
  <c r="R195" i="19"/>
  <c r="S195" i="19"/>
  <c r="T195" i="19"/>
  <c r="U195" i="19"/>
  <c r="V195" i="19"/>
  <c r="W195" i="19"/>
  <c r="X195" i="19"/>
  <c r="Y195" i="19"/>
  <c r="Z195" i="19"/>
  <c r="AA195" i="19"/>
  <c r="P196" i="19"/>
  <c r="Q196" i="19"/>
  <c r="R196" i="19"/>
  <c r="S196" i="19"/>
  <c r="T196" i="19"/>
  <c r="U196" i="19"/>
  <c r="V196" i="19"/>
  <c r="W196" i="19"/>
  <c r="X196" i="19"/>
  <c r="Y196" i="19"/>
  <c r="Z196" i="19"/>
  <c r="AA196" i="19"/>
  <c r="P197" i="19"/>
  <c r="Q197" i="19"/>
  <c r="R197" i="19"/>
  <c r="S197" i="19"/>
  <c r="T197" i="19"/>
  <c r="U197" i="19"/>
  <c r="V197" i="19"/>
  <c r="W197" i="19"/>
  <c r="X197" i="19"/>
  <c r="Y197" i="19"/>
  <c r="Z197" i="19"/>
  <c r="AA197" i="19"/>
  <c r="P198" i="19"/>
  <c r="Q198" i="19"/>
  <c r="R198" i="19"/>
  <c r="S198" i="19"/>
  <c r="T198" i="19"/>
  <c r="U198" i="19"/>
  <c r="V198" i="19"/>
  <c r="W198" i="19"/>
  <c r="X198" i="19"/>
  <c r="Y198" i="19"/>
  <c r="Z198" i="19"/>
  <c r="AA198" i="19"/>
  <c r="P199" i="19"/>
  <c r="Q199" i="19"/>
  <c r="R199" i="19"/>
  <c r="S199" i="19"/>
  <c r="T199" i="19"/>
  <c r="U199" i="19"/>
  <c r="V199" i="19"/>
  <c r="W199" i="19"/>
  <c r="X199" i="19"/>
  <c r="Y199" i="19"/>
  <c r="Z199" i="19"/>
  <c r="AA199" i="19"/>
  <c r="P200" i="19"/>
  <c r="Q200" i="19"/>
  <c r="R200" i="19"/>
  <c r="S200" i="19"/>
  <c r="T200" i="19"/>
  <c r="U200" i="19"/>
  <c r="V200" i="19"/>
  <c r="W200" i="19"/>
  <c r="X200" i="19"/>
  <c r="Y200" i="19"/>
  <c r="Z200" i="19"/>
  <c r="AA200" i="19"/>
  <c r="P201" i="19"/>
  <c r="Q201" i="19"/>
  <c r="R201" i="19"/>
  <c r="S201" i="19"/>
  <c r="T201" i="19"/>
  <c r="U201" i="19"/>
  <c r="V201" i="19"/>
  <c r="W201" i="19"/>
  <c r="X201" i="19"/>
  <c r="Y201" i="19"/>
  <c r="Z201" i="19"/>
  <c r="AA201" i="19"/>
  <c r="P202" i="19"/>
  <c r="Q202" i="19"/>
  <c r="R202" i="19"/>
  <c r="S202" i="19"/>
  <c r="T202" i="19"/>
  <c r="U202" i="19"/>
  <c r="V202" i="19"/>
  <c r="W202" i="19"/>
  <c r="X202" i="19"/>
  <c r="Y202" i="19"/>
  <c r="Z202" i="19"/>
  <c r="AA202" i="19"/>
  <c r="P203" i="19"/>
  <c r="Q203" i="19"/>
  <c r="R203" i="19"/>
  <c r="S203" i="19"/>
  <c r="T203" i="19"/>
  <c r="U203" i="19"/>
  <c r="V203" i="19"/>
  <c r="W203" i="19"/>
  <c r="X203" i="19"/>
  <c r="Y203" i="19"/>
  <c r="Z203" i="19"/>
  <c r="AA203" i="19"/>
  <c r="P204" i="19"/>
  <c r="Q204" i="19"/>
  <c r="R204" i="19"/>
  <c r="S204" i="19"/>
  <c r="T204" i="19"/>
  <c r="U204" i="19"/>
  <c r="V204" i="19"/>
  <c r="W204" i="19"/>
  <c r="X204" i="19"/>
  <c r="Y204" i="19"/>
  <c r="Z204" i="19"/>
  <c r="AA204" i="19"/>
  <c r="P205" i="19"/>
  <c r="Q205" i="19"/>
  <c r="R205" i="19"/>
  <c r="S205" i="19"/>
  <c r="T205" i="19"/>
  <c r="U205" i="19"/>
  <c r="V205" i="19"/>
  <c r="W205" i="19"/>
  <c r="X205" i="19"/>
  <c r="Y205" i="19"/>
  <c r="Z205" i="19"/>
  <c r="AA205" i="19"/>
  <c r="P206" i="19"/>
  <c r="Q206" i="19"/>
  <c r="R206" i="19"/>
  <c r="S206" i="19"/>
  <c r="T206" i="19"/>
  <c r="U206" i="19"/>
  <c r="V206" i="19"/>
  <c r="W206" i="19"/>
  <c r="X206" i="19"/>
  <c r="Y206" i="19"/>
  <c r="Z206" i="19"/>
  <c r="AA206" i="19"/>
  <c r="P207" i="19"/>
  <c r="Q207" i="19"/>
  <c r="R207" i="19"/>
  <c r="S207" i="19"/>
  <c r="T207" i="19"/>
  <c r="U207" i="19"/>
  <c r="V207" i="19"/>
  <c r="W207" i="19"/>
  <c r="X207" i="19"/>
  <c r="Y207" i="19"/>
  <c r="Z207" i="19"/>
  <c r="AA207" i="19"/>
  <c r="P208" i="19"/>
  <c r="Q208" i="19"/>
  <c r="R208" i="19"/>
  <c r="S208" i="19"/>
  <c r="T208" i="19"/>
  <c r="U208" i="19"/>
  <c r="V208" i="19"/>
  <c r="W208" i="19"/>
  <c r="X208" i="19"/>
  <c r="Y208" i="19"/>
  <c r="Z208" i="19"/>
  <c r="AA208" i="19"/>
  <c r="P209" i="19"/>
  <c r="Q209" i="19"/>
  <c r="R209" i="19"/>
  <c r="S209" i="19"/>
  <c r="T209" i="19"/>
  <c r="U209" i="19"/>
  <c r="V209" i="19"/>
  <c r="W209" i="19"/>
  <c r="X209" i="19"/>
  <c r="Y209" i="19"/>
  <c r="Z209" i="19"/>
  <c r="AA209" i="19"/>
  <c r="P210" i="19"/>
  <c r="Q210" i="19"/>
  <c r="R210" i="19"/>
  <c r="S210" i="19"/>
  <c r="T210" i="19"/>
  <c r="U210" i="19"/>
  <c r="V210" i="19"/>
  <c r="W210" i="19"/>
  <c r="X210" i="19"/>
  <c r="Y210" i="19"/>
  <c r="Z210" i="19"/>
  <c r="AA210" i="19"/>
  <c r="P211" i="19"/>
  <c r="Q211" i="19"/>
  <c r="R211" i="19"/>
  <c r="S211" i="19"/>
  <c r="T211" i="19"/>
  <c r="U211" i="19"/>
  <c r="V211" i="19"/>
  <c r="W211" i="19"/>
  <c r="X211" i="19"/>
  <c r="Y211" i="19"/>
  <c r="Z211" i="19"/>
  <c r="AA211" i="19"/>
  <c r="P212" i="19"/>
  <c r="Q212" i="19"/>
  <c r="R212" i="19"/>
  <c r="S212" i="19"/>
  <c r="T212" i="19"/>
  <c r="U212" i="19"/>
  <c r="V212" i="19"/>
  <c r="W212" i="19"/>
  <c r="X212" i="19"/>
  <c r="Y212" i="19"/>
  <c r="Z212" i="19"/>
  <c r="AA212" i="19"/>
  <c r="P213" i="19"/>
  <c r="Q213" i="19"/>
  <c r="R213" i="19"/>
  <c r="S213" i="19"/>
  <c r="T213" i="19"/>
  <c r="U213" i="19"/>
  <c r="V213" i="19"/>
  <c r="W213" i="19"/>
  <c r="X213" i="19"/>
  <c r="Y213" i="19"/>
  <c r="Z213" i="19"/>
  <c r="AA213" i="19"/>
  <c r="P214" i="19"/>
  <c r="Q214" i="19"/>
  <c r="R214" i="19"/>
  <c r="S214" i="19"/>
  <c r="T214" i="19"/>
  <c r="U214" i="19"/>
  <c r="V214" i="19"/>
  <c r="W214" i="19"/>
  <c r="X214" i="19"/>
  <c r="Y214" i="19"/>
  <c r="Z214" i="19"/>
  <c r="AA214" i="19"/>
  <c r="P215" i="19"/>
  <c r="Q215" i="19"/>
  <c r="R215" i="19"/>
  <c r="S215" i="19"/>
  <c r="T215" i="19"/>
  <c r="U215" i="19"/>
  <c r="V215" i="19"/>
  <c r="W215" i="19"/>
  <c r="X215" i="19"/>
  <c r="Y215" i="19"/>
  <c r="Z215" i="19"/>
  <c r="AA215" i="19"/>
  <c r="P216" i="19"/>
  <c r="Q216" i="19"/>
  <c r="R216" i="19"/>
  <c r="S216" i="19"/>
  <c r="T216" i="19"/>
  <c r="U216" i="19"/>
  <c r="V216" i="19"/>
  <c r="W216" i="19"/>
  <c r="X216" i="19"/>
  <c r="Y216" i="19"/>
  <c r="Z216" i="19"/>
  <c r="AA216" i="19"/>
  <c r="P217" i="19"/>
  <c r="Q217" i="19"/>
  <c r="R217" i="19"/>
  <c r="S217" i="19"/>
  <c r="T217" i="19"/>
  <c r="U217" i="19"/>
  <c r="V217" i="19"/>
  <c r="W217" i="19"/>
  <c r="X217" i="19"/>
  <c r="Y217" i="19"/>
  <c r="Z217" i="19"/>
  <c r="AA217" i="19"/>
  <c r="P218" i="19"/>
  <c r="Q218" i="19"/>
  <c r="R218" i="19"/>
  <c r="S218" i="19"/>
  <c r="T218" i="19"/>
  <c r="U218" i="19"/>
  <c r="V218" i="19"/>
  <c r="W218" i="19"/>
  <c r="X218" i="19"/>
  <c r="Y218" i="19"/>
  <c r="Z218" i="19"/>
  <c r="AA218" i="19"/>
  <c r="P219" i="19"/>
  <c r="Q219" i="19"/>
  <c r="R219" i="19"/>
  <c r="S219" i="19"/>
  <c r="T219" i="19"/>
  <c r="U219" i="19"/>
  <c r="V219" i="19"/>
  <c r="W219" i="19"/>
  <c r="X219" i="19"/>
  <c r="Y219" i="19"/>
  <c r="Z219" i="19"/>
  <c r="AA219" i="19"/>
  <c r="P220" i="19"/>
  <c r="Q220" i="19"/>
  <c r="R220" i="19"/>
  <c r="S220" i="19"/>
  <c r="T220" i="19"/>
  <c r="U220" i="19"/>
  <c r="V220" i="19"/>
  <c r="W220" i="19"/>
  <c r="X220" i="19"/>
  <c r="Y220" i="19"/>
  <c r="Z220" i="19"/>
  <c r="AA220" i="19"/>
  <c r="P221" i="19"/>
  <c r="Q221" i="19"/>
  <c r="R221" i="19"/>
  <c r="S221" i="19"/>
  <c r="T221" i="19"/>
  <c r="U221" i="19"/>
  <c r="V221" i="19"/>
  <c r="W221" i="19"/>
  <c r="X221" i="19"/>
  <c r="Y221" i="19"/>
  <c r="Z221" i="19"/>
  <c r="AA221" i="19"/>
  <c r="P222" i="19"/>
  <c r="Q222" i="19"/>
  <c r="R222" i="19"/>
  <c r="S222" i="19"/>
  <c r="T222" i="19"/>
  <c r="U222" i="19"/>
  <c r="V222" i="19"/>
  <c r="W222" i="19"/>
  <c r="X222" i="19"/>
  <c r="Y222" i="19"/>
  <c r="Z222" i="19"/>
  <c r="AA222" i="19"/>
  <c r="P223" i="19"/>
  <c r="Q223" i="19"/>
  <c r="R223" i="19"/>
  <c r="S223" i="19"/>
  <c r="T223" i="19"/>
  <c r="U223" i="19"/>
  <c r="V223" i="19"/>
  <c r="W223" i="19"/>
  <c r="X223" i="19"/>
  <c r="Y223" i="19"/>
  <c r="Z223" i="19"/>
  <c r="AA223" i="19"/>
  <c r="P224" i="19"/>
  <c r="Q224" i="19"/>
  <c r="R224" i="19"/>
  <c r="S224" i="19"/>
  <c r="T224" i="19"/>
  <c r="U224" i="19"/>
  <c r="V224" i="19"/>
  <c r="W224" i="19"/>
  <c r="X224" i="19"/>
  <c r="Y224" i="19"/>
  <c r="Z224" i="19"/>
  <c r="AA224" i="19"/>
  <c r="P225" i="19"/>
  <c r="Q225" i="19"/>
  <c r="R225" i="19"/>
  <c r="S225" i="19"/>
  <c r="T225" i="19"/>
  <c r="U225" i="19"/>
  <c r="V225" i="19"/>
  <c r="W225" i="19"/>
  <c r="X225" i="19"/>
  <c r="Y225" i="19"/>
  <c r="Z225" i="19"/>
  <c r="AA225" i="19"/>
  <c r="P226" i="19"/>
  <c r="Q226" i="19"/>
  <c r="R226" i="19"/>
  <c r="S226" i="19"/>
  <c r="T226" i="19"/>
  <c r="U226" i="19"/>
  <c r="V226" i="19"/>
  <c r="W226" i="19"/>
  <c r="X226" i="19"/>
  <c r="Y226" i="19"/>
  <c r="Z226" i="19"/>
  <c r="AA226" i="19"/>
  <c r="P227" i="19"/>
  <c r="Q227" i="19"/>
  <c r="R227" i="19"/>
  <c r="S227" i="19"/>
  <c r="T227" i="19"/>
  <c r="U227" i="19"/>
  <c r="V227" i="19"/>
  <c r="W227" i="19"/>
  <c r="X227" i="19"/>
  <c r="Y227" i="19"/>
  <c r="Z227" i="19"/>
  <c r="AA227" i="19"/>
  <c r="P228" i="19"/>
  <c r="Q228" i="19"/>
  <c r="R228" i="19"/>
  <c r="S228" i="19"/>
  <c r="T228" i="19"/>
  <c r="U228" i="19"/>
  <c r="V228" i="19"/>
  <c r="W228" i="19"/>
  <c r="X228" i="19"/>
  <c r="Y228" i="19"/>
  <c r="Z228" i="19"/>
  <c r="AA228" i="19"/>
  <c r="P229" i="19"/>
  <c r="Q229" i="19"/>
  <c r="R229" i="19"/>
  <c r="S229" i="19"/>
  <c r="T229" i="19"/>
  <c r="U229" i="19"/>
  <c r="V229" i="19"/>
  <c r="W229" i="19"/>
  <c r="X229" i="19"/>
  <c r="Y229" i="19"/>
  <c r="Z229" i="19"/>
  <c r="AA229" i="19"/>
  <c r="P230" i="19"/>
  <c r="Q230" i="19"/>
  <c r="R230" i="19"/>
  <c r="S230" i="19"/>
  <c r="T230" i="19"/>
  <c r="U230" i="19"/>
  <c r="V230" i="19"/>
  <c r="W230" i="19"/>
  <c r="X230" i="19"/>
  <c r="Y230" i="19"/>
  <c r="Z230" i="19"/>
  <c r="AA230" i="19"/>
  <c r="P231" i="19"/>
  <c r="Q231" i="19"/>
  <c r="R231" i="19"/>
  <c r="S231" i="19"/>
  <c r="T231" i="19"/>
  <c r="U231" i="19"/>
  <c r="V231" i="19"/>
  <c r="W231" i="19"/>
  <c r="X231" i="19"/>
  <c r="Y231" i="19"/>
  <c r="Z231" i="19"/>
  <c r="AA231" i="19"/>
  <c r="P232" i="19"/>
  <c r="Q232" i="19"/>
  <c r="R232" i="19"/>
  <c r="S232" i="19"/>
  <c r="T232" i="19"/>
  <c r="U232" i="19"/>
  <c r="V232" i="19"/>
  <c r="W232" i="19"/>
  <c r="X232" i="19"/>
  <c r="Y232" i="19"/>
  <c r="Z232" i="19"/>
  <c r="AA232" i="19"/>
  <c r="P233" i="19"/>
  <c r="Q233" i="19"/>
  <c r="R233" i="19"/>
  <c r="S233" i="19"/>
  <c r="T233" i="19"/>
  <c r="U233" i="19"/>
  <c r="V233" i="19"/>
  <c r="W233" i="19"/>
  <c r="X233" i="19"/>
  <c r="Y233" i="19"/>
  <c r="Z233" i="19"/>
  <c r="AA233" i="19"/>
  <c r="P234" i="19"/>
  <c r="Q234" i="19"/>
  <c r="R234" i="19"/>
  <c r="S234" i="19"/>
  <c r="T234" i="19"/>
  <c r="U234" i="19"/>
  <c r="V234" i="19"/>
  <c r="W234" i="19"/>
  <c r="X234" i="19"/>
  <c r="Y234" i="19"/>
  <c r="Z234" i="19"/>
  <c r="AA234" i="19"/>
  <c r="P235" i="19"/>
  <c r="Q235" i="19"/>
  <c r="R235" i="19"/>
  <c r="S235" i="19"/>
  <c r="T235" i="19"/>
  <c r="U235" i="19"/>
  <c r="V235" i="19"/>
  <c r="W235" i="19"/>
  <c r="X235" i="19"/>
  <c r="Y235" i="19"/>
  <c r="Z235" i="19"/>
  <c r="AA235" i="19"/>
  <c r="P236" i="19"/>
  <c r="Q236" i="19"/>
  <c r="R236" i="19"/>
  <c r="S236" i="19"/>
  <c r="T236" i="19"/>
  <c r="U236" i="19"/>
  <c r="V236" i="19"/>
  <c r="W236" i="19"/>
  <c r="X236" i="19"/>
  <c r="Y236" i="19"/>
  <c r="Z236" i="19"/>
  <c r="AA236" i="19"/>
  <c r="P237" i="19"/>
  <c r="Q237" i="19"/>
  <c r="R237" i="19"/>
  <c r="S237" i="19"/>
  <c r="T237" i="19"/>
  <c r="U237" i="19"/>
  <c r="V237" i="19"/>
  <c r="W237" i="19"/>
  <c r="X237" i="19"/>
  <c r="Y237" i="19"/>
  <c r="Z237" i="19"/>
  <c r="AA237" i="19"/>
  <c r="P238" i="19"/>
  <c r="Q238" i="19"/>
  <c r="R238" i="19"/>
  <c r="S238" i="19"/>
  <c r="T238" i="19"/>
  <c r="U238" i="19"/>
  <c r="V238" i="19"/>
  <c r="W238" i="19"/>
  <c r="X238" i="19"/>
  <c r="Y238" i="19"/>
  <c r="Z238" i="19"/>
  <c r="AA238" i="19"/>
  <c r="P239" i="19"/>
  <c r="Q239" i="19"/>
  <c r="R239" i="19"/>
  <c r="S239" i="19"/>
  <c r="T239" i="19"/>
  <c r="U239" i="19"/>
  <c r="V239" i="19"/>
  <c r="W239" i="19"/>
  <c r="X239" i="19"/>
  <c r="Y239" i="19"/>
  <c r="Z239" i="19"/>
  <c r="AA239" i="19"/>
  <c r="P240" i="19"/>
  <c r="Q240" i="19"/>
  <c r="R240" i="19"/>
  <c r="S240" i="19"/>
  <c r="T240" i="19"/>
  <c r="U240" i="19"/>
  <c r="V240" i="19"/>
  <c r="W240" i="19"/>
  <c r="X240" i="19"/>
  <c r="Y240" i="19"/>
  <c r="Z240" i="19"/>
  <c r="AA240" i="19"/>
  <c r="P241" i="19"/>
  <c r="Q241" i="19"/>
  <c r="R241" i="19"/>
  <c r="S241" i="19"/>
  <c r="T241" i="19"/>
  <c r="U241" i="19"/>
  <c r="V241" i="19"/>
  <c r="W241" i="19"/>
  <c r="X241" i="19"/>
  <c r="Y241" i="19"/>
  <c r="Z241" i="19"/>
  <c r="AA241" i="19"/>
  <c r="P242" i="19"/>
  <c r="Q242" i="19"/>
  <c r="R242" i="19"/>
  <c r="S242" i="19"/>
  <c r="T242" i="19"/>
  <c r="U242" i="19"/>
  <c r="V242" i="19"/>
  <c r="W242" i="19"/>
  <c r="X242" i="19"/>
  <c r="Y242" i="19"/>
  <c r="Z242" i="19"/>
  <c r="AA242" i="19"/>
  <c r="P243" i="19"/>
  <c r="Q243" i="19"/>
  <c r="R243" i="19"/>
  <c r="S243" i="19"/>
  <c r="T243" i="19"/>
  <c r="U243" i="19"/>
  <c r="V243" i="19"/>
  <c r="W243" i="19"/>
  <c r="X243" i="19"/>
  <c r="Y243" i="19"/>
  <c r="Z243" i="19"/>
  <c r="AA243" i="19"/>
  <c r="P244" i="19"/>
  <c r="Q244" i="19"/>
  <c r="R244" i="19"/>
  <c r="S244" i="19"/>
  <c r="T244" i="19"/>
  <c r="U244" i="19"/>
  <c r="V244" i="19"/>
  <c r="W244" i="19"/>
  <c r="X244" i="19"/>
  <c r="Y244" i="19"/>
  <c r="Z244" i="19"/>
  <c r="AA244" i="19"/>
  <c r="P245" i="19"/>
  <c r="Q245" i="19"/>
  <c r="R245" i="19"/>
  <c r="S245" i="19"/>
  <c r="T245" i="19"/>
  <c r="U245" i="19"/>
  <c r="V245" i="19"/>
  <c r="W245" i="19"/>
  <c r="X245" i="19"/>
  <c r="Y245" i="19"/>
  <c r="Z245" i="19"/>
  <c r="AA245" i="19"/>
  <c r="P246" i="19"/>
  <c r="Q246" i="19"/>
  <c r="R246" i="19"/>
  <c r="S246" i="19"/>
  <c r="T246" i="19"/>
  <c r="U246" i="19"/>
  <c r="V246" i="19"/>
  <c r="W246" i="19"/>
  <c r="X246" i="19"/>
  <c r="Y246" i="19"/>
  <c r="Z246" i="19"/>
  <c r="AA246" i="19"/>
  <c r="P247" i="19"/>
  <c r="Q247" i="19"/>
  <c r="R247" i="19"/>
  <c r="S247" i="19"/>
  <c r="T247" i="19"/>
  <c r="U247" i="19"/>
  <c r="V247" i="19"/>
  <c r="W247" i="19"/>
  <c r="X247" i="19"/>
  <c r="Y247" i="19"/>
  <c r="Z247" i="19"/>
  <c r="AA247" i="19"/>
  <c r="P248" i="19"/>
  <c r="Q248" i="19"/>
  <c r="R248" i="19"/>
  <c r="S248" i="19"/>
  <c r="T248" i="19"/>
  <c r="U248" i="19"/>
  <c r="V248" i="19"/>
  <c r="W248" i="19"/>
  <c r="X248" i="19"/>
  <c r="Y248" i="19"/>
  <c r="Z248" i="19"/>
  <c r="AA248" i="19"/>
  <c r="P249" i="19"/>
  <c r="Q249" i="19"/>
  <c r="R249" i="19"/>
  <c r="S249" i="19"/>
  <c r="T249" i="19"/>
  <c r="U249" i="19"/>
  <c r="V249" i="19"/>
  <c r="W249" i="19"/>
  <c r="X249" i="19"/>
  <c r="Y249" i="19"/>
  <c r="Z249" i="19"/>
  <c r="AA249" i="19"/>
  <c r="P250" i="19"/>
  <c r="Q250" i="19"/>
  <c r="R250" i="19"/>
  <c r="S250" i="19"/>
  <c r="T250" i="19"/>
  <c r="U250" i="19"/>
  <c r="V250" i="19"/>
  <c r="W250" i="19"/>
  <c r="X250" i="19"/>
  <c r="Y250" i="19"/>
  <c r="Z250" i="19"/>
  <c r="AA250" i="19"/>
  <c r="P251" i="19"/>
  <c r="Q251" i="19"/>
  <c r="R251" i="19"/>
  <c r="S251" i="19"/>
  <c r="T251" i="19"/>
  <c r="U251" i="19"/>
  <c r="V251" i="19"/>
  <c r="W251" i="19"/>
  <c r="X251" i="19"/>
  <c r="Y251" i="19"/>
  <c r="Z251" i="19"/>
  <c r="AA251" i="19"/>
  <c r="P252" i="19"/>
  <c r="Q252" i="19"/>
  <c r="R252" i="19"/>
  <c r="S252" i="19"/>
  <c r="T252" i="19"/>
  <c r="U252" i="19"/>
  <c r="V252" i="19"/>
  <c r="W252" i="19"/>
  <c r="X252" i="19"/>
  <c r="Y252" i="19"/>
  <c r="Z252" i="19"/>
  <c r="AA252" i="19"/>
  <c r="P253" i="19"/>
  <c r="Q253" i="19"/>
  <c r="R253" i="19"/>
  <c r="S253" i="19"/>
  <c r="T253" i="19"/>
  <c r="U253" i="19"/>
  <c r="V253" i="19"/>
  <c r="W253" i="19"/>
  <c r="X253" i="19"/>
  <c r="Y253" i="19"/>
  <c r="Z253" i="19"/>
  <c r="AA253" i="19"/>
  <c r="P254" i="19"/>
  <c r="Q254" i="19"/>
  <c r="R254" i="19"/>
  <c r="S254" i="19"/>
  <c r="T254" i="19"/>
  <c r="U254" i="19"/>
  <c r="V254" i="19"/>
  <c r="W254" i="19"/>
  <c r="X254" i="19"/>
  <c r="Y254" i="19"/>
  <c r="Z254" i="19"/>
  <c r="AA254" i="19"/>
  <c r="P255" i="19"/>
  <c r="Q255" i="19"/>
  <c r="R255" i="19"/>
  <c r="S255" i="19"/>
  <c r="T255" i="19"/>
  <c r="U255" i="19"/>
  <c r="V255" i="19"/>
  <c r="W255" i="19"/>
  <c r="X255" i="19"/>
  <c r="Y255" i="19"/>
  <c r="Z255" i="19"/>
  <c r="AA255" i="19"/>
  <c r="P256" i="19"/>
  <c r="Q256" i="19"/>
  <c r="R256" i="19"/>
  <c r="S256" i="19"/>
  <c r="T256" i="19"/>
  <c r="U256" i="19"/>
  <c r="V256" i="19"/>
  <c r="W256" i="19"/>
  <c r="X256" i="19"/>
  <c r="Y256" i="19"/>
  <c r="Z256" i="19"/>
  <c r="AA256" i="19"/>
  <c r="P257" i="19"/>
  <c r="Q257" i="19"/>
  <c r="R257" i="19"/>
  <c r="S257" i="19"/>
  <c r="T257" i="19"/>
  <c r="U257" i="19"/>
  <c r="V257" i="19"/>
  <c r="W257" i="19"/>
  <c r="X257" i="19"/>
  <c r="Y257" i="19"/>
  <c r="Z257" i="19"/>
  <c r="AA257" i="19"/>
  <c r="P258" i="19"/>
  <c r="Q258" i="19"/>
  <c r="R258" i="19"/>
  <c r="S258" i="19"/>
  <c r="T258" i="19"/>
  <c r="U258" i="19"/>
  <c r="V258" i="19"/>
  <c r="W258" i="19"/>
  <c r="X258" i="19"/>
  <c r="Y258" i="19"/>
  <c r="Z258" i="19"/>
  <c r="AA258" i="19"/>
  <c r="P259" i="19"/>
  <c r="Q259" i="19"/>
  <c r="R259" i="19"/>
  <c r="S259" i="19"/>
  <c r="T259" i="19"/>
  <c r="U259" i="19"/>
  <c r="V259" i="19"/>
  <c r="W259" i="19"/>
  <c r="X259" i="19"/>
  <c r="Y259" i="19"/>
  <c r="Z259" i="19"/>
  <c r="AA259" i="19"/>
  <c r="P260" i="19"/>
  <c r="Q260" i="19"/>
  <c r="R260" i="19"/>
  <c r="S260" i="19"/>
  <c r="T260" i="19"/>
  <c r="U260" i="19"/>
  <c r="V260" i="19"/>
  <c r="W260" i="19"/>
  <c r="X260" i="19"/>
  <c r="Y260" i="19"/>
  <c r="Z260" i="19"/>
  <c r="AA260" i="19"/>
  <c r="P261" i="19"/>
  <c r="Q261" i="19"/>
  <c r="R261" i="19"/>
  <c r="S261" i="19"/>
  <c r="T261" i="19"/>
  <c r="U261" i="19"/>
  <c r="V261" i="19"/>
  <c r="W261" i="19"/>
  <c r="X261" i="19"/>
  <c r="Y261" i="19"/>
  <c r="Z261" i="19"/>
  <c r="AA261" i="19"/>
  <c r="P262" i="19"/>
  <c r="Q262" i="19"/>
  <c r="R262" i="19"/>
  <c r="S262" i="19"/>
  <c r="T262" i="19"/>
  <c r="U262" i="19"/>
  <c r="V262" i="19"/>
  <c r="W262" i="19"/>
  <c r="X262" i="19"/>
  <c r="Y262" i="19"/>
  <c r="Z262" i="19"/>
  <c r="AA262" i="19"/>
  <c r="P263" i="19"/>
  <c r="Q263" i="19"/>
  <c r="R263" i="19"/>
  <c r="S263" i="19"/>
  <c r="T263" i="19"/>
  <c r="U263" i="19"/>
  <c r="V263" i="19"/>
  <c r="W263" i="19"/>
  <c r="X263" i="19"/>
  <c r="Y263" i="19"/>
  <c r="Z263" i="19"/>
  <c r="AA263" i="19"/>
  <c r="P264" i="19"/>
  <c r="Q264" i="19"/>
  <c r="R264" i="19"/>
  <c r="S264" i="19"/>
  <c r="T264" i="19"/>
  <c r="U264" i="19"/>
  <c r="V264" i="19"/>
  <c r="W264" i="19"/>
  <c r="X264" i="19"/>
  <c r="Y264" i="19"/>
  <c r="Z264" i="19"/>
  <c r="AA264" i="19"/>
  <c r="P265" i="19"/>
  <c r="Q265" i="19"/>
  <c r="R265" i="19"/>
  <c r="S265" i="19"/>
  <c r="T265" i="19"/>
  <c r="U265" i="19"/>
  <c r="V265" i="19"/>
  <c r="W265" i="19"/>
  <c r="X265" i="19"/>
  <c r="Y265" i="19"/>
  <c r="Z265" i="19"/>
  <c r="AA265" i="19"/>
  <c r="P266" i="19"/>
  <c r="Q266" i="19"/>
  <c r="R266" i="19"/>
  <c r="S266" i="19"/>
  <c r="T266" i="19"/>
  <c r="U266" i="19"/>
  <c r="V266" i="19"/>
  <c r="W266" i="19"/>
  <c r="X266" i="19"/>
  <c r="Y266" i="19"/>
  <c r="Z266" i="19"/>
  <c r="AA266" i="19"/>
  <c r="P267" i="19"/>
  <c r="Q267" i="19"/>
  <c r="R267" i="19"/>
  <c r="S267" i="19"/>
  <c r="T267" i="19"/>
  <c r="U267" i="19"/>
  <c r="V267" i="19"/>
  <c r="W267" i="19"/>
  <c r="X267" i="19"/>
  <c r="Y267" i="19"/>
  <c r="Z267" i="19"/>
  <c r="AA267" i="19"/>
  <c r="P268" i="19"/>
  <c r="Q268" i="19"/>
  <c r="R268" i="19"/>
  <c r="S268" i="19"/>
  <c r="T268" i="19"/>
  <c r="U268" i="19"/>
  <c r="V268" i="19"/>
  <c r="W268" i="19"/>
  <c r="X268" i="19"/>
  <c r="Y268" i="19"/>
  <c r="Z268" i="19"/>
  <c r="AA268" i="19"/>
  <c r="P269" i="19"/>
  <c r="Q269" i="19"/>
  <c r="R269" i="19"/>
  <c r="S269" i="19"/>
  <c r="T269" i="19"/>
  <c r="U269" i="19"/>
  <c r="V269" i="19"/>
  <c r="W269" i="19"/>
  <c r="X269" i="19"/>
  <c r="Y269" i="19"/>
  <c r="Z269" i="19"/>
  <c r="AA269" i="19"/>
  <c r="P270" i="19"/>
  <c r="Q270" i="19"/>
  <c r="R270" i="19"/>
  <c r="S270" i="19"/>
  <c r="T270" i="19"/>
  <c r="U270" i="19"/>
  <c r="V270" i="19"/>
  <c r="W270" i="19"/>
  <c r="X270" i="19"/>
  <c r="Y270" i="19"/>
  <c r="Z270" i="19"/>
  <c r="AA270" i="19"/>
  <c r="P271" i="19"/>
  <c r="Q271" i="19"/>
  <c r="R271" i="19"/>
  <c r="S271" i="19"/>
  <c r="T271" i="19"/>
  <c r="U271" i="19"/>
  <c r="V271" i="19"/>
  <c r="W271" i="19"/>
  <c r="X271" i="19"/>
  <c r="Y271" i="19"/>
  <c r="Z271" i="19"/>
  <c r="AA271" i="19"/>
  <c r="AA22" i="19"/>
  <c r="Z22" i="19"/>
  <c r="Y22" i="19"/>
  <c r="X22" i="19"/>
  <c r="W22" i="19"/>
  <c r="V22" i="19"/>
  <c r="U22" i="19"/>
  <c r="T22" i="19"/>
  <c r="S22" i="19"/>
  <c r="R22" i="19"/>
  <c r="Q22" i="19"/>
  <c r="P22" i="19"/>
  <c r="AT24" i="16"/>
  <c r="AT25" i="16"/>
  <c r="AT26" i="16"/>
  <c r="AT27" i="16"/>
  <c r="AT28" i="16"/>
  <c r="AT29" i="16"/>
  <c r="AT30" i="16"/>
  <c r="AT31" i="16"/>
  <c r="AT32" i="16"/>
  <c r="AT33" i="16"/>
  <c r="AT34" i="16"/>
  <c r="AT35" i="16"/>
  <c r="AT36" i="16"/>
  <c r="AT37" i="16"/>
  <c r="AT38" i="16"/>
  <c r="AT39" i="16"/>
  <c r="AT40" i="16"/>
  <c r="AT41" i="16"/>
  <c r="AT42" i="16"/>
  <c r="AT43" i="16"/>
  <c r="AT44" i="16"/>
  <c r="AT45" i="16"/>
  <c r="AT46" i="16"/>
  <c r="AT47" i="16"/>
  <c r="AT48" i="16"/>
  <c r="AT49" i="16"/>
  <c r="AT50" i="16"/>
  <c r="AT51" i="16"/>
  <c r="AT52" i="16"/>
  <c r="AT53" i="16"/>
  <c r="AT54" i="16"/>
  <c r="AT55" i="16"/>
  <c r="AT56" i="16"/>
  <c r="AT57" i="16"/>
  <c r="AT58" i="16"/>
  <c r="AT59" i="16"/>
  <c r="AT60" i="16"/>
  <c r="AT61" i="16"/>
  <c r="AT62" i="16"/>
  <c r="AT63" i="16"/>
  <c r="AT64" i="16"/>
  <c r="AT65" i="16"/>
  <c r="AT66" i="16"/>
  <c r="AT67" i="16"/>
  <c r="AT68" i="16"/>
  <c r="AT69" i="16"/>
  <c r="AT70" i="16"/>
  <c r="AT71" i="16"/>
  <c r="AT72" i="16"/>
  <c r="AT73" i="16"/>
  <c r="AT74" i="16"/>
  <c r="AT75" i="16"/>
  <c r="AT76" i="16"/>
  <c r="AT77" i="16"/>
  <c r="AT78" i="16"/>
  <c r="AT79" i="16"/>
  <c r="AT80" i="16"/>
  <c r="AT81" i="16"/>
  <c r="AT82" i="16"/>
  <c r="AT83" i="16"/>
  <c r="AT84" i="16"/>
  <c r="AT85" i="16"/>
  <c r="AT86" i="16"/>
  <c r="AT87" i="16"/>
  <c r="AT88" i="16"/>
  <c r="AT89" i="16"/>
  <c r="AT90" i="16"/>
  <c r="AT91" i="16"/>
  <c r="AT92" i="16"/>
  <c r="AT93" i="16"/>
  <c r="AT94" i="16"/>
  <c r="AT95" i="16"/>
  <c r="AT96" i="16"/>
  <c r="AT97" i="16"/>
  <c r="AT98" i="16"/>
  <c r="AT99" i="16"/>
  <c r="AT100" i="16"/>
  <c r="AT101" i="16"/>
  <c r="AT102" i="16"/>
  <c r="AT103" i="16"/>
  <c r="AT104" i="16"/>
  <c r="AT105" i="16"/>
  <c r="AT106" i="16"/>
  <c r="AT107" i="16"/>
  <c r="AT108" i="16"/>
  <c r="AT109" i="16"/>
  <c r="AT110" i="16"/>
  <c r="AT111" i="16"/>
  <c r="AT112" i="16"/>
  <c r="AT113" i="16"/>
  <c r="AT114" i="16"/>
  <c r="AT115" i="16"/>
  <c r="AT116" i="16"/>
  <c r="AT117" i="16"/>
  <c r="AT118" i="16"/>
  <c r="AT119" i="16"/>
  <c r="AT120" i="16"/>
  <c r="AT121" i="16"/>
  <c r="AT122" i="16"/>
  <c r="AT123" i="16"/>
  <c r="AT124" i="16"/>
  <c r="AT125" i="16"/>
  <c r="AT126" i="16"/>
  <c r="AT127" i="16"/>
  <c r="AT128" i="16"/>
  <c r="AT129" i="16"/>
  <c r="AT130" i="16"/>
  <c r="AT131" i="16"/>
  <c r="AT132" i="16"/>
  <c r="AT133" i="16"/>
  <c r="AT134" i="16"/>
  <c r="AT135" i="16"/>
  <c r="AT136" i="16"/>
  <c r="AT137" i="16"/>
  <c r="AT138" i="16"/>
  <c r="AT139" i="16"/>
  <c r="AT140" i="16"/>
  <c r="AT141" i="16"/>
  <c r="AT142" i="16"/>
  <c r="AT143" i="16"/>
  <c r="AT144" i="16"/>
  <c r="AT145" i="16"/>
  <c r="AT146" i="16"/>
  <c r="AT147" i="16"/>
  <c r="AT148" i="16"/>
  <c r="AT149" i="16"/>
  <c r="AT150" i="16"/>
  <c r="AT151" i="16"/>
  <c r="AT152" i="16"/>
  <c r="AT153" i="16"/>
  <c r="AT154" i="16"/>
  <c r="AT155" i="16"/>
  <c r="AT156" i="16"/>
  <c r="AT157" i="16"/>
  <c r="AT158" i="16"/>
  <c r="AT159" i="16"/>
  <c r="AT160" i="16"/>
  <c r="AT161" i="16"/>
  <c r="AT162" i="16"/>
  <c r="AT163" i="16"/>
  <c r="AT164" i="16"/>
  <c r="AT165" i="16"/>
  <c r="AT166" i="16"/>
  <c r="AT167" i="16"/>
  <c r="AT168" i="16"/>
  <c r="AT169" i="16"/>
  <c r="AT170" i="16"/>
  <c r="AT171" i="16"/>
  <c r="AT172" i="16"/>
  <c r="AT173" i="16"/>
  <c r="AT174" i="16"/>
  <c r="AT175" i="16"/>
  <c r="AT176" i="16"/>
  <c r="AT177" i="16"/>
  <c r="AT178" i="16"/>
  <c r="AT179" i="16"/>
  <c r="AT180" i="16"/>
  <c r="AT181" i="16"/>
  <c r="AT182" i="16"/>
  <c r="AT183" i="16"/>
  <c r="AT184" i="16"/>
  <c r="AT185" i="16"/>
  <c r="AT186" i="16"/>
  <c r="AT187" i="16"/>
  <c r="AT188" i="16"/>
  <c r="AT189" i="16"/>
  <c r="AT190" i="16"/>
  <c r="AT191" i="16"/>
  <c r="AT192" i="16"/>
  <c r="AT193" i="16"/>
  <c r="AT194" i="16"/>
  <c r="AT195" i="16"/>
  <c r="AT196" i="16"/>
  <c r="AT197" i="16"/>
  <c r="AT198" i="16"/>
  <c r="AT199" i="16"/>
  <c r="AT200" i="16"/>
  <c r="AT201" i="16"/>
  <c r="AT202" i="16"/>
  <c r="AT203" i="16"/>
  <c r="AT204" i="16"/>
  <c r="AT205" i="16"/>
  <c r="AT206" i="16"/>
  <c r="AT207" i="16"/>
  <c r="AT208" i="16"/>
  <c r="AT209" i="16"/>
  <c r="AT210" i="16"/>
  <c r="AT211" i="16"/>
  <c r="AT212" i="16"/>
  <c r="AT213" i="16"/>
  <c r="AT214" i="16"/>
  <c r="AT215" i="16"/>
  <c r="AT216" i="16"/>
  <c r="AT217" i="16"/>
  <c r="AT218" i="16"/>
  <c r="AT219" i="16"/>
  <c r="AT220" i="16"/>
  <c r="AT221" i="16"/>
  <c r="AT222" i="16"/>
  <c r="AT223" i="16"/>
  <c r="AT224" i="16"/>
  <c r="AT225" i="16"/>
  <c r="AT226" i="16"/>
  <c r="AT227" i="16"/>
  <c r="AT228" i="16"/>
  <c r="AT229" i="16"/>
  <c r="AT230" i="16"/>
  <c r="AT231" i="16"/>
  <c r="AT232" i="16"/>
  <c r="AT233" i="16"/>
  <c r="AT234" i="16"/>
  <c r="AT235" i="16"/>
  <c r="AT236" i="16"/>
  <c r="AT237" i="16"/>
  <c r="AT238" i="16"/>
  <c r="AT239" i="16"/>
  <c r="AT240" i="16"/>
  <c r="AT241" i="16"/>
  <c r="AT242" i="16"/>
  <c r="AT243" i="16"/>
  <c r="AT244" i="16"/>
  <c r="AT245" i="16"/>
  <c r="AT246" i="16"/>
  <c r="AT247" i="16"/>
  <c r="AT248" i="16"/>
  <c r="AT249" i="16"/>
  <c r="AT250" i="16"/>
  <c r="AT251" i="16"/>
  <c r="AT252" i="16"/>
  <c r="AT253" i="16"/>
  <c r="AT254" i="16"/>
  <c r="AT255" i="16"/>
  <c r="AT256" i="16"/>
  <c r="AT257" i="16"/>
  <c r="AT258" i="16"/>
  <c r="AT259" i="16"/>
  <c r="AT260" i="16"/>
  <c r="AT261" i="16"/>
  <c r="AT262" i="16"/>
  <c r="AT263" i="16"/>
  <c r="AT264" i="16"/>
  <c r="AT265" i="16"/>
  <c r="AT266" i="16"/>
  <c r="AT267" i="16"/>
  <c r="AT268" i="16"/>
  <c r="AT269" i="16"/>
  <c r="AT270" i="16"/>
  <c r="AT271" i="16"/>
  <c r="AT272" i="16"/>
  <c r="AT273" i="16"/>
  <c r="AT274" i="16"/>
  <c r="AT275" i="16"/>
  <c r="AT276" i="16"/>
  <c r="AT277" i="16"/>
  <c r="AT278" i="16"/>
  <c r="AT279" i="16"/>
  <c r="AT280" i="16"/>
  <c r="AT281" i="16"/>
  <c r="AT282" i="16"/>
  <c r="AT283" i="16"/>
  <c r="AT284" i="16"/>
  <c r="AT285" i="16"/>
  <c r="AT286" i="16"/>
  <c r="AT287" i="16"/>
  <c r="AT288" i="16"/>
  <c r="AT289" i="16"/>
  <c r="AT290" i="16"/>
  <c r="AT291" i="16"/>
  <c r="AT292" i="16"/>
  <c r="AT293" i="16"/>
  <c r="AT294" i="16"/>
  <c r="AT295" i="16"/>
  <c r="AT296" i="16"/>
  <c r="AT297" i="16"/>
  <c r="AT298" i="16"/>
  <c r="AT299" i="16"/>
  <c r="AT300" i="16"/>
  <c r="AT301" i="16"/>
  <c r="AT302" i="16"/>
  <c r="AT303" i="16"/>
  <c r="AT304" i="16"/>
  <c r="AT305" i="16"/>
  <c r="AT306" i="16"/>
  <c r="AT307" i="16"/>
  <c r="AT308" i="16"/>
  <c r="AT309" i="16"/>
  <c r="AT310" i="16"/>
  <c r="AT311" i="16"/>
  <c r="AT312" i="16"/>
  <c r="AT313" i="16"/>
  <c r="AT314" i="16"/>
  <c r="AT315" i="16"/>
  <c r="AT316" i="16"/>
  <c r="AT317" i="16"/>
  <c r="AT318" i="16"/>
  <c r="AT319" i="16"/>
  <c r="AT320" i="16"/>
  <c r="AT321" i="16"/>
  <c r="AT322" i="16"/>
  <c r="AT323" i="16"/>
  <c r="AT324" i="16"/>
  <c r="AT325" i="16"/>
  <c r="AT326" i="16"/>
  <c r="AT327" i="16"/>
  <c r="AT328" i="16"/>
  <c r="AT329" i="16"/>
  <c r="AT330" i="16"/>
  <c r="AT331" i="16"/>
  <c r="AT332" i="16"/>
  <c r="AT333" i="16"/>
  <c r="AT334" i="16"/>
  <c r="AT335" i="16"/>
  <c r="AT336" i="16"/>
  <c r="AT337" i="16"/>
  <c r="AT338" i="16"/>
  <c r="AT339" i="16"/>
  <c r="AT340" i="16"/>
  <c r="AT341" i="16"/>
  <c r="AT342" i="16"/>
  <c r="AT343" i="16"/>
  <c r="AT344" i="16"/>
  <c r="AT345" i="16"/>
  <c r="AT346" i="16"/>
  <c r="AT347" i="16"/>
  <c r="AT348" i="16"/>
  <c r="AT349" i="16"/>
  <c r="AT350" i="16"/>
  <c r="AT351" i="16"/>
  <c r="AT352" i="16"/>
  <c r="AT353" i="16"/>
  <c r="AT354" i="16"/>
  <c r="AT355" i="16"/>
  <c r="AT356" i="16"/>
  <c r="AT357" i="16"/>
  <c r="AT358" i="16"/>
  <c r="AT359" i="16"/>
  <c r="AT360" i="16"/>
  <c r="AT361" i="16"/>
  <c r="AT362" i="16"/>
  <c r="AT363" i="16"/>
  <c r="AT364" i="16"/>
  <c r="AT365" i="16"/>
  <c r="AT366" i="16"/>
  <c r="AT367" i="16"/>
  <c r="AT368" i="16"/>
  <c r="AT369" i="16"/>
  <c r="AT370" i="16"/>
  <c r="AT371" i="16"/>
  <c r="AT372" i="16"/>
  <c r="AT373" i="16"/>
  <c r="AT374" i="16"/>
  <c r="AT375" i="16"/>
  <c r="AT376" i="16"/>
  <c r="AT377" i="16"/>
  <c r="AT378" i="16"/>
  <c r="AT379" i="16"/>
  <c r="AT380" i="16"/>
  <c r="AT381" i="16"/>
  <c r="AT382" i="16"/>
  <c r="AT383" i="16"/>
  <c r="AT384" i="16"/>
  <c r="AT385" i="16"/>
  <c r="AT386" i="16"/>
  <c r="AT387" i="16"/>
  <c r="AT388" i="16"/>
  <c r="AT389" i="16"/>
  <c r="AT390" i="16"/>
  <c r="AT391" i="16"/>
  <c r="AT392" i="16"/>
  <c r="AT393" i="16"/>
  <c r="AT394" i="16"/>
  <c r="AT395" i="16"/>
  <c r="AT396" i="16"/>
  <c r="AT397" i="16"/>
  <c r="AT398" i="16"/>
  <c r="AT399" i="16"/>
  <c r="AT400" i="16"/>
  <c r="AT401" i="16"/>
  <c r="AT402" i="16"/>
  <c r="AT403" i="16"/>
  <c r="AT404" i="16"/>
  <c r="AT405" i="16"/>
  <c r="AT406" i="16"/>
  <c r="AT407" i="16"/>
  <c r="AT408" i="16"/>
  <c r="AT409" i="16"/>
  <c r="AT410" i="16"/>
  <c r="AT411" i="16"/>
  <c r="AT412" i="16"/>
  <c r="AT413" i="16"/>
  <c r="AT414" i="16"/>
  <c r="AT415" i="16"/>
  <c r="AT416" i="16"/>
  <c r="AT417" i="16"/>
  <c r="AT418" i="16"/>
  <c r="AT419" i="16"/>
  <c r="AT420" i="16"/>
  <c r="AT421" i="16"/>
  <c r="AT422" i="16"/>
  <c r="AT423" i="16"/>
  <c r="AT424" i="16"/>
  <c r="AT425" i="16"/>
  <c r="AT426" i="16"/>
  <c r="AT427" i="16"/>
  <c r="AT428" i="16"/>
  <c r="AT429" i="16"/>
  <c r="AT430" i="16"/>
  <c r="AT431" i="16"/>
  <c r="AT432" i="16"/>
  <c r="AT433" i="16"/>
  <c r="AT434" i="16"/>
  <c r="AT435" i="16"/>
  <c r="AT436" i="16"/>
  <c r="AT437" i="16"/>
  <c r="AT438" i="16"/>
  <c r="AT439" i="16"/>
  <c r="AT440" i="16"/>
  <c r="AT441" i="16"/>
  <c r="AT442" i="16"/>
  <c r="AT443" i="16"/>
  <c r="AT444" i="16"/>
  <c r="AT445" i="16"/>
  <c r="AT446" i="16"/>
  <c r="AT447" i="16"/>
  <c r="AT448" i="16"/>
  <c r="AT449" i="16"/>
  <c r="AT450" i="16"/>
  <c r="AT451" i="16"/>
  <c r="AT452" i="16"/>
  <c r="AT453" i="16"/>
  <c r="AT454" i="16"/>
  <c r="AT455" i="16"/>
  <c r="AT456" i="16"/>
  <c r="AT457" i="16"/>
  <c r="AT458" i="16"/>
  <c r="AT459" i="16"/>
  <c r="AT460" i="16"/>
  <c r="AT461" i="16"/>
  <c r="AT462" i="16"/>
  <c r="AT463" i="16"/>
  <c r="AT464" i="16"/>
  <c r="AT465" i="16"/>
  <c r="AT466" i="16"/>
  <c r="AT467" i="16"/>
  <c r="AT468" i="16"/>
  <c r="AT469" i="16"/>
  <c r="AT470" i="16"/>
  <c r="AT471" i="16"/>
  <c r="AT472" i="16"/>
  <c r="AT473" i="16"/>
  <c r="AT474" i="16"/>
  <c r="AT475" i="16"/>
  <c r="AT476" i="16"/>
  <c r="AT477" i="16"/>
  <c r="AT478" i="16"/>
  <c r="AT479" i="16"/>
  <c r="AT480" i="16"/>
  <c r="AT481" i="16"/>
  <c r="AT482" i="16"/>
  <c r="AT483" i="16"/>
  <c r="AT484" i="16"/>
  <c r="AT485" i="16"/>
  <c r="AT486" i="16"/>
  <c r="AT487" i="16"/>
  <c r="AT488" i="16"/>
  <c r="AT489" i="16"/>
  <c r="AT490" i="16"/>
  <c r="AT491" i="16"/>
  <c r="AT492" i="16"/>
  <c r="AT493" i="16"/>
  <c r="AT494" i="16"/>
  <c r="AT495" i="16"/>
  <c r="AT496" i="16"/>
  <c r="AT497" i="16"/>
  <c r="AT498" i="16"/>
  <c r="AT499" i="16"/>
  <c r="AT500" i="16"/>
  <c r="AT501" i="16"/>
  <c r="AT502" i="16"/>
  <c r="AT503" i="16"/>
  <c r="AT504" i="16"/>
  <c r="AT505" i="16"/>
  <c r="AT506" i="16"/>
  <c r="AT507" i="16"/>
  <c r="AT508" i="16"/>
  <c r="AT509" i="16"/>
  <c r="AT510" i="16"/>
  <c r="AT511" i="16"/>
  <c r="AT512" i="16"/>
  <c r="AT513" i="16"/>
  <c r="AT514" i="16"/>
  <c r="AT515" i="16"/>
  <c r="AT516" i="16"/>
  <c r="AT517" i="16"/>
  <c r="AT518" i="16"/>
  <c r="AT519" i="16"/>
  <c r="AT520" i="16"/>
  <c r="AT521" i="16"/>
  <c r="AT522" i="16"/>
  <c r="AT523" i="16"/>
  <c r="AT524" i="16"/>
  <c r="AT525" i="16"/>
  <c r="AT526" i="16"/>
  <c r="AT527" i="16"/>
  <c r="AT528" i="16"/>
  <c r="AT529" i="16"/>
  <c r="AT530" i="16"/>
  <c r="AT531" i="16"/>
  <c r="AT532" i="16"/>
  <c r="AT533" i="16"/>
  <c r="AT534" i="16"/>
  <c r="AT535" i="16"/>
  <c r="AT536" i="16"/>
  <c r="AT537" i="16"/>
  <c r="AT538" i="16"/>
  <c r="AT539" i="16"/>
  <c r="AT540" i="16"/>
  <c r="AT541" i="16"/>
  <c r="AT542" i="16"/>
  <c r="AT543" i="16"/>
  <c r="AT544" i="16"/>
  <c r="AT545" i="16"/>
  <c r="AT546" i="16"/>
  <c r="AT547" i="16"/>
  <c r="AT548" i="16"/>
  <c r="AT549" i="16"/>
  <c r="AT550" i="16"/>
  <c r="AT551" i="16"/>
  <c r="AT552" i="16"/>
  <c r="AT553" i="16"/>
  <c r="AT554" i="16"/>
  <c r="AT555" i="16"/>
  <c r="AT556" i="16"/>
  <c r="AT557" i="16"/>
  <c r="AT558" i="16"/>
  <c r="AT559" i="16"/>
  <c r="AT560" i="16"/>
  <c r="AT561" i="16"/>
  <c r="AT562" i="16"/>
  <c r="AT563" i="16"/>
  <c r="AT564" i="16"/>
  <c r="AT565" i="16"/>
  <c r="AT566" i="16"/>
  <c r="AT567" i="16"/>
  <c r="AT568" i="16"/>
  <c r="AT569" i="16"/>
  <c r="AT570" i="16"/>
  <c r="AT571" i="16"/>
  <c r="AT572" i="16"/>
  <c r="AT573" i="16"/>
  <c r="AT574" i="16"/>
  <c r="AT575" i="16"/>
  <c r="AT576" i="16"/>
  <c r="AT577" i="16"/>
  <c r="AT578" i="16"/>
  <c r="AT579" i="16"/>
  <c r="AT580" i="16"/>
  <c r="AT581" i="16"/>
  <c r="AT582" i="16"/>
  <c r="AT583" i="16"/>
  <c r="AT584" i="16"/>
  <c r="AT585" i="16"/>
  <c r="AT586" i="16"/>
  <c r="AT587" i="16"/>
  <c r="AT588" i="16"/>
  <c r="AT589" i="16"/>
  <c r="AT590" i="16"/>
  <c r="AT591" i="16"/>
  <c r="AT592" i="16"/>
  <c r="AT593" i="16"/>
  <c r="AT594" i="16"/>
  <c r="AT595" i="16"/>
  <c r="AT596" i="16"/>
  <c r="AT597" i="16"/>
  <c r="AT598" i="16"/>
  <c r="AT599" i="16"/>
  <c r="AT600" i="16"/>
  <c r="AT601" i="16"/>
  <c r="AT602" i="16"/>
  <c r="AT603" i="16"/>
  <c r="AT604" i="16"/>
  <c r="AT605" i="16"/>
  <c r="AT606" i="16"/>
  <c r="AT607" i="16"/>
  <c r="AT608" i="16"/>
  <c r="AT609" i="16"/>
  <c r="AT610" i="16"/>
  <c r="AT611" i="16"/>
  <c r="AT612" i="16"/>
  <c r="AT613" i="16"/>
  <c r="AT614" i="16"/>
  <c r="AT615" i="16"/>
  <c r="AT616" i="16"/>
  <c r="AT617" i="16"/>
  <c r="AT618" i="16"/>
  <c r="AT619" i="16"/>
  <c r="AT620" i="16"/>
  <c r="AT621" i="16"/>
  <c r="AT622" i="16"/>
  <c r="AT623" i="16"/>
  <c r="AT624" i="16"/>
  <c r="AT625" i="16"/>
  <c r="AT626" i="16"/>
  <c r="AT627" i="16"/>
  <c r="AT628" i="16"/>
  <c r="AT629" i="16"/>
  <c r="AT630" i="16"/>
  <c r="AT631" i="16"/>
  <c r="AT632" i="16"/>
  <c r="AT633" i="16"/>
  <c r="AT634" i="16"/>
  <c r="AT635" i="16"/>
  <c r="AT636" i="16"/>
  <c r="AT637" i="16"/>
  <c r="AT638" i="16"/>
  <c r="AT639" i="16"/>
  <c r="AT640" i="16"/>
  <c r="AT641" i="16"/>
  <c r="AT642" i="16"/>
  <c r="AT643" i="16"/>
  <c r="AT644" i="16"/>
  <c r="AT645" i="16"/>
  <c r="AT646" i="16"/>
  <c r="AT647" i="16"/>
  <c r="AT648" i="16"/>
  <c r="AT649" i="16"/>
  <c r="AT650" i="16"/>
  <c r="AT651" i="16"/>
  <c r="AT652" i="16"/>
  <c r="AT653" i="16"/>
  <c r="AT654" i="16"/>
  <c r="AT655" i="16"/>
  <c r="AT656" i="16"/>
  <c r="AT657" i="16"/>
  <c r="AT658" i="16"/>
  <c r="AT659" i="16"/>
  <c r="AT660" i="16"/>
  <c r="AT661" i="16"/>
  <c r="AT662" i="16"/>
  <c r="AT663" i="16"/>
  <c r="AT664" i="16"/>
  <c r="AT665" i="16"/>
  <c r="AT666" i="16"/>
  <c r="AT667" i="16"/>
  <c r="AT668" i="16"/>
  <c r="AT669" i="16"/>
  <c r="AT670" i="16"/>
  <c r="AT671" i="16"/>
  <c r="AT672" i="16"/>
  <c r="AT673" i="16"/>
  <c r="AT674" i="16"/>
  <c r="AT675" i="16"/>
  <c r="AT676" i="16"/>
  <c r="AT677" i="16"/>
  <c r="AT678" i="16"/>
  <c r="AT679" i="16"/>
  <c r="AT680" i="16"/>
  <c r="AT681" i="16"/>
  <c r="AT682" i="16"/>
  <c r="AT683" i="16"/>
  <c r="AT684" i="16"/>
  <c r="AT685" i="16"/>
  <c r="AT686" i="16"/>
  <c r="AT687" i="16"/>
  <c r="AT688" i="16"/>
  <c r="AT689" i="16"/>
  <c r="AT690" i="16"/>
  <c r="AT691" i="16"/>
  <c r="AT692" i="16"/>
  <c r="AT693" i="16"/>
  <c r="AT694" i="16"/>
  <c r="AT695" i="16"/>
  <c r="AT696" i="16"/>
  <c r="AT697" i="16"/>
  <c r="AT698" i="16"/>
  <c r="AT699" i="16"/>
  <c r="AT700" i="16"/>
  <c r="AT701" i="16"/>
  <c r="AT702" i="16"/>
  <c r="AT703" i="16"/>
  <c r="AT704" i="16"/>
  <c r="AT705" i="16"/>
  <c r="AT706" i="16"/>
  <c r="AT707" i="16"/>
  <c r="AT708" i="16"/>
  <c r="AT709" i="16"/>
  <c r="AT710" i="16"/>
  <c r="AT711" i="16"/>
  <c r="AT712" i="16"/>
  <c r="AT713" i="16"/>
  <c r="AT714" i="16"/>
  <c r="AT715" i="16"/>
  <c r="AT716" i="16"/>
  <c r="AT717" i="16"/>
  <c r="AT718" i="16"/>
  <c r="AT719" i="16"/>
  <c r="AT720" i="16"/>
  <c r="AT721" i="16"/>
  <c r="AT722" i="16"/>
  <c r="AT723" i="16"/>
  <c r="AT724" i="16"/>
  <c r="AT725" i="16"/>
  <c r="AT726" i="16"/>
  <c r="AT727" i="16"/>
  <c r="AT728" i="16"/>
  <c r="AT729" i="16"/>
  <c r="AT730" i="16"/>
  <c r="AT731" i="16"/>
  <c r="AT732" i="16"/>
  <c r="AT733" i="16"/>
  <c r="AT734" i="16"/>
  <c r="AT735" i="16"/>
  <c r="AT736" i="16"/>
  <c r="AT737" i="16"/>
  <c r="AT738" i="16"/>
  <c r="AT739" i="16"/>
  <c r="AT740" i="16"/>
  <c r="AT741" i="16"/>
  <c r="AT742" i="16"/>
  <c r="AT743" i="16"/>
  <c r="AT744" i="16"/>
  <c r="AT745" i="16"/>
  <c r="AT746" i="16"/>
  <c r="AT747" i="16"/>
  <c r="AT748" i="16"/>
  <c r="AT749" i="16"/>
  <c r="AT750" i="16"/>
  <c r="AT751" i="16"/>
  <c r="AT752" i="16"/>
  <c r="AT753" i="16"/>
  <c r="AT754" i="16"/>
  <c r="AT755" i="16"/>
  <c r="AT756" i="16"/>
  <c r="AT757" i="16"/>
  <c r="AT758" i="16"/>
  <c r="AT759" i="16"/>
  <c r="AT760" i="16"/>
  <c r="AT761" i="16"/>
  <c r="AT762" i="16"/>
  <c r="AT763" i="16"/>
  <c r="AT764" i="16"/>
  <c r="AT765" i="16"/>
  <c r="AT766" i="16"/>
  <c r="AT767" i="16"/>
  <c r="AT768" i="16"/>
  <c r="AT769" i="16"/>
  <c r="AT770" i="16"/>
  <c r="AT771" i="16"/>
  <c r="AT772" i="16"/>
  <c r="AT773" i="16"/>
  <c r="AT774" i="16"/>
  <c r="AT775" i="16"/>
  <c r="AT776" i="16"/>
  <c r="AT777" i="16"/>
  <c r="AT778" i="16"/>
  <c r="AT779" i="16"/>
  <c r="AT780" i="16"/>
  <c r="AT781" i="16"/>
  <c r="AT782" i="16"/>
  <c r="AT783" i="16"/>
  <c r="AT784" i="16"/>
  <c r="AT785" i="16"/>
  <c r="AT786" i="16"/>
  <c r="AT787" i="16"/>
  <c r="AT788" i="16"/>
  <c r="AT789" i="16"/>
  <c r="AT790" i="16"/>
  <c r="AT791" i="16"/>
  <c r="AT792" i="16"/>
  <c r="AT793" i="16"/>
  <c r="AT794" i="16"/>
  <c r="AT795" i="16"/>
  <c r="AT796" i="16"/>
  <c r="AT797" i="16"/>
  <c r="AT798" i="16"/>
  <c r="AT799" i="16"/>
  <c r="AT800" i="16"/>
  <c r="AT801" i="16"/>
  <c r="AT802" i="16"/>
  <c r="AT803" i="16"/>
  <c r="AT804" i="16"/>
  <c r="AT805" i="16"/>
  <c r="AT806" i="16"/>
  <c r="AT807" i="16"/>
  <c r="AT808" i="16"/>
  <c r="AT809" i="16"/>
  <c r="AT810" i="16"/>
  <c r="AT811" i="16"/>
  <c r="AT812" i="16"/>
  <c r="AT813" i="16"/>
  <c r="AT814" i="16"/>
  <c r="AT815" i="16"/>
  <c r="AT816" i="16"/>
  <c r="AT817" i="16"/>
  <c r="AT818" i="16"/>
  <c r="AT819" i="16"/>
  <c r="AT820" i="16"/>
  <c r="AT821" i="16"/>
  <c r="AT822" i="16"/>
  <c r="AT823" i="16"/>
  <c r="AT824" i="16"/>
  <c r="AT825" i="16"/>
  <c r="AT826" i="16"/>
  <c r="AT827" i="16"/>
  <c r="AT828" i="16"/>
  <c r="AT829" i="16"/>
  <c r="AT830" i="16"/>
  <c r="AT831" i="16"/>
  <c r="AT832" i="16"/>
  <c r="AT833" i="16"/>
  <c r="AT834" i="16"/>
  <c r="AT835" i="16"/>
  <c r="AT836" i="16"/>
  <c r="AT837" i="16"/>
  <c r="AT838" i="16"/>
  <c r="AT839" i="16"/>
  <c r="AT840" i="16"/>
  <c r="AT841" i="16"/>
  <c r="AT842" i="16"/>
  <c r="AT843" i="16"/>
  <c r="AT844" i="16"/>
  <c r="AT845" i="16"/>
  <c r="AT846" i="16"/>
  <c r="AT847" i="16"/>
  <c r="AT848" i="16"/>
  <c r="AT849" i="16"/>
  <c r="AT850" i="16"/>
  <c r="AT851" i="16"/>
  <c r="AT852" i="16"/>
  <c r="AT853" i="16"/>
  <c r="AT854" i="16"/>
  <c r="AT855" i="16"/>
  <c r="AT856" i="16"/>
  <c r="AT857" i="16"/>
  <c r="AT858" i="16"/>
  <c r="AT859" i="16"/>
  <c r="AT860" i="16"/>
  <c r="AT861" i="16"/>
  <c r="AT862" i="16"/>
  <c r="AT863" i="16"/>
  <c r="AT864" i="16"/>
  <c r="AT865" i="16"/>
  <c r="AT866" i="16"/>
  <c r="AT867" i="16"/>
  <c r="AT868" i="16"/>
  <c r="AT869" i="16"/>
  <c r="AT870" i="16"/>
  <c r="AT871" i="16"/>
  <c r="AT872" i="16"/>
  <c r="AT873" i="16"/>
  <c r="AT874" i="16"/>
  <c r="AT875" i="16"/>
  <c r="AT876" i="16"/>
  <c r="AT877" i="16"/>
  <c r="AT878" i="16"/>
  <c r="AT879" i="16"/>
  <c r="AT880" i="16"/>
  <c r="AT881" i="16"/>
  <c r="AT882" i="16"/>
  <c r="AT883" i="16"/>
  <c r="AT884" i="16"/>
  <c r="AT885" i="16"/>
  <c r="AT886" i="16"/>
  <c r="AT887" i="16"/>
  <c r="AT888" i="16"/>
  <c r="AT889" i="16"/>
  <c r="AT890" i="16"/>
  <c r="AT891" i="16"/>
  <c r="AT892" i="16"/>
  <c r="AT893" i="16"/>
  <c r="AT894" i="16"/>
  <c r="AT895" i="16"/>
  <c r="AT896" i="16"/>
  <c r="AT897" i="16"/>
  <c r="AT898" i="16"/>
  <c r="AT899" i="16"/>
  <c r="AT900" i="16"/>
  <c r="AT901" i="16"/>
  <c r="AT902" i="16"/>
  <c r="AT903" i="16"/>
  <c r="AT904" i="16"/>
  <c r="AT905" i="16"/>
  <c r="AT906" i="16"/>
  <c r="AT907" i="16"/>
  <c r="AT908" i="16"/>
  <c r="AT909" i="16"/>
  <c r="AT910" i="16"/>
  <c r="AT911" i="16"/>
  <c r="AT912" i="16"/>
  <c r="AT913" i="16"/>
  <c r="AT914" i="16"/>
  <c r="AT915" i="16"/>
  <c r="AT916" i="16"/>
  <c r="AT917" i="16"/>
  <c r="AT918" i="16"/>
  <c r="AT919" i="16"/>
  <c r="AT920" i="16"/>
  <c r="AT921" i="16"/>
  <c r="AT922" i="16"/>
  <c r="AT923" i="16"/>
  <c r="AT924" i="16"/>
  <c r="AT925" i="16"/>
  <c r="AT926" i="16"/>
  <c r="AT927" i="16"/>
  <c r="AT928" i="16"/>
  <c r="AT929" i="16"/>
  <c r="AT930" i="16"/>
  <c r="AT931" i="16"/>
  <c r="AT932" i="16"/>
  <c r="AT933" i="16"/>
  <c r="AT934" i="16"/>
  <c r="AT935" i="16"/>
  <c r="AT936" i="16"/>
  <c r="AT937" i="16"/>
  <c r="AT938" i="16"/>
  <c r="AT939" i="16"/>
  <c r="AT940" i="16"/>
  <c r="AT941" i="16"/>
  <c r="AT942" i="16"/>
  <c r="AT943" i="16"/>
  <c r="AT944" i="16"/>
  <c r="AT945" i="16"/>
  <c r="AT946" i="16"/>
  <c r="AT947" i="16"/>
  <c r="AT948" i="16"/>
  <c r="AT949" i="16"/>
  <c r="AT950" i="16"/>
  <c r="AT951" i="16"/>
  <c r="AT952" i="16"/>
  <c r="AT953" i="16"/>
  <c r="AT954" i="16"/>
  <c r="AT955" i="16"/>
  <c r="AT956" i="16"/>
  <c r="AT957" i="16"/>
  <c r="AT958" i="16"/>
  <c r="AT959" i="16"/>
  <c r="AT960" i="16"/>
  <c r="AT961" i="16"/>
  <c r="AT962" i="16"/>
  <c r="AT963" i="16"/>
  <c r="AT964" i="16"/>
  <c r="AT965" i="16"/>
  <c r="AT966" i="16"/>
  <c r="AT967" i="16"/>
  <c r="AT968" i="16"/>
  <c r="AT969" i="16"/>
  <c r="AT970" i="16"/>
  <c r="AT971" i="16"/>
  <c r="AT972" i="16"/>
  <c r="AT973" i="16"/>
  <c r="AT974" i="16"/>
  <c r="AT975" i="16"/>
  <c r="AT976" i="16"/>
  <c r="AT977" i="16"/>
  <c r="AT978" i="16"/>
  <c r="AT979" i="16"/>
  <c r="AT980" i="16"/>
  <c r="AT981" i="16"/>
  <c r="AT982" i="16"/>
  <c r="AT983" i="16"/>
  <c r="AT984" i="16"/>
  <c r="AT985" i="16"/>
  <c r="AT986" i="16"/>
  <c r="AT987" i="16"/>
  <c r="AT988" i="16"/>
  <c r="AT989" i="16"/>
  <c r="AT990" i="16"/>
  <c r="AT991" i="16"/>
  <c r="AT992" i="16"/>
  <c r="AT993" i="16"/>
  <c r="AT994" i="16"/>
  <c r="AT995" i="16"/>
  <c r="AT996" i="16"/>
  <c r="AT997" i="16"/>
  <c r="AT998" i="16"/>
  <c r="AT999" i="16"/>
  <c r="AT1000" i="16"/>
  <c r="AT1001" i="16"/>
  <c r="AT1002" i="16"/>
  <c r="AT1003" i="16"/>
  <c r="AT1004" i="16"/>
  <c r="AT1005" i="16"/>
  <c r="AT1006" i="16"/>
  <c r="AT1007" i="16"/>
  <c r="AT1008" i="16"/>
  <c r="AT1009" i="16"/>
  <c r="AT1010" i="16"/>
  <c r="AT1011" i="16"/>
  <c r="AT1012" i="16"/>
  <c r="AT1013" i="16"/>
  <c r="AT1014" i="16"/>
  <c r="AT1015" i="16"/>
  <c r="AT1016" i="16"/>
  <c r="AT1017" i="16"/>
  <c r="AT1018" i="16"/>
  <c r="AT1019" i="16"/>
  <c r="AT1020" i="16"/>
  <c r="AT1021" i="16"/>
  <c r="AT1022" i="16"/>
  <c r="AT23" i="16"/>
  <c r="AS24" i="16"/>
  <c r="AS25" i="16"/>
  <c r="AS26" i="16"/>
  <c r="AS27" i="16"/>
  <c r="AS28" i="16"/>
  <c r="AS29" i="16"/>
  <c r="AS30" i="16"/>
  <c r="AS31" i="16"/>
  <c r="AS33" i="16"/>
  <c r="AS34" i="16"/>
  <c r="AS35" i="16"/>
  <c r="AS36" i="16"/>
  <c r="AS37" i="16"/>
  <c r="AS38" i="16"/>
  <c r="AS39" i="16"/>
  <c r="AS40" i="16"/>
  <c r="AS41" i="16"/>
  <c r="AS42" i="16"/>
  <c r="AS43" i="16"/>
  <c r="AS44" i="16"/>
  <c r="AS45" i="16"/>
  <c r="AS46" i="16"/>
  <c r="AS47" i="16"/>
  <c r="AS48" i="16"/>
  <c r="AS49" i="16"/>
  <c r="AS50" i="16"/>
  <c r="AS51" i="16"/>
  <c r="AS52" i="16"/>
  <c r="AS53" i="16"/>
  <c r="AS54" i="16"/>
  <c r="AS55" i="16"/>
  <c r="AS56" i="16"/>
  <c r="AS57" i="16"/>
  <c r="AS58" i="16"/>
  <c r="AS59" i="16"/>
  <c r="AS60" i="16"/>
  <c r="AS61" i="16"/>
  <c r="AS62" i="16"/>
  <c r="AS63" i="16"/>
  <c r="AS64" i="16"/>
  <c r="AS65" i="16"/>
  <c r="AS66" i="16"/>
  <c r="AS67" i="16"/>
  <c r="AS68" i="16"/>
  <c r="AS69" i="16"/>
  <c r="AS70" i="16"/>
  <c r="AS71" i="16"/>
  <c r="AS72" i="16"/>
  <c r="AS73" i="16"/>
  <c r="AS74" i="16"/>
  <c r="AS75" i="16"/>
  <c r="AS76" i="16"/>
  <c r="AS77" i="16"/>
  <c r="AS78" i="16"/>
  <c r="AS79" i="16"/>
  <c r="AS80" i="16"/>
  <c r="AS81" i="16"/>
  <c r="AS82" i="16"/>
  <c r="AS83" i="16"/>
  <c r="AS84" i="16"/>
  <c r="AS85" i="16"/>
  <c r="AS86" i="16"/>
  <c r="AS87" i="16"/>
  <c r="AS88" i="16"/>
  <c r="AS89" i="16"/>
  <c r="AS90" i="16"/>
  <c r="AS91" i="16"/>
  <c r="AS92" i="16"/>
  <c r="AS93" i="16"/>
  <c r="AS94" i="16"/>
  <c r="AS95" i="16"/>
  <c r="AS96" i="16"/>
  <c r="AS97" i="16"/>
  <c r="AS98" i="16"/>
  <c r="AS99" i="16"/>
  <c r="AS100" i="16"/>
  <c r="AS101" i="16"/>
  <c r="AS102" i="16"/>
  <c r="AS103" i="16"/>
  <c r="AS104" i="16"/>
  <c r="AS105" i="16"/>
  <c r="AS106" i="16"/>
  <c r="AS107" i="16"/>
  <c r="AS108" i="16"/>
  <c r="AS109" i="16"/>
  <c r="AS110" i="16"/>
  <c r="AS111" i="16"/>
  <c r="AS112" i="16"/>
  <c r="AS113" i="16"/>
  <c r="AS114" i="16"/>
  <c r="AS115" i="16"/>
  <c r="AS116" i="16"/>
  <c r="AS117" i="16"/>
  <c r="AS118" i="16"/>
  <c r="AS119" i="16"/>
  <c r="AS120" i="16"/>
  <c r="AS121" i="16"/>
  <c r="AS122" i="16"/>
  <c r="AS123" i="16"/>
  <c r="AS124" i="16"/>
  <c r="AS125" i="16"/>
  <c r="AS126" i="16"/>
  <c r="AS127" i="16"/>
  <c r="AS128" i="16"/>
  <c r="AS129" i="16"/>
  <c r="AS130" i="16"/>
  <c r="AS131" i="16"/>
  <c r="AS132" i="16"/>
  <c r="AS133" i="16"/>
  <c r="AS134" i="16"/>
  <c r="AS135" i="16"/>
  <c r="AS136" i="16"/>
  <c r="AS137" i="16"/>
  <c r="AS138" i="16"/>
  <c r="AS139" i="16"/>
  <c r="AS140" i="16"/>
  <c r="AS141" i="16"/>
  <c r="AS142" i="16"/>
  <c r="AS143" i="16"/>
  <c r="AS144" i="16"/>
  <c r="AS145" i="16"/>
  <c r="AS146" i="16"/>
  <c r="AS147" i="16"/>
  <c r="AS148" i="16"/>
  <c r="AS149" i="16"/>
  <c r="AS150" i="16"/>
  <c r="AS151" i="16"/>
  <c r="AS152" i="16"/>
  <c r="AS153" i="16"/>
  <c r="AS154" i="16"/>
  <c r="AS155" i="16"/>
  <c r="AS156" i="16"/>
  <c r="AS157" i="16"/>
  <c r="AS158" i="16"/>
  <c r="AS159" i="16"/>
  <c r="AS160" i="16"/>
  <c r="AS161" i="16"/>
  <c r="AS162" i="16"/>
  <c r="AS163" i="16"/>
  <c r="AS164" i="16"/>
  <c r="AS165" i="16"/>
  <c r="AS166" i="16"/>
  <c r="AS167" i="16"/>
  <c r="AS168" i="16"/>
  <c r="AS169" i="16"/>
  <c r="AS170" i="16"/>
  <c r="AS171" i="16"/>
  <c r="AS172" i="16"/>
  <c r="AS173" i="16"/>
  <c r="AS174" i="16"/>
  <c r="AS175" i="16"/>
  <c r="AS176" i="16"/>
  <c r="AS177" i="16"/>
  <c r="AS178" i="16"/>
  <c r="AS179" i="16"/>
  <c r="AS180" i="16"/>
  <c r="AS181" i="16"/>
  <c r="AS182" i="16"/>
  <c r="AS183" i="16"/>
  <c r="AS184" i="16"/>
  <c r="AS185" i="16"/>
  <c r="AS186" i="16"/>
  <c r="AS187" i="16"/>
  <c r="AS188" i="16"/>
  <c r="AS189" i="16"/>
  <c r="AS190" i="16"/>
  <c r="AS191" i="16"/>
  <c r="AS192" i="16"/>
  <c r="AS193" i="16"/>
  <c r="AS194" i="16"/>
  <c r="AS195" i="16"/>
  <c r="AS196" i="16"/>
  <c r="AS197" i="16"/>
  <c r="AS198" i="16"/>
  <c r="AS199" i="16"/>
  <c r="AS200" i="16"/>
  <c r="AS201" i="16"/>
  <c r="AS202" i="16"/>
  <c r="AS203" i="16"/>
  <c r="AS204" i="16"/>
  <c r="AS205" i="16"/>
  <c r="AS206" i="16"/>
  <c r="AS207" i="16"/>
  <c r="AS208" i="16"/>
  <c r="AS209" i="16"/>
  <c r="AS210" i="16"/>
  <c r="AS211" i="16"/>
  <c r="AS212" i="16"/>
  <c r="AS213" i="16"/>
  <c r="AS214" i="16"/>
  <c r="AS215" i="16"/>
  <c r="AS216" i="16"/>
  <c r="AS217" i="16"/>
  <c r="AS218" i="16"/>
  <c r="AS219" i="16"/>
  <c r="AS220" i="16"/>
  <c r="AS221" i="16"/>
  <c r="AS222" i="16"/>
  <c r="AS223" i="16"/>
  <c r="AS224" i="16"/>
  <c r="AS225" i="16"/>
  <c r="AS226" i="16"/>
  <c r="AS227" i="16"/>
  <c r="AS228" i="16"/>
  <c r="AS229" i="16"/>
  <c r="AS230" i="16"/>
  <c r="AS231" i="16"/>
  <c r="AS232" i="16"/>
  <c r="AS233" i="16"/>
  <c r="AS234" i="16"/>
  <c r="AS235" i="16"/>
  <c r="AS236" i="16"/>
  <c r="AS237" i="16"/>
  <c r="AS238" i="16"/>
  <c r="AS239" i="16"/>
  <c r="AS240" i="16"/>
  <c r="AS241" i="16"/>
  <c r="AS242" i="16"/>
  <c r="AS243" i="16"/>
  <c r="AS244" i="16"/>
  <c r="AS245" i="16"/>
  <c r="AS246" i="16"/>
  <c r="AS247" i="16"/>
  <c r="AS248" i="16"/>
  <c r="AS249" i="16"/>
  <c r="AS250" i="16"/>
  <c r="AS251" i="16"/>
  <c r="AS252" i="16"/>
  <c r="AS253" i="16"/>
  <c r="AS254" i="16"/>
  <c r="AS255" i="16"/>
  <c r="AS256" i="16"/>
  <c r="AS257" i="16"/>
  <c r="AS258" i="16"/>
  <c r="AS259" i="16"/>
  <c r="AS260" i="16"/>
  <c r="AS261" i="16"/>
  <c r="AS262" i="16"/>
  <c r="AS263" i="16"/>
  <c r="AS264" i="16"/>
  <c r="AS265" i="16"/>
  <c r="AS266" i="16"/>
  <c r="AS267" i="16"/>
  <c r="AS268" i="16"/>
  <c r="AS269" i="16"/>
  <c r="AS270" i="16"/>
  <c r="AS271" i="16"/>
  <c r="AS272" i="16"/>
  <c r="AS273" i="16"/>
  <c r="AS274" i="16"/>
  <c r="AS275" i="16"/>
  <c r="AS276" i="16"/>
  <c r="AS277" i="16"/>
  <c r="AS278" i="16"/>
  <c r="AS279" i="16"/>
  <c r="AS280" i="16"/>
  <c r="AS281" i="16"/>
  <c r="AS282" i="16"/>
  <c r="AS283" i="16"/>
  <c r="AS284" i="16"/>
  <c r="AS285" i="16"/>
  <c r="AS286" i="16"/>
  <c r="AS287" i="16"/>
  <c r="AS288" i="16"/>
  <c r="AS289" i="16"/>
  <c r="AS290" i="16"/>
  <c r="AS291" i="16"/>
  <c r="AS292" i="16"/>
  <c r="AS293" i="16"/>
  <c r="AS294" i="16"/>
  <c r="AS295" i="16"/>
  <c r="AS296" i="16"/>
  <c r="AS297" i="16"/>
  <c r="AS298" i="16"/>
  <c r="AS299" i="16"/>
  <c r="AS300" i="16"/>
  <c r="AS301" i="16"/>
  <c r="AS302" i="16"/>
  <c r="AS303" i="16"/>
  <c r="AS304" i="16"/>
  <c r="AS305" i="16"/>
  <c r="AS306" i="16"/>
  <c r="AS307" i="16"/>
  <c r="AS308" i="16"/>
  <c r="AS309" i="16"/>
  <c r="AS310" i="16"/>
  <c r="AS311" i="16"/>
  <c r="AS312" i="16"/>
  <c r="AS313" i="16"/>
  <c r="AS314" i="16"/>
  <c r="AS315" i="16"/>
  <c r="AS316" i="16"/>
  <c r="AS317" i="16"/>
  <c r="AS318" i="16"/>
  <c r="AS319" i="16"/>
  <c r="AS320" i="16"/>
  <c r="AS321" i="16"/>
  <c r="AS322" i="16"/>
  <c r="AS323" i="16"/>
  <c r="AS324" i="16"/>
  <c r="AS325" i="16"/>
  <c r="AS326" i="16"/>
  <c r="AS327" i="16"/>
  <c r="AS328" i="16"/>
  <c r="AS329" i="16"/>
  <c r="AS330" i="16"/>
  <c r="AS331" i="16"/>
  <c r="AS332" i="16"/>
  <c r="AS333" i="16"/>
  <c r="AS334" i="16"/>
  <c r="AS335" i="16"/>
  <c r="AS336" i="16"/>
  <c r="AS337" i="16"/>
  <c r="AS338" i="16"/>
  <c r="AS339" i="16"/>
  <c r="AS340" i="16"/>
  <c r="AS341" i="16"/>
  <c r="AS342" i="16"/>
  <c r="AS343" i="16"/>
  <c r="AS344" i="16"/>
  <c r="AS345" i="16"/>
  <c r="AS346" i="16"/>
  <c r="AS347" i="16"/>
  <c r="AS348" i="16"/>
  <c r="AS349" i="16"/>
  <c r="AS350" i="16"/>
  <c r="AS351" i="16"/>
  <c r="AS352" i="16"/>
  <c r="AS353" i="16"/>
  <c r="AS354" i="16"/>
  <c r="AS355" i="16"/>
  <c r="AS356" i="16"/>
  <c r="AS357" i="16"/>
  <c r="AS358" i="16"/>
  <c r="AS359" i="16"/>
  <c r="AS360" i="16"/>
  <c r="AS361" i="16"/>
  <c r="AS362" i="16"/>
  <c r="AS363" i="16"/>
  <c r="AS364" i="16"/>
  <c r="AS365" i="16"/>
  <c r="AS366" i="16"/>
  <c r="AS367" i="16"/>
  <c r="AS368" i="16"/>
  <c r="AS369" i="16"/>
  <c r="AS370" i="16"/>
  <c r="AS371" i="16"/>
  <c r="AS372" i="16"/>
  <c r="AS373" i="16"/>
  <c r="AS374" i="16"/>
  <c r="AS375" i="16"/>
  <c r="AS376" i="16"/>
  <c r="AS377" i="16"/>
  <c r="AS378" i="16"/>
  <c r="AS379" i="16"/>
  <c r="AS380" i="16"/>
  <c r="AS381" i="16"/>
  <c r="AS382" i="16"/>
  <c r="AS383" i="16"/>
  <c r="AS384" i="16"/>
  <c r="AS385" i="16"/>
  <c r="AS386" i="16"/>
  <c r="AS387" i="16"/>
  <c r="AS388" i="16"/>
  <c r="AS389" i="16"/>
  <c r="AS390" i="16"/>
  <c r="AS391" i="16"/>
  <c r="AS392" i="16"/>
  <c r="AS393" i="16"/>
  <c r="AS394" i="16"/>
  <c r="AS395" i="16"/>
  <c r="AS396" i="16"/>
  <c r="AS397" i="16"/>
  <c r="AS398" i="16"/>
  <c r="AS399" i="16"/>
  <c r="AS400" i="16"/>
  <c r="AS401" i="16"/>
  <c r="AS402" i="16"/>
  <c r="AS403" i="16"/>
  <c r="AS404" i="16"/>
  <c r="AS405" i="16"/>
  <c r="AS406" i="16"/>
  <c r="AS407" i="16"/>
  <c r="AS408" i="16"/>
  <c r="AS409" i="16"/>
  <c r="AS410" i="16"/>
  <c r="AS411" i="16"/>
  <c r="AS412" i="16"/>
  <c r="AS413" i="16"/>
  <c r="AS414" i="16"/>
  <c r="AS415" i="16"/>
  <c r="AS416" i="16"/>
  <c r="AS417" i="16"/>
  <c r="AS418" i="16"/>
  <c r="AS419" i="16"/>
  <c r="AS420" i="16"/>
  <c r="AS421" i="16"/>
  <c r="AS422" i="16"/>
  <c r="AS423" i="16"/>
  <c r="AS424" i="16"/>
  <c r="AS425" i="16"/>
  <c r="AS426" i="16"/>
  <c r="AS427" i="16"/>
  <c r="AS428" i="16"/>
  <c r="AS429" i="16"/>
  <c r="AS430" i="16"/>
  <c r="AS431" i="16"/>
  <c r="AS432" i="16"/>
  <c r="AS433" i="16"/>
  <c r="AS434" i="16"/>
  <c r="AS435" i="16"/>
  <c r="AS436" i="16"/>
  <c r="AS437" i="16"/>
  <c r="AS438" i="16"/>
  <c r="AS439" i="16"/>
  <c r="AS440" i="16"/>
  <c r="AS441" i="16"/>
  <c r="AS442" i="16"/>
  <c r="AS443" i="16"/>
  <c r="AS444" i="16"/>
  <c r="AS445" i="16"/>
  <c r="AS446" i="16"/>
  <c r="AS447" i="16"/>
  <c r="AS448" i="16"/>
  <c r="AS449" i="16"/>
  <c r="AS450" i="16"/>
  <c r="AS451" i="16"/>
  <c r="AS452" i="16"/>
  <c r="AS453" i="16"/>
  <c r="AS454" i="16"/>
  <c r="AS455" i="16"/>
  <c r="AS456" i="16"/>
  <c r="AS457" i="16"/>
  <c r="AS458" i="16"/>
  <c r="AS459" i="16"/>
  <c r="AS460" i="16"/>
  <c r="AS461" i="16"/>
  <c r="AS462" i="16"/>
  <c r="AS463" i="16"/>
  <c r="AS464" i="16"/>
  <c r="AS465" i="16"/>
  <c r="AS466" i="16"/>
  <c r="AS467" i="16"/>
  <c r="AS468" i="16"/>
  <c r="AS469" i="16"/>
  <c r="AS470" i="16"/>
  <c r="AS471" i="16"/>
  <c r="AS472" i="16"/>
  <c r="AS473" i="16"/>
  <c r="AS474" i="16"/>
  <c r="AS475" i="16"/>
  <c r="AS476" i="16"/>
  <c r="AS477" i="16"/>
  <c r="AS478" i="16"/>
  <c r="AS479" i="16"/>
  <c r="AS480" i="16"/>
  <c r="AS481" i="16"/>
  <c r="AS482" i="16"/>
  <c r="AS483" i="16"/>
  <c r="AS484" i="16"/>
  <c r="AS485" i="16"/>
  <c r="AS486" i="16"/>
  <c r="AS487" i="16"/>
  <c r="AS488" i="16"/>
  <c r="AS489" i="16"/>
  <c r="AS490" i="16"/>
  <c r="AS491" i="16"/>
  <c r="AS492" i="16"/>
  <c r="AS493" i="16"/>
  <c r="AS494" i="16"/>
  <c r="AS495" i="16"/>
  <c r="AS496" i="16"/>
  <c r="AS497" i="16"/>
  <c r="AS498" i="16"/>
  <c r="AS499" i="16"/>
  <c r="AS500" i="16"/>
  <c r="AS501" i="16"/>
  <c r="AS502" i="16"/>
  <c r="AS503" i="16"/>
  <c r="AS504" i="16"/>
  <c r="AS505" i="16"/>
  <c r="AS506" i="16"/>
  <c r="AS507" i="16"/>
  <c r="AS508" i="16"/>
  <c r="AS509" i="16"/>
  <c r="AS510" i="16"/>
  <c r="AS511" i="16"/>
  <c r="AS512" i="16"/>
  <c r="AS513" i="16"/>
  <c r="AS514" i="16"/>
  <c r="AS515" i="16"/>
  <c r="AS516" i="16"/>
  <c r="AS517" i="16"/>
  <c r="AS518" i="16"/>
  <c r="AS519" i="16"/>
  <c r="AS520" i="16"/>
  <c r="AS521" i="16"/>
  <c r="AS522" i="16"/>
  <c r="AS523" i="16"/>
  <c r="AS524" i="16"/>
  <c r="AS525" i="16"/>
  <c r="AS526" i="16"/>
  <c r="AS527" i="16"/>
  <c r="AS528" i="16"/>
  <c r="AS529" i="16"/>
  <c r="AS530" i="16"/>
  <c r="AS531" i="16"/>
  <c r="AS532" i="16"/>
  <c r="AS533" i="16"/>
  <c r="AS534" i="16"/>
  <c r="AS535" i="16"/>
  <c r="AS536" i="16"/>
  <c r="AS537" i="16"/>
  <c r="AS538" i="16"/>
  <c r="AS539" i="16"/>
  <c r="AS540" i="16"/>
  <c r="AS541" i="16"/>
  <c r="AS542" i="16"/>
  <c r="AS543" i="16"/>
  <c r="AS544" i="16"/>
  <c r="AS545" i="16"/>
  <c r="AS546" i="16"/>
  <c r="AS547" i="16"/>
  <c r="AS548" i="16"/>
  <c r="AS549" i="16"/>
  <c r="AS550" i="16"/>
  <c r="AS551" i="16"/>
  <c r="AS552" i="16"/>
  <c r="AS553" i="16"/>
  <c r="AS554" i="16"/>
  <c r="AS555" i="16"/>
  <c r="AS556" i="16"/>
  <c r="AS557" i="16"/>
  <c r="AS558" i="16"/>
  <c r="AS559" i="16"/>
  <c r="AS560" i="16"/>
  <c r="AS561" i="16"/>
  <c r="AS562" i="16"/>
  <c r="AS563" i="16"/>
  <c r="AS564" i="16"/>
  <c r="AS565" i="16"/>
  <c r="AS566" i="16"/>
  <c r="AS567" i="16"/>
  <c r="AS568" i="16"/>
  <c r="AS569" i="16"/>
  <c r="AS570" i="16"/>
  <c r="AS571" i="16"/>
  <c r="AS572" i="16"/>
  <c r="AS573" i="16"/>
  <c r="AS574" i="16"/>
  <c r="AS575" i="16"/>
  <c r="AS576" i="16"/>
  <c r="AS577" i="16"/>
  <c r="AS578" i="16"/>
  <c r="AS579" i="16"/>
  <c r="AS580" i="16"/>
  <c r="AS581" i="16"/>
  <c r="AS582" i="16"/>
  <c r="AS583" i="16"/>
  <c r="AS584" i="16"/>
  <c r="AS585" i="16"/>
  <c r="AS586" i="16"/>
  <c r="AS587" i="16"/>
  <c r="AS588" i="16"/>
  <c r="AS589" i="16"/>
  <c r="AS590" i="16"/>
  <c r="AS591" i="16"/>
  <c r="AS592" i="16"/>
  <c r="AS593" i="16"/>
  <c r="AS594" i="16"/>
  <c r="AS595" i="16"/>
  <c r="AS596" i="16"/>
  <c r="AS597" i="16"/>
  <c r="AS598" i="16"/>
  <c r="AS599" i="16"/>
  <c r="AS600" i="16"/>
  <c r="AS601" i="16"/>
  <c r="AS602" i="16"/>
  <c r="AS603" i="16"/>
  <c r="AS604" i="16"/>
  <c r="AS605" i="16"/>
  <c r="AS606" i="16"/>
  <c r="AS607" i="16"/>
  <c r="AS608" i="16"/>
  <c r="AS609" i="16"/>
  <c r="AS610" i="16"/>
  <c r="AS611" i="16"/>
  <c r="AS612" i="16"/>
  <c r="AS613" i="16"/>
  <c r="AS614" i="16"/>
  <c r="AS615" i="16"/>
  <c r="AS616" i="16"/>
  <c r="AS617" i="16"/>
  <c r="AS618" i="16"/>
  <c r="AS619" i="16"/>
  <c r="AS620" i="16"/>
  <c r="AS621" i="16"/>
  <c r="AS622" i="16"/>
  <c r="AS623" i="16"/>
  <c r="AS624" i="16"/>
  <c r="AS625" i="16"/>
  <c r="AS626" i="16"/>
  <c r="AS627" i="16"/>
  <c r="AS628" i="16"/>
  <c r="AS629" i="16"/>
  <c r="AS630" i="16"/>
  <c r="AS631" i="16"/>
  <c r="AS632" i="16"/>
  <c r="AS633" i="16"/>
  <c r="AS634" i="16"/>
  <c r="AS635" i="16"/>
  <c r="AS636" i="16"/>
  <c r="AS637" i="16"/>
  <c r="AS638" i="16"/>
  <c r="AS639" i="16"/>
  <c r="AS640" i="16"/>
  <c r="AS641" i="16"/>
  <c r="AS642" i="16"/>
  <c r="AS643" i="16"/>
  <c r="AS644" i="16"/>
  <c r="AS645" i="16"/>
  <c r="AS646" i="16"/>
  <c r="AS647" i="16"/>
  <c r="AS648" i="16"/>
  <c r="AS649" i="16"/>
  <c r="AS650" i="16"/>
  <c r="AS651" i="16"/>
  <c r="AS652" i="16"/>
  <c r="AS653" i="16"/>
  <c r="AS654" i="16"/>
  <c r="AS655" i="16"/>
  <c r="AS656" i="16"/>
  <c r="AS657" i="16"/>
  <c r="AS658" i="16"/>
  <c r="AS659" i="16"/>
  <c r="AS660" i="16"/>
  <c r="AS661" i="16"/>
  <c r="AS662" i="16"/>
  <c r="AS663" i="16"/>
  <c r="AS664" i="16"/>
  <c r="AS665" i="16"/>
  <c r="AS666" i="16"/>
  <c r="AS667" i="16"/>
  <c r="AS668" i="16"/>
  <c r="AS669" i="16"/>
  <c r="AS670" i="16"/>
  <c r="AS671" i="16"/>
  <c r="AS672" i="16"/>
  <c r="AS673" i="16"/>
  <c r="AS674" i="16"/>
  <c r="AS675" i="16"/>
  <c r="AS676" i="16"/>
  <c r="AS677" i="16"/>
  <c r="AS678" i="16"/>
  <c r="AS679" i="16"/>
  <c r="AS680" i="16"/>
  <c r="AS681" i="16"/>
  <c r="AS682" i="16"/>
  <c r="AS683" i="16"/>
  <c r="AS684" i="16"/>
  <c r="AS685" i="16"/>
  <c r="AS686" i="16"/>
  <c r="AS687" i="16"/>
  <c r="AS688" i="16"/>
  <c r="AS689" i="16"/>
  <c r="AS690" i="16"/>
  <c r="AS691" i="16"/>
  <c r="AS692" i="16"/>
  <c r="AS693" i="16"/>
  <c r="AS694" i="16"/>
  <c r="AS695" i="16"/>
  <c r="AS696" i="16"/>
  <c r="AS697" i="16"/>
  <c r="AS698" i="16"/>
  <c r="AS699" i="16"/>
  <c r="AS700" i="16"/>
  <c r="AS701" i="16"/>
  <c r="AS702" i="16"/>
  <c r="AS703" i="16"/>
  <c r="AS704" i="16"/>
  <c r="AS705" i="16"/>
  <c r="AS706" i="16"/>
  <c r="AS707" i="16"/>
  <c r="AS708" i="16"/>
  <c r="AS709" i="16"/>
  <c r="AS710" i="16"/>
  <c r="AS711" i="16"/>
  <c r="AS712" i="16"/>
  <c r="AS713" i="16"/>
  <c r="AS714" i="16"/>
  <c r="AS715" i="16"/>
  <c r="AS716" i="16"/>
  <c r="AS717" i="16"/>
  <c r="AS718" i="16"/>
  <c r="AS719" i="16"/>
  <c r="AS720" i="16"/>
  <c r="AS721" i="16"/>
  <c r="AS722" i="16"/>
  <c r="AS723" i="16"/>
  <c r="AS724" i="16"/>
  <c r="AS725" i="16"/>
  <c r="AS726" i="16"/>
  <c r="AS727" i="16"/>
  <c r="AS728" i="16"/>
  <c r="AS729" i="16"/>
  <c r="AS730" i="16"/>
  <c r="AS731" i="16"/>
  <c r="AS732" i="16"/>
  <c r="AS733" i="16"/>
  <c r="AS734" i="16"/>
  <c r="AS735" i="16"/>
  <c r="AS736" i="16"/>
  <c r="AS737" i="16"/>
  <c r="AS738" i="16"/>
  <c r="AS739" i="16"/>
  <c r="AS740" i="16"/>
  <c r="AS741" i="16"/>
  <c r="AS742" i="16"/>
  <c r="AS743" i="16"/>
  <c r="AS744" i="16"/>
  <c r="AS745" i="16"/>
  <c r="AS746" i="16"/>
  <c r="AS747" i="16"/>
  <c r="AS748" i="16"/>
  <c r="AS749" i="16"/>
  <c r="AS750" i="16"/>
  <c r="AS751" i="16"/>
  <c r="AS752" i="16"/>
  <c r="AS753" i="16"/>
  <c r="AS754" i="16"/>
  <c r="AS755" i="16"/>
  <c r="AS756" i="16"/>
  <c r="AS757" i="16"/>
  <c r="AS758" i="16"/>
  <c r="AS759" i="16"/>
  <c r="AS760" i="16"/>
  <c r="AS761" i="16"/>
  <c r="AS762" i="16"/>
  <c r="AS763" i="16"/>
  <c r="AS764" i="16"/>
  <c r="AS765" i="16"/>
  <c r="AS766" i="16"/>
  <c r="AS767" i="16"/>
  <c r="AS768" i="16"/>
  <c r="AS769" i="16"/>
  <c r="AS770" i="16"/>
  <c r="AS771" i="16"/>
  <c r="AS772" i="16"/>
  <c r="AS773" i="16"/>
  <c r="AS774" i="16"/>
  <c r="AS775" i="16"/>
  <c r="AS776" i="16"/>
  <c r="AS777" i="16"/>
  <c r="AS778" i="16"/>
  <c r="AS779" i="16"/>
  <c r="AS780" i="16"/>
  <c r="AS781" i="16"/>
  <c r="AS782" i="16"/>
  <c r="AS783" i="16"/>
  <c r="AS784" i="16"/>
  <c r="AS785" i="16"/>
  <c r="AS786" i="16"/>
  <c r="AS787" i="16"/>
  <c r="AS788" i="16"/>
  <c r="AS789" i="16"/>
  <c r="AS790" i="16"/>
  <c r="AS791" i="16"/>
  <c r="AS792" i="16"/>
  <c r="AS793" i="16"/>
  <c r="AS794" i="16"/>
  <c r="AS795" i="16"/>
  <c r="AS796" i="16"/>
  <c r="AS797" i="16"/>
  <c r="AS798" i="16"/>
  <c r="AS799" i="16"/>
  <c r="AS800" i="16"/>
  <c r="AS801" i="16"/>
  <c r="AS802" i="16"/>
  <c r="AS803" i="16"/>
  <c r="AS804" i="16"/>
  <c r="AS805" i="16"/>
  <c r="AS806" i="16"/>
  <c r="AS807" i="16"/>
  <c r="AS808" i="16"/>
  <c r="AS809" i="16"/>
  <c r="AS810" i="16"/>
  <c r="AS811" i="16"/>
  <c r="AS812" i="16"/>
  <c r="AS813" i="16"/>
  <c r="AS814" i="16"/>
  <c r="AS815" i="16"/>
  <c r="AS816" i="16"/>
  <c r="AS817" i="16"/>
  <c r="AS818" i="16"/>
  <c r="AS819" i="16"/>
  <c r="AS820" i="16"/>
  <c r="AS821" i="16"/>
  <c r="AS822" i="16"/>
  <c r="AS823" i="16"/>
  <c r="AS824" i="16"/>
  <c r="AS825" i="16"/>
  <c r="AS826" i="16"/>
  <c r="AS827" i="16"/>
  <c r="AS828" i="16"/>
  <c r="AS829" i="16"/>
  <c r="AS830" i="16"/>
  <c r="AS831" i="16"/>
  <c r="AS832" i="16"/>
  <c r="AS833" i="16"/>
  <c r="AS834" i="16"/>
  <c r="AS835" i="16"/>
  <c r="AS836" i="16"/>
  <c r="AS837" i="16"/>
  <c r="AS838" i="16"/>
  <c r="AS839" i="16"/>
  <c r="AS840" i="16"/>
  <c r="AS841" i="16"/>
  <c r="AS842" i="16"/>
  <c r="AS843" i="16"/>
  <c r="AS844" i="16"/>
  <c r="AS845" i="16"/>
  <c r="AS846" i="16"/>
  <c r="AS847" i="16"/>
  <c r="AS848" i="16"/>
  <c r="AS849" i="16"/>
  <c r="AS850" i="16"/>
  <c r="AS851" i="16"/>
  <c r="AS852" i="16"/>
  <c r="AS853" i="16"/>
  <c r="AS854" i="16"/>
  <c r="AS855" i="16"/>
  <c r="AS856" i="16"/>
  <c r="AS857" i="16"/>
  <c r="AS858" i="16"/>
  <c r="AS859" i="16"/>
  <c r="AS860" i="16"/>
  <c r="AS861" i="16"/>
  <c r="AS862" i="16"/>
  <c r="AS863" i="16"/>
  <c r="AS864" i="16"/>
  <c r="AS865" i="16"/>
  <c r="AS866" i="16"/>
  <c r="AS867" i="16"/>
  <c r="AS868" i="16"/>
  <c r="AS869" i="16"/>
  <c r="AS870" i="16"/>
  <c r="AS871" i="16"/>
  <c r="AS872" i="16"/>
  <c r="AS873" i="16"/>
  <c r="AS874" i="16"/>
  <c r="AS875" i="16"/>
  <c r="AS876" i="16"/>
  <c r="AS877" i="16"/>
  <c r="AS878" i="16"/>
  <c r="AS879" i="16"/>
  <c r="AS880" i="16"/>
  <c r="AS881" i="16"/>
  <c r="AS882" i="16"/>
  <c r="AS883" i="16"/>
  <c r="AS884" i="16"/>
  <c r="AS885" i="16"/>
  <c r="AS886" i="16"/>
  <c r="AS887" i="16"/>
  <c r="AS888" i="16"/>
  <c r="AS889" i="16"/>
  <c r="AS890" i="16"/>
  <c r="AS891" i="16"/>
  <c r="AS892" i="16"/>
  <c r="AS893" i="16"/>
  <c r="AS894" i="16"/>
  <c r="AS895" i="16"/>
  <c r="AS896" i="16"/>
  <c r="AS897" i="16"/>
  <c r="AS898" i="16"/>
  <c r="AS899" i="16"/>
  <c r="AS900" i="16"/>
  <c r="AS901" i="16"/>
  <c r="AS902" i="16"/>
  <c r="AS903" i="16"/>
  <c r="AS904" i="16"/>
  <c r="AS905" i="16"/>
  <c r="AS906" i="16"/>
  <c r="AS907" i="16"/>
  <c r="AS908" i="16"/>
  <c r="AS909" i="16"/>
  <c r="AS910" i="16"/>
  <c r="AS911" i="16"/>
  <c r="AS912" i="16"/>
  <c r="AS913" i="16"/>
  <c r="AS914" i="16"/>
  <c r="AS915" i="16"/>
  <c r="AS916" i="16"/>
  <c r="AS917" i="16"/>
  <c r="AS918" i="16"/>
  <c r="AS919" i="16"/>
  <c r="AS920" i="16"/>
  <c r="AS921" i="16"/>
  <c r="AS922" i="16"/>
  <c r="AS923" i="16"/>
  <c r="AS924" i="16"/>
  <c r="AS925" i="16"/>
  <c r="AS926" i="16"/>
  <c r="AS927" i="16"/>
  <c r="AS928" i="16"/>
  <c r="AS929" i="16"/>
  <c r="AS930" i="16"/>
  <c r="AS931" i="16"/>
  <c r="AS932" i="16"/>
  <c r="AS933" i="16"/>
  <c r="AS934" i="16"/>
  <c r="AS935" i="16"/>
  <c r="AS936" i="16"/>
  <c r="AS937" i="16"/>
  <c r="AS938" i="16"/>
  <c r="AS939" i="16"/>
  <c r="AS940" i="16"/>
  <c r="AS941" i="16"/>
  <c r="AS942" i="16"/>
  <c r="AS943" i="16"/>
  <c r="AS944" i="16"/>
  <c r="AS945" i="16"/>
  <c r="AS946" i="16"/>
  <c r="AS947" i="16"/>
  <c r="AS948" i="16"/>
  <c r="AS949" i="16"/>
  <c r="AS950" i="16"/>
  <c r="AS951" i="16"/>
  <c r="AS952" i="16"/>
  <c r="AS953" i="16"/>
  <c r="AS954" i="16"/>
  <c r="AS955" i="16"/>
  <c r="AS956" i="16"/>
  <c r="AS957" i="16"/>
  <c r="AS958" i="16"/>
  <c r="AS959" i="16"/>
  <c r="AS960" i="16"/>
  <c r="AS961" i="16"/>
  <c r="AS962" i="16"/>
  <c r="AS963" i="16"/>
  <c r="AS964" i="16"/>
  <c r="AS965" i="16"/>
  <c r="AS966" i="16"/>
  <c r="AS967" i="16"/>
  <c r="AS968" i="16"/>
  <c r="AS969" i="16"/>
  <c r="AS970" i="16"/>
  <c r="AS971" i="16"/>
  <c r="AS972" i="16"/>
  <c r="AS973" i="16"/>
  <c r="AS974" i="16"/>
  <c r="AS975" i="16"/>
  <c r="AS976" i="16"/>
  <c r="AS977" i="16"/>
  <c r="AS978" i="16"/>
  <c r="AS979" i="16"/>
  <c r="AS980" i="16"/>
  <c r="AS981" i="16"/>
  <c r="AS982" i="16"/>
  <c r="AS983" i="16"/>
  <c r="AS984" i="16"/>
  <c r="AS985" i="16"/>
  <c r="AS986" i="16"/>
  <c r="AS987" i="16"/>
  <c r="AS988" i="16"/>
  <c r="AS989" i="16"/>
  <c r="AS990" i="16"/>
  <c r="AS991" i="16"/>
  <c r="AS992" i="16"/>
  <c r="AS993" i="16"/>
  <c r="AS994" i="16"/>
  <c r="AS995" i="16"/>
  <c r="AS996" i="16"/>
  <c r="AS997" i="16"/>
  <c r="AS998" i="16"/>
  <c r="AS999" i="16"/>
  <c r="AS1000" i="16"/>
  <c r="AS1001" i="16"/>
  <c r="AS1002" i="16"/>
  <c r="AS1003" i="16"/>
  <c r="AS1004" i="16"/>
  <c r="AS1005" i="16"/>
  <c r="AS1006" i="16"/>
  <c r="AS1007" i="16"/>
  <c r="AS1008" i="16"/>
  <c r="AS1009" i="16"/>
  <c r="AS1010" i="16"/>
  <c r="AS1011" i="16"/>
  <c r="AS1012" i="16"/>
  <c r="AS1013" i="16"/>
  <c r="AS1014" i="16"/>
  <c r="AS1015" i="16"/>
  <c r="AS1016" i="16"/>
  <c r="AS1017" i="16"/>
  <c r="AS1018" i="16"/>
  <c r="AS1019" i="16"/>
  <c r="AS1020" i="16"/>
  <c r="AS1021" i="16"/>
  <c r="AJ24" i="16"/>
  <c r="AK24" i="16"/>
  <c r="AL24" i="16"/>
  <c r="AM24" i="16"/>
  <c r="AN24" i="16"/>
  <c r="AO24" i="16"/>
  <c r="AP24" i="16"/>
  <c r="AQ24" i="16"/>
  <c r="AJ25" i="16"/>
  <c r="AK25" i="16"/>
  <c r="AL25" i="16"/>
  <c r="AM25" i="16"/>
  <c r="AN25" i="16"/>
  <c r="AO25" i="16"/>
  <c r="AP25" i="16"/>
  <c r="AQ25" i="16"/>
  <c r="AJ26" i="16"/>
  <c r="AK26" i="16"/>
  <c r="AL26" i="16"/>
  <c r="AM26" i="16"/>
  <c r="AN26" i="16"/>
  <c r="AO26" i="16"/>
  <c r="AP26" i="16"/>
  <c r="AQ26" i="16"/>
  <c r="AJ27" i="16"/>
  <c r="AK27" i="16"/>
  <c r="AL27" i="16"/>
  <c r="AM27" i="16"/>
  <c r="AN27" i="16"/>
  <c r="AO27" i="16"/>
  <c r="AP27" i="16"/>
  <c r="AQ27" i="16"/>
  <c r="AR27" i="16"/>
  <c r="AJ28" i="16"/>
  <c r="AK28" i="16"/>
  <c r="AL28" i="16"/>
  <c r="AM28" i="16"/>
  <c r="AN28" i="16"/>
  <c r="AO28" i="16"/>
  <c r="AP28" i="16"/>
  <c r="AQ28" i="16"/>
  <c r="AJ29" i="16"/>
  <c r="AK29" i="16"/>
  <c r="AL29" i="16"/>
  <c r="AM29" i="16"/>
  <c r="AN29" i="16"/>
  <c r="AO29" i="16"/>
  <c r="AP29" i="16"/>
  <c r="AQ29" i="16"/>
  <c r="AJ30" i="16"/>
  <c r="AK30" i="16"/>
  <c r="AL30" i="16"/>
  <c r="AM30" i="16"/>
  <c r="AN30" i="16"/>
  <c r="AO30" i="16"/>
  <c r="AP30" i="16"/>
  <c r="AQ30" i="16"/>
  <c r="AJ31" i="16"/>
  <c r="AK31" i="16"/>
  <c r="AL31" i="16"/>
  <c r="AM31" i="16"/>
  <c r="AN31" i="16"/>
  <c r="AO31" i="16"/>
  <c r="AP31" i="16"/>
  <c r="AQ31" i="16"/>
  <c r="AR31" i="16"/>
  <c r="AJ32" i="16"/>
  <c r="AK32" i="16"/>
  <c r="AL32" i="16"/>
  <c r="AM32" i="16"/>
  <c r="AN32" i="16"/>
  <c r="AO32" i="16"/>
  <c r="AP32" i="16"/>
  <c r="AQ32" i="16"/>
  <c r="AJ33" i="16"/>
  <c r="AK33" i="16"/>
  <c r="AL33" i="16"/>
  <c r="AM33" i="16"/>
  <c r="AN33" i="16"/>
  <c r="AO33" i="16"/>
  <c r="AP33" i="16"/>
  <c r="AQ33" i="16"/>
  <c r="AJ34" i="16"/>
  <c r="AK34" i="16"/>
  <c r="AL34" i="16"/>
  <c r="AM34" i="16"/>
  <c r="AN34" i="16"/>
  <c r="AO34" i="16"/>
  <c r="AP34" i="16"/>
  <c r="AQ34" i="16"/>
  <c r="AJ35" i="16"/>
  <c r="AK35" i="16"/>
  <c r="AL35" i="16"/>
  <c r="AM35" i="16"/>
  <c r="AN35" i="16"/>
  <c r="AO35" i="16"/>
  <c r="AP35" i="16"/>
  <c r="AQ35" i="16"/>
  <c r="AR35" i="16"/>
  <c r="AJ36" i="16"/>
  <c r="AK36" i="16"/>
  <c r="AL36" i="16"/>
  <c r="AM36" i="16"/>
  <c r="AN36" i="16"/>
  <c r="AO36" i="16"/>
  <c r="AP36" i="16"/>
  <c r="AQ36" i="16"/>
  <c r="AJ37" i="16"/>
  <c r="AK37" i="16"/>
  <c r="AL37" i="16"/>
  <c r="AM37" i="16"/>
  <c r="AN37" i="16"/>
  <c r="AO37" i="16"/>
  <c r="AP37" i="16"/>
  <c r="AQ37" i="16"/>
  <c r="AJ38" i="16"/>
  <c r="AK38" i="16"/>
  <c r="AL38" i="16"/>
  <c r="AM38" i="16"/>
  <c r="AN38" i="16"/>
  <c r="AO38" i="16"/>
  <c r="AP38" i="16"/>
  <c r="AQ38" i="16"/>
  <c r="AJ39" i="16"/>
  <c r="AK39" i="16"/>
  <c r="AL39" i="16"/>
  <c r="AM39" i="16"/>
  <c r="AN39" i="16"/>
  <c r="AO39" i="16"/>
  <c r="AP39" i="16"/>
  <c r="AQ39" i="16"/>
  <c r="AR39" i="16"/>
  <c r="AJ40" i="16"/>
  <c r="AK40" i="16"/>
  <c r="AL40" i="16"/>
  <c r="AM40" i="16"/>
  <c r="AN40" i="16"/>
  <c r="AO40" i="16"/>
  <c r="AP40" i="16"/>
  <c r="AQ40" i="16"/>
  <c r="AJ41" i="16"/>
  <c r="AK41" i="16"/>
  <c r="AL41" i="16"/>
  <c r="AM41" i="16"/>
  <c r="AN41" i="16"/>
  <c r="AO41" i="16"/>
  <c r="AP41" i="16"/>
  <c r="AQ41" i="16"/>
  <c r="AJ42" i="16"/>
  <c r="AK42" i="16"/>
  <c r="AL42" i="16"/>
  <c r="AM42" i="16"/>
  <c r="AN42" i="16"/>
  <c r="AO42" i="16"/>
  <c r="AP42" i="16"/>
  <c r="AQ42" i="16"/>
  <c r="AJ43" i="16"/>
  <c r="AK43" i="16"/>
  <c r="AL43" i="16"/>
  <c r="AM43" i="16"/>
  <c r="AN43" i="16"/>
  <c r="AO43" i="16"/>
  <c r="AP43" i="16"/>
  <c r="AQ43" i="16"/>
  <c r="AR43" i="16"/>
  <c r="AJ44" i="16"/>
  <c r="AK44" i="16"/>
  <c r="AL44" i="16"/>
  <c r="AM44" i="16"/>
  <c r="AN44" i="16"/>
  <c r="AO44" i="16"/>
  <c r="AP44" i="16"/>
  <c r="AQ44" i="16"/>
  <c r="AJ45" i="16"/>
  <c r="AK45" i="16"/>
  <c r="AL45" i="16"/>
  <c r="AM45" i="16"/>
  <c r="AN45" i="16"/>
  <c r="AO45" i="16"/>
  <c r="AP45" i="16"/>
  <c r="AQ45" i="16"/>
  <c r="AJ46" i="16"/>
  <c r="AK46" i="16"/>
  <c r="AL46" i="16"/>
  <c r="AM46" i="16"/>
  <c r="AN46" i="16"/>
  <c r="AO46" i="16"/>
  <c r="AP46" i="16"/>
  <c r="AQ46" i="16"/>
  <c r="AJ47" i="16"/>
  <c r="AK47" i="16"/>
  <c r="AL47" i="16"/>
  <c r="AM47" i="16"/>
  <c r="AN47" i="16"/>
  <c r="AO47" i="16"/>
  <c r="AP47" i="16"/>
  <c r="AQ47" i="16"/>
  <c r="AR47" i="16"/>
  <c r="AJ48" i="16"/>
  <c r="AK48" i="16"/>
  <c r="AL48" i="16"/>
  <c r="AM48" i="16"/>
  <c r="AN48" i="16"/>
  <c r="AO48" i="16"/>
  <c r="AP48" i="16"/>
  <c r="AQ48" i="16"/>
  <c r="AJ49" i="16"/>
  <c r="AK49" i="16"/>
  <c r="AL49" i="16"/>
  <c r="AM49" i="16"/>
  <c r="AN49" i="16"/>
  <c r="AO49" i="16"/>
  <c r="AP49" i="16"/>
  <c r="AQ49" i="16"/>
  <c r="AJ50" i="16"/>
  <c r="AK50" i="16"/>
  <c r="AL50" i="16"/>
  <c r="AM50" i="16"/>
  <c r="AN50" i="16"/>
  <c r="AO50" i="16"/>
  <c r="AP50" i="16"/>
  <c r="AQ50" i="16"/>
  <c r="AJ51" i="16"/>
  <c r="AK51" i="16"/>
  <c r="AL51" i="16"/>
  <c r="AM51" i="16"/>
  <c r="AN51" i="16"/>
  <c r="AO51" i="16"/>
  <c r="AP51" i="16"/>
  <c r="AQ51" i="16"/>
  <c r="AR51" i="16"/>
  <c r="AJ52" i="16"/>
  <c r="AK52" i="16"/>
  <c r="AL52" i="16"/>
  <c r="AM52" i="16"/>
  <c r="AN52" i="16"/>
  <c r="AO52" i="16"/>
  <c r="AP52" i="16"/>
  <c r="AQ52" i="16"/>
  <c r="AJ53" i="16"/>
  <c r="AK53" i="16"/>
  <c r="AL53" i="16"/>
  <c r="AM53" i="16"/>
  <c r="AN53" i="16"/>
  <c r="AO53" i="16"/>
  <c r="AP53" i="16"/>
  <c r="AQ53" i="16"/>
  <c r="AJ54" i="16"/>
  <c r="AK54" i="16"/>
  <c r="AL54" i="16"/>
  <c r="AM54" i="16"/>
  <c r="AN54" i="16"/>
  <c r="AO54" i="16"/>
  <c r="AP54" i="16"/>
  <c r="AQ54" i="16"/>
  <c r="AJ55" i="16"/>
  <c r="AK55" i="16"/>
  <c r="AL55" i="16"/>
  <c r="AM55" i="16"/>
  <c r="AN55" i="16"/>
  <c r="AO55" i="16"/>
  <c r="AP55" i="16"/>
  <c r="AQ55" i="16"/>
  <c r="AR55" i="16"/>
  <c r="AJ56" i="16"/>
  <c r="AK56" i="16"/>
  <c r="AL56" i="16"/>
  <c r="AM56" i="16"/>
  <c r="AN56" i="16"/>
  <c r="AO56" i="16"/>
  <c r="AP56" i="16"/>
  <c r="AQ56" i="16"/>
  <c r="AJ57" i="16"/>
  <c r="AK57" i="16"/>
  <c r="AL57" i="16"/>
  <c r="AM57" i="16"/>
  <c r="AN57" i="16"/>
  <c r="AO57" i="16"/>
  <c r="AP57" i="16"/>
  <c r="AQ57" i="16"/>
  <c r="AJ58" i="16"/>
  <c r="AK58" i="16"/>
  <c r="AL58" i="16"/>
  <c r="AM58" i="16"/>
  <c r="AN58" i="16"/>
  <c r="AO58" i="16"/>
  <c r="AP58" i="16"/>
  <c r="AQ58" i="16"/>
  <c r="AJ59" i="16"/>
  <c r="AK59" i="16"/>
  <c r="AL59" i="16"/>
  <c r="AM59" i="16"/>
  <c r="AN59" i="16"/>
  <c r="AO59" i="16"/>
  <c r="AP59" i="16"/>
  <c r="AQ59" i="16"/>
  <c r="AR59" i="16"/>
  <c r="AJ60" i="16"/>
  <c r="AK60" i="16"/>
  <c r="AL60" i="16"/>
  <c r="AM60" i="16"/>
  <c r="AN60" i="16"/>
  <c r="AO60" i="16"/>
  <c r="AP60" i="16"/>
  <c r="AQ60" i="16"/>
  <c r="AJ61" i="16"/>
  <c r="AK61" i="16"/>
  <c r="AL61" i="16"/>
  <c r="AM61" i="16"/>
  <c r="AN61" i="16"/>
  <c r="AO61" i="16"/>
  <c r="AP61" i="16"/>
  <c r="AQ61" i="16"/>
  <c r="AJ62" i="16"/>
  <c r="AK62" i="16"/>
  <c r="AL62" i="16"/>
  <c r="AM62" i="16"/>
  <c r="AN62" i="16"/>
  <c r="AO62" i="16"/>
  <c r="AP62" i="16"/>
  <c r="AQ62" i="16"/>
  <c r="AJ63" i="16"/>
  <c r="AK63" i="16"/>
  <c r="AL63" i="16"/>
  <c r="AM63" i="16"/>
  <c r="AN63" i="16"/>
  <c r="AO63" i="16"/>
  <c r="AP63" i="16"/>
  <c r="AQ63" i="16"/>
  <c r="AR63" i="16"/>
  <c r="AJ64" i="16"/>
  <c r="AK64" i="16"/>
  <c r="AL64" i="16"/>
  <c r="AM64" i="16"/>
  <c r="AN64" i="16"/>
  <c r="AO64" i="16"/>
  <c r="AP64" i="16"/>
  <c r="AQ64" i="16"/>
  <c r="AJ65" i="16"/>
  <c r="AK65" i="16"/>
  <c r="AL65" i="16"/>
  <c r="AM65" i="16"/>
  <c r="AN65" i="16"/>
  <c r="AO65" i="16"/>
  <c r="AP65" i="16"/>
  <c r="AQ65" i="16"/>
  <c r="AJ66" i="16"/>
  <c r="AK66" i="16"/>
  <c r="AR66" i="16" s="1"/>
  <c r="AL66" i="16"/>
  <c r="AM66" i="16"/>
  <c r="AN66" i="16"/>
  <c r="AO66" i="16"/>
  <c r="AP66" i="16"/>
  <c r="AQ66" i="16"/>
  <c r="AJ67" i="16"/>
  <c r="AK67" i="16"/>
  <c r="AL67" i="16"/>
  <c r="AM67" i="16"/>
  <c r="AN67" i="16"/>
  <c r="AO67" i="16"/>
  <c r="AP67" i="16"/>
  <c r="AQ67" i="16"/>
  <c r="AR67" i="16"/>
  <c r="AJ68" i="16"/>
  <c r="AK68" i="16"/>
  <c r="AL68" i="16"/>
  <c r="AM68" i="16"/>
  <c r="AN68" i="16"/>
  <c r="AO68" i="16"/>
  <c r="AP68" i="16"/>
  <c r="AQ68" i="16"/>
  <c r="AJ69" i="16"/>
  <c r="AK69" i="16"/>
  <c r="AL69" i="16"/>
  <c r="AM69" i="16"/>
  <c r="AN69" i="16"/>
  <c r="AO69" i="16"/>
  <c r="AP69" i="16"/>
  <c r="AQ69" i="16"/>
  <c r="AJ70" i="16"/>
  <c r="AK70" i="16"/>
  <c r="AL70" i="16"/>
  <c r="AM70" i="16"/>
  <c r="AN70" i="16"/>
  <c r="AO70" i="16"/>
  <c r="AP70" i="16"/>
  <c r="AQ70" i="16"/>
  <c r="AJ71" i="16"/>
  <c r="AK71" i="16"/>
  <c r="AL71" i="16"/>
  <c r="AM71" i="16"/>
  <c r="AN71" i="16"/>
  <c r="AO71" i="16"/>
  <c r="AP71" i="16"/>
  <c r="AQ71" i="16"/>
  <c r="AR71" i="16"/>
  <c r="AJ72" i="16"/>
  <c r="AK72" i="16"/>
  <c r="AL72" i="16"/>
  <c r="AM72" i="16"/>
  <c r="AR72" i="16" s="1"/>
  <c r="AN72" i="16"/>
  <c r="AO72" i="16"/>
  <c r="AP72" i="16"/>
  <c r="AQ72" i="16"/>
  <c r="AJ73" i="16"/>
  <c r="AK73" i="16"/>
  <c r="AL73" i="16"/>
  <c r="AM73" i="16"/>
  <c r="AN73" i="16"/>
  <c r="AO73" i="16"/>
  <c r="AP73" i="16"/>
  <c r="AQ73" i="16"/>
  <c r="AJ74" i="16"/>
  <c r="AK74" i="16"/>
  <c r="AL74" i="16"/>
  <c r="AM74" i="16"/>
  <c r="AN74" i="16"/>
  <c r="AO74" i="16"/>
  <c r="AP74" i="16"/>
  <c r="AQ74" i="16"/>
  <c r="AJ75" i="16"/>
  <c r="AK75" i="16"/>
  <c r="AL75" i="16"/>
  <c r="AM75" i="16"/>
  <c r="AN75" i="16"/>
  <c r="AO75" i="16"/>
  <c r="AP75" i="16"/>
  <c r="AQ75" i="16"/>
  <c r="AR75" i="16"/>
  <c r="AJ76" i="16"/>
  <c r="AK76" i="16"/>
  <c r="AL76" i="16"/>
  <c r="AM76" i="16"/>
  <c r="AN76" i="16"/>
  <c r="AO76" i="16"/>
  <c r="AP76" i="16"/>
  <c r="AQ76" i="16"/>
  <c r="AJ77" i="16"/>
  <c r="AK77" i="16"/>
  <c r="AL77" i="16"/>
  <c r="AM77" i="16"/>
  <c r="AN77" i="16"/>
  <c r="AO77" i="16"/>
  <c r="AP77" i="16"/>
  <c r="AQ77" i="16"/>
  <c r="AJ78" i="16"/>
  <c r="AK78" i="16"/>
  <c r="AL78" i="16"/>
  <c r="AM78" i="16"/>
  <c r="AN78" i="16"/>
  <c r="AO78" i="16"/>
  <c r="AP78" i="16"/>
  <c r="AQ78" i="16"/>
  <c r="AJ79" i="16"/>
  <c r="AK79" i="16"/>
  <c r="AL79" i="16"/>
  <c r="AM79" i="16"/>
  <c r="AN79" i="16"/>
  <c r="AO79" i="16"/>
  <c r="AP79" i="16"/>
  <c r="AQ79" i="16"/>
  <c r="AR79" i="16"/>
  <c r="AJ80" i="16"/>
  <c r="AK80" i="16"/>
  <c r="AL80" i="16"/>
  <c r="AM80" i="16"/>
  <c r="AN80" i="16"/>
  <c r="AO80" i="16"/>
  <c r="AP80" i="16"/>
  <c r="AQ80" i="16"/>
  <c r="AJ81" i="16"/>
  <c r="AK81" i="16"/>
  <c r="AL81" i="16"/>
  <c r="AM81" i="16"/>
  <c r="AN81" i="16"/>
  <c r="AO81" i="16"/>
  <c r="AP81" i="16"/>
  <c r="AQ81" i="16"/>
  <c r="AJ82" i="16"/>
  <c r="AK82" i="16"/>
  <c r="AR82" i="16" s="1"/>
  <c r="AL82" i="16"/>
  <c r="AM82" i="16"/>
  <c r="AN82" i="16"/>
  <c r="AO82" i="16"/>
  <c r="AP82" i="16"/>
  <c r="AQ82" i="16"/>
  <c r="AJ83" i="16"/>
  <c r="AK83" i="16"/>
  <c r="AL83" i="16"/>
  <c r="AM83" i="16"/>
  <c r="AN83" i="16"/>
  <c r="AO83" i="16"/>
  <c r="AP83" i="16"/>
  <c r="AQ83" i="16"/>
  <c r="AR83" i="16"/>
  <c r="AJ84" i="16"/>
  <c r="AK84" i="16"/>
  <c r="AL84" i="16"/>
  <c r="AM84" i="16"/>
  <c r="AN84" i="16"/>
  <c r="AO84" i="16"/>
  <c r="AP84" i="16"/>
  <c r="AQ84" i="16"/>
  <c r="AJ85" i="16"/>
  <c r="AK85" i="16"/>
  <c r="AL85" i="16"/>
  <c r="AM85" i="16"/>
  <c r="AN85" i="16"/>
  <c r="AO85" i="16"/>
  <c r="AP85" i="16"/>
  <c r="AQ85" i="16"/>
  <c r="AJ86" i="16"/>
  <c r="AK86" i="16"/>
  <c r="AL86" i="16"/>
  <c r="AM86" i="16"/>
  <c r="AN86" i="16"/>
  <c r="AO86" i="16"/>
  <c r="AP86" i="16"/>
  <c r="AQ86" i="16"/>
  <c r="AJ87" i="16"/>
  <c r="AK87" i="16"/>
  <c r="AL87" i="16"/>
  <c r="AM87" i="16"/>
  <c r="AN87" i="16"/>
  <c r="AR87" i="16" s="1"/>
  <c r="AO87" i="16"/>
  <c r="AP87" i="16"/>
  <c r="AQ87" i="16"/>
  <c r="AJ88" i="16"/>
  <c r="AK88" i="16"/>
  <c r="AL88" i="16"/>
  <c r="AM88" i="16"/>
  <c r="AR88" i="16" s="1"/>
  <c r="AN88" i="16"/>
  <c r="AO88" i="16"/>
  <c r="AP88" i="16"/>
  <c r="AQ88" i="16"/>
  <c r="AJ89" i="16"/>
  <c r="AK89" i="16"/>
  <c r="AL89" i="16"/>
  <c r="AM89" i="16"/>
  <c r="AN89" i="16"/>
  <c r="AO89" i="16"/>
  <c r="AP89" i="16"/>
  <c r="AQ89" i="16"/>
  <c r="AJ90" i="16"/>
  <c r="AK90" i="16"/>
  <c r="AL90" i="16"/>
  <c r="AM90" i="16"/>
  <c r="AN90" i="16"/>
  <c r="AO90" i="16"/>
  <c r="AP90" i="16"/>
  <c r="AQ90" i="16"/>
  <c r="AJ91" i="16"/>
  <c r="AK91" i="16"/>
  <c r="AL91" i="16"/>
  <c r="AM91" i="16"/>
  <c r="AN91" i="16"/>
  <c r="AO91" i="16"/>
  <c r="AP91" i="16"/>
  <c r="AQ91" i="16"/>
  <c r="AR91" i="16"/>
  <c r="AJ92" i="16"/>
  <c r="AK92" i="16"/>
  <c r="AL92" i="16"/>
  <c r="AM92" i="16"/>
  <c r="AN92" i="16"/>
  <c r="AO92" i="16"/>
  <c r="AP92" i="16"/>
  <c r="AQ92" i="16"/>
  <c r="AJ93" i="16"/>
  <c r="AK93" i="16"/>
  <c r="AL93" i="16"/>
  <c r="AR93" i="16" s="1"/>
  <c r="AM93" i="16"/>
  <c r="AN93" i="16"/>
  <c r="AO93" i="16"/>
  <c r="AP93" i="16"/>
  <c r="AQ93" i="16"/>
  <c r="AJ94" i="16"/>
  <c r="AK94" i="16"/>
  <c r="AL94" i="16"/>
  <c r="AM94" i="16"/>
  <c r="AN94" i="16"/>
  <c r="AO94" i="16"/>
  <c r="AP94" i="16"/>
  <c r="AQ94" i="16"/>
  <c r="AJ95" i="16"/>
  <c r="AK95" i="16"/>
  <c r="AL95" i="16"/>
  <c r="AM95" i="16"/>
  <c r="AN95" i="16"/>
  <c r="AO95" i="16"/>
  <c r="AP95" i="16"/>
  <c r="AQ95" i="16"/>
  <c r="AR95" i="16"/>
  <c r="AJ96" i="16"/>
  <c r="AK96" i="16"/>
  <c r="AR96" i="16" s="1"/>
  <c r="AL96" i="16"/>
  <c r="AM96" i="16"/>
  <c r="AN96" i="16"/>
  <c r="AO96" i="16"/>
  <c r="AP96" i="16"/>
  <c r="AQ96" i="16"/>
  <c r="AJ97" i="16"/>
  <c r="AK97" i="16"/>
  <c r="AL97" i="16"/>
  <c r="AM97" i="16"/>
  <c r="AN97" i="16"/>
  <c r="AO97" i="16"/>
  <c r="AP97" i="16"/>
  <c r="AQ97" i="16"/>
  <c r="AJ98" i="16"/>
  <c r="AK98" i="16"/>
  <c r="AL98" i="16"/>
  <c r="AM98" i="16"/>
  <c r="AN98" i="16"/>
  <c r="AO98" i="16"/>
  <c r="AP98" i="16"/>
  <c r="AQ98" i="16"/>
  <c r="AJ99" i="16"/>
  <c r="AK99" i="16"/>
  <c r="AL99" i="16"/>
  <c r="AM99" i="16"/>
  <c r="AN99" i="16"/>
  <c r="AO99" i="16"/>
  <c r="AP99" i="16"/>
  <c r="AQ99" i="16"/>
  <c r="AR99" i="16"/>
  <c r="AJ100" i="16"/>
  <c r="AK100" i="16"/>
  <c r="AL100" i="16"/>
  <c r="AM100" i="16"/>
  <c r="AN100" i="16"/>
  <c r="AO100" i="16"/>
  <c r="AP100" i="16"/>
  <c r="AQ100" i="16"/>
  <c r="AJ101" i="16"/>
  <c r="AK101" i="16"/>
  <c r="AL101" i="16"/>
  <c r="AM101" i="16"/>
  <c r="AN101" i="16"/>
  <c r="AO101" i="16"/>
  <c r="AP101" i="16"/>
  <c r="AQ101" i="16"/>
  <c r="AJ102" i="16"/>
  <c r="AK102" i="16"/>
  <c r="AL102" i="16"/>
  <c r="AM102" i="16"/>
  <c r="AN102" i="16"/>
  <c r="AO102" i="16"/>
  <c r="AP102" i="16"/>
  <c r="AQ102" i="16"/>
  <c r="AJ103" i="16"/>
  <c r="AR103" i="16" s="1"/>
  <c r="AK103" i="16"/>
  <c r="AL103" i="16"/>
  <c r="AM103" i="16"/>
  <c r="AN103" i="16"/>
  <c r="AO103" i="16"/>
  <c r="AP103" i="16"/>
  <c r="AQ103" i="16"/>
  <c r="AJ104" i="16"/>
  <c r="AK104" i="16"/>
  <c r="AL104" i="16"/>
  <c r="AM104" i="16"/>
  <c r="AN104" i="16"/>
  <c r="AO104" i="16"/>
  <c r="AP104" i="16"/>
  <c r="AQ104" i="16"/>
  <c r="AJ105" i="16"/>
  <c r="AK105" i="16"/>
  <c r="AL105" i="16"/>
  <c r="AM105" i="16"/>
  <c r="AN105" i="16"/>
  <c r="AO105" i="16"/>
  <c r="AP105" i="16"/>
  <c r="AQ105" i="16"/>
  <c r="AJ106" i="16"/>
  <c r="AK106" i="16"/>
  <c r="AL106" i="16"/>
  <c r="AM106" i="16"/>
  <c r="AN106" i="16"/>
  <c r="AO106" i="16"/>
  <c r="AP106" i="16"/>
  <c r="AQ106" i="16"/>
  <c r="AJ107" i="16"/>
  <c r="AK107" i="16"/>
  <c r="AL107" i="16"/>
  <c r="AM107" i="16"/>
  <c r="AN107" i="16"/>
  <c r="AO107" i="16"/>
  <c r="AP107" i="16"/>
  <c r="AQ107" i="16"/>
  <c r="AR107" i="16"/>
  <c r="AJ108" i="16"/>
  <c r="AK108" i="16"/>
  <c r="AL108" i="16"/>
  <c r="AM108" i="16"/>
  <c r="AN108" i="16"/>
  <c r="AO108" i="16"/>
  <c r="AP108" i="16"/>
  <c r="AQ108" i="16"/>
  <c r="AJ109" i="16"/>
  <c r="AK109" i="16"/>
  <c r="AL109" i="16"/>
  <c r="AR109" i="16" s="1"/>
  <c r="AM109" i="16"/>
  <c r="AN109" i="16"/>
  <c r="AO109" i="16"/>
  <c r="AP109" i="16"/>
  <c r="AQ109" i="16"/>
  <c r="AJ110" i="16"/>
  <c r="AK110" i="16"/>
  <c r="AL110" i="16"/>
  <c r="AM110" i="16"/>
  <c r="AN110" i="16"/>
  <c r="AO110" i="16"/>
  <c r="AP110" i="16"/>
  <c r="AQ110" i="16"/>
  <c r="AJ111" i="16"/>
  <c r="AK111" i="16"/>
  <c r="AL111" i="16"/>
  <c r="AM111" i="16"/>
  <c r="AN111" i="16"/>
  <c r="AO111" i="16"/>
  <c r="AP111" i="16"/>
  <c r="AQ111" i="16"/>
  <c r="AR111" i="16"/>
  <c r="AJ112" i="16"/>
  <c r="AK112" i="16"/>
  <c r="AR112" i="16" s="1"/>
  <c r="AL112" i="16"/>
  <c r="AM112" i="16"/>
  <c r="AN112" i="16"/>
  <c r="AO112" i="16"/>
  <c r="AP112" i="16"/>
  <c r="AQ112" i="16"/>
  <c r="AJ113" i="16"/>
  <c r="AK113" i="16"/>
  <c r="AL113" i="16"/>
  <c r="AM113" i="16"/>
  <c r="AN113" i="16"/>
  <c r="AO113" i="16"/>
  <c r="AP113" i="16"/>
  <c r="AQ113" i="16"/>
  <c r="AJ114" i="16"/>
  <c r="AK114" i="16"/>
  <c r="AL114" i="16"/>
  <c r="AM114" i="16"/>
  <c r="AN114" i="16"/>
  <c r="AO114" i="16"/>
  <c r="AP114" i="16"/>
  <c r="AQ114" i="16"/>
  <c r="AJ115" i="16"/>
  <c r="AK115" i="16"/>
  <c r="AL115" i="16"/>
  <c r="AM115" i="16"/>
  <c r="AN115" i="16"/>
  <c r="AO115" i="16"/>
  <c r="AP115" i="16"/>
  <c r="AQ115" i="16"/>
  <c r="AR115" i="16"/>
  <c r="AJ116" i="16"/>
  <c r="AK116" i="16"/>
  <c r="AL116" i="16"/>
  <c r="AM116" i="16"/>
  <c r="AN116" i="16"/>
  <c r="AO116" i="16"/>
  <c r="AP116" i="16"/>
  <c r="AQ116" i="16"/>
  <c r="AJ117" i="16"/>
  <c r="AK117" i="16"/>
  <c r="AL117" i="16"/>
  <c r="AM117" i="16"/>
  <c r="AN117" i="16"/>
  <c r="AO117" i="16"/>
  <c r="AP117" i="16"/>
  <c r="AQ117" i="16"/>
  <c r="AJ118" i="16"/>
  <c r="AK118" i="16"/>
  <c r="AL118" i="16"/>
  <c r="AM118" i="16"/>
  <c r="AN118" i="16"/>
  <c r="AO118" i="16"/>
  <c r="AP118" i="16"/>
  <c r="AQ118" i="16"/>
  <c r="AJ119" i="16"/>
  <c r="AK119" i="16"/>
  <c r="AL119" i="16"/>
  <c r="AM119" i="16"/>
  <c r="AN119" i="16"/>
  <c r="AO119" i="16"/>
  <c r="AP119" i="16"/>
  <c r="AQ119" i="16"/>
  <c r="AR119" i="16"/>
  <c r="AJ120" i="16"/>
  <c r="AK120" i="16"/>
  <c r="AL120" i="16"/>
  <c r="AM120" i="16"/>
  <c r="AN120" i="16"/>
  <c r="AO120" i="16"/>
  <c r="AP120" i="16"/>
  <c r="AQ120" i="16"/>
  <c r="AJ121" i="16"/>
  <c r="AK121" i="16"/>
  <c r="AL121" i="16"/>
  <c r="AM121" i="16"/>
  <c r="AN121" i="16"/>
  <c r="AO121" i="16"/>
  <c r="AP121" i="16"/>
  <c r="AQ121" i="16"/>
  <c r="AJ122" i="16"/>
  <c r="AK122" i="16"/>
  <c r="AL122" i="16"/>
  <c r="AM122" i="16"/>
  <c r="AN122" i="16"/>
  <c r="AO122" i="16"/>
  <c r="AP122" i="16"/>
  <c r="AQ122" i="16"/>
  <c r="AJ123" i="16"/>
  <c r="AK123" i="16"/>
  <c r="AL123" i="16"/>
  <c r="AM123" i="16"/>
  <c r="AN123" i="16"/>
  <c r="AO123" i="16"/>
  <c r="AP123" i="16"/>
  <c r="AQ123" i="16"/>
  <c r="AR123" i="16"/>
  <c r="AJ124" i="16"/>
  <c r="AK124" i="16"/>
  <c r="AL124" i="16"/>
  <c r="AM124" i="16"/>
  <c r="AN124" i="16"/>
  <c r="AO124" i="16"/>
  <c r="AP124" i="16"/>
  <c r="AQ124" i="16"/>
  <c r="AJ125" i="16"/>
  <c r="AK125" i="16"/>
  <c r="AL125" i="16"/>
  <c r="AR125" i="16" s="1"/>
  <c r="AM125" i="16"/>
  <c r="AN125" i="16"/>
  <c r="AO125" i="16"/>
  <c r="AP125" i="16"/>
  <c r="AQ125" i="16"/>
  <c r="AJ126" i="16"/>
  <c r="AK126" i="16"/>
  <c r="AL126" i="16"/>
  <c r="AM126" i="16"/>
  <c r="AN126" i="16"/>
  <c r="AO126" i="16"/>
  <c r="AP126" i="16"/>
  <c r="AQ126" i="16"/>
  <c r="AJ127" i="16"/>
  <c r="AK127" i="16"/>
  <c r="AL127" i="16"/>
  <c r="AM127" i="16"/>
  <c r="AN127" i="16"/>
  <c r="AO127" i="16"/>
  <c r="AP127" i="16"/>
  <c r="AQ127" i="16"/>
  <c r="AR127" i="16"/>
  <c r="AJ128" i="16"/>
  <c r="AK128" i="16"/>
  <c r="AR128" i="16" s="1"/>
  <c r="AL128" i="16"/>
  <c r="AM128" i="16"/>
  <c r="AN128" i="16"/>
  <c r="AO128" i="16"/>
  <c r="AP128" i="16"/>
  <c r="AQ128" i="16"/>
  <c r="AJ129" i="16"/>
  <c r="AK129" i="16"/>
  <c r="AL129" i="16"/>
  <c r="AM129" i="16"/>
  <c r="AN129" i="16"/>
  <c r="AO129" i="16"/>
  <c r="AP129" i="16"/>
  <c r="AQ129" i="16"/>
  <c r="AJ130" i="16"/>
  <c r="AK130" i="16"/>
  <c r="AL130" i="16"/>
  <c r="AM130" i="16"/>
  <c r="AN130" i="16"/>
  <c r="AO130" i="16"/>
  <c r="AP130" i="16"/>
  <c r="AQ130" i="16"/>
  <c r="AJ131" i="16"/>
  <c r="AK131" i="16"/>
  <c r="AL131" i="16"/>
  <c r="AM131" i="16"/>
  <c r="AN131" i="16"/>
  <c r="AO131" i="16"/>
  <c r="AP131" i="16"/>
  <c r="AQ131" i="16"/>
  <c r="AR131" i="16"/>
  <c r="AJ132" i="16"/>
  <c r="AK132" i="16"/>
  <c r="AL132" i="16"/>
  <c r="AM132" i="16"/>
  <c r="AN132" i="16"/>
  <c r="AO132" i="16"/>
  <c r="AP132" i="16"/>
  <c r="AQ132" i="16"/>
  <c r="AJ133" i="16"/>
  <c r="AK133" i="16"/>
  <c r="AL133" i="16"/>
  <c r="AM133" i="16"/>
  <c r="AN133" i="16"/>
  <c r="AO133" i="16"/>
  <c r="AP133" i="16"/>
  <c r="AQ133" i="16"/>
  <c r="AJ134" i="16"/>
  <c r="AK134" i="16"/>
  <c r="AL134" i="16"/>
  <c r="AM134" i="16"/>
  <c r="AN134" i="16"/>
  <c r="AO134" i="16"/>
  <c r="AP134" i="16"/>
  <c r="AQ134" i="16"/>
  <c r="AJ135" i="16"/>
  <c r="AR135" i="16" s="1"/>
  <c r="AK135" i="16"/>
  <c r="AL135" i="16"/>
  <c r="AM135" i="16"/>
  <c r="AN135" i="16"/>
  <c r="AO135" i="16"/>
  <c r="AP135" i="16"/>
  <c r="AQ135" i="16"/>
  <c r="AJ136" i="16"/>
  <c r="AK136" i="16"/>
  <c r="AL136" i="16"/>
  <c r="AM136" i="16"/>
  <c r="AN136" i="16"/>
  <c r="AO136" i="16"/>
  <c r="AP136" i="16"/>
  <c r="AQ136" i="16"/>
  <c r="AJ137" i="16"/>
  <c r="AK137" i="16"/>
  <c r="AL137" i="16"/>
  <c r="AM137" i="16"/>
  <c r="AN137" i="16"/>
  <c r="AO137" i="16"/>
  <c r="AP137" i="16"/>
  <c r="AQ137" i="16"/>
  <c r="AJ138" i="16"/>
  <c r="AK138" i="16"/>
  <c r="AL138" i="16"/>
  <c r="AM138" i="16"/>
  <c r="AN138" i="16"/>
  <c r="AO138" i="16"/>
  <c r="AP138" i="16"/>
  <c r="AQ138" i="16"/>
  <c r="AJ139" i="16"/>
  <c r="AK139" i="16"/>
  <c r="AL139" i="16"/>
  <c r="AM139" i="16"/>
  <c r="AN139" i="16"/>
  <c r="AO139" i="16"/>
  <c r="AP139" i="16"/>
  <c r="AQ139" i="16"/>
  <c r="AR139" i="16"/>
  <c r="AJ140" i="16"/>
  <c r="AK140" i="16"/>
  <c r="AL140" i="16"/>
  <c r="AM140" i="16"/>
  <c r="AN140" i="16"/>
  <c r="AO140" i="16"/>
  <c r="AP140" i="16"/>
  <c r="AQ140" i="16"/>
  <c r="AJ141" i="16"/>
  <c r="AK141" i="16"/>
  <c r="AL141" i="16"/>
  <c r="AM141" i="16"/>
  <c r="AN141" i="16"/>
  <c r="AO141" i="16"/>
  <c r="AP141" i="16"/>
  <c r="AQ141" i="16"/>
  <c r="AJ142" i="16"/>
  <c r="AK142" i="16"/>
  <c r="AL142" i="16"/>
  <c r="AM142" i="16"/>
  <c r="AN142" i="16"/>
  <c r="AO142" i="16"/>
  <c r="AP142" i="16"/>
  <c r="AQ142" i="16"/>
  <c r="AJ143" i="16"/>
  <c r="AK143" i="16"/>
  <c r="AL143" i="16"/>
  <c r="AM143" i="16"/>
  <c r="AN143" i="16"/>
  <c r="AO143" i="16"/>
  <c r="AP143" i="16"/>
  <c r="AQ143" i="16"/>
  <c r="AR143" i="16"/>
  <c r="AJ144" i="16"/>
  <c r="AK144" i="16"/>
  <c r="AR144" i="16" s="1"/>
  <c r="AL144" i="16"/>
  <c r="AM144" i="16"/>
  <c r="AN144" i="16"/>
  <c r="AO144" i="16"/>
  <c r="AP144" i="16"/>
  <c r="AQ144" i="16"/>
  <c r="AJ145" i="16"/>
  <c r="AK145" i="16"/>
  <c r="AL145" i="16"/>
  <c r="AM145" i="16"/>
  <c r="AN145" i="16"/>
  <c r="AO145" i="16"/>
  <c r="AP145" i="16"/>
  <c r="AQ145" i="16"/>
  <c r="AJ146" i="16"/>
  <c r="AK146" i="16"/>
  <c r="AR146" i="16" s="1"/>
  <c r="AL146" i="16"/>
  <c r="AM146" i="16"/>
  <c r="AN146" i="16"/>
  <c r="AO146" i="16"/>
  <c r="AP146" i="16"/>
  <c r="AQ146" i="16"/>
  <c r="AJ147" i="16"/>
  <c r="AK147" i="16"/>
  <c r="AL147" i="16"/>
  <c r="AM147" i="16"/>
  <c r="AN147" i="16"/>
  <c r="AO147" i="16"/>
  <c r="AP147" i="16"/>
  <c r="AQ147" i="16"/>
  <c r="AR147" i="16"/>
  <c r="AJ148" i="16"/>
  <c r="AK148" i="16"/>
  <c r="AL148" i="16"/>
  <c r="AM148" i="16"/>
  <c r="AN148" i="16"/>
  <c r="AO148" i="16"/>
  <c r="AP148" i="16"/>
  <c r="AQ148" i="16"/>
  <c r="AJ149" i="16"/>
  <c r="AK149" i="16"/>
  <c r="AL149" i="16"/>
  <c r="AM149" i="16"/>
  <c r="AN149" i="16"/>
  <c r="AO149" i="16"/>
  <c r="AP149" i="16"/>
  <c r="AQ149" i="16"/>
  <c r="AJ150" i="16"/>
  <c r="AK150" i="16"/>
  <c r="AL150" i="16"/>
  <c r="AM150" i="16"/>
  <c r="AN150" i="16"/>
  <c r="AO150" i="16"/>
  <c r="AP150" i="16"/>
  <c r="AQ150" i="16"/>
  <c r="AJ151" i="16"/>
  <c r="AK151" i="16"/>
  <c r="AL151" i="16"/>
  <c r="AM151" i="16"/>
  <c r="AN151" i="16"/>
  <c r="AO151" i="16"/>
  <c r="AP151" i="16"/>
  <c r="AQ151" i="16"/>
  <c r="AR151" i="16"/>
  <c r="AJ152" i="16"/>
  <c r="AK152" i="16"/>
  <c r="AL152" i="16"/>
  <c r="AM152" i="16"/>
  <c r="AN152" i="16"/>
  <c r="AO152" i="16"/>
  <c r="AP152" i="16"/>
  <c r="AQ152" i="16"/>
  <c r="AJ153" i="16"/>
  <c r="AK153" i="16"/>
  <c r="AL153" i="16"/>
  <c r="AM153" i="16"/>
  <c r="AN153" i="16"/>
  <c r="AO153" i="16"/>
  <c r="AP153" i="16"/>
  <c r="AQ153" i="16"/>
  <c r="AJ154" i="16"/>
  <c r="AK154" i="16"/>
  <c r="AL154" i="16"/>
  <c r="AM154" i="16"/>
  <c r="AN154" i="16"/>
  <c r="AO154" i="16"/>
  <c r="AP154" i="16"/>
  <c r="AQ154" i="16"/>
  <c r="AJ155" i="16"/>
  <c r="AK155" i="16"/>
  <c r="AL155" i="16"/>
  <c r="AM155" i="16"/>
  <c r="AN155" i="16"/>
  <c r="AO155" i="16"/>
  <c r="AP155" i="16"/>
  <c r="AQ155" i="16"/>
  <c r="AR155" i="16"/>
  <c r="AJ156" i="16"/>
  <c r="AK156" i="16"/>
  <c r="AL156" i="16"/>
  <c r="AM156" i="16"/>
  <c r="AN156" i="16"/>
  <c r="AO156" i="16"/>
  <c r="AP156" i="16"/>
  <c r="AQ156" i="16"/>
  <c r="AJ157" i="16"/>
  <c r="AK157" i="16"/>
  <c r="AL157" i="16"/>
  <c r="AR157" i="16" s="1"/>
  <c r="AM157" i="16"/>
  <c r="AN157" i="16"/>
  <c r="AO157" i="16"/>
  <c r="AP157" i="16"/>
  <c r="AQ157" i="16"/>
  <c r="AJ158" i="16"/>
  <c r="AK158" i="16"/>
  <c r="AL158" i="16"/>
  <c r="AM158" i="16"/>
  <c r="AN158" i="16"/>
  <c r="AO158" i="16"/>
  <c r="AP158" i="16"/>
  <c r="AQ158" i="16"/>
  <c r="AJ159" i="16"/>
  <c r="AK159" i="16"/>
  <c r="AL159" i="16"/>
  <c r="AM159" i="16"/>
  <c r="AN159" i="16"/>
  <c r="AO159" i="16"/>
  <c r="AP159" i="16"/>
  <c r="AQ159" i="16"/>
  <c r="AR159" i="16"/>
  <c r="AJ160" i="16"/>
  <c r="AK160" i="16"/>
  <c r="AR160" i="16" s="1"/>
  <c r="AL160" i="16"/>
  <c r="AM160" i="16"/>
  <c r="AN160" i="16"/>
  <c r="AO160" i="16"/>
  <c r="AP160" i="16"/>
  <c r="AQ160" i="16"/>
  <c r="AJ161" i="16"/>
  <c r="AK161" i="16"/>
  <c r="AL161" i="16"/>
  <c r="AM161" i="16"/>
  <c r="AN161" i="16"/>
  <c r="AO161" i="16"/>
  <c r="AP161" i="16"/>
  <c r="AQ161" i="16"/>
  <c r="AJ162" i="16"/>
  <c r="AK162" i="16"/>
  <c r="AL162" i="16"/>
  <c r="AM162" i="16"/>
  <c r="AN162" i="16"/>
  <c r="AO162" i="16"/>
  <c r="AP162" i="16"/>
  <c r="AQ162" i="16"/>
  <c r="AJ163" i="16"/>
  <c r="AK163" i="16"/>
  <c r="AL163" i="16"/>
  <c r="AM163" i="16"/>
  <c r="AN163" i="16"/>
  <c r="AO163" i="16"/>
  <c r="AP163" i="16"/>
  <c r="AQ163" i="16"/>
  <c r="AR163" i="16"/>
  <c r="AJ164" i="16"/>
  <c r="AK164" i="16"/>
  <c r="AL164" i="16"/>
  <c r="AM164" i="16"/>
  <c r="AN164" i="16"/>
  <c r="AO164" i="16"/>
  <c r="AP164" i="16"/>
  <c r="AQ164" i="16"/>
  <c r="AJ165" i="16"/>
  <c r="AK165" i="16"/>
  <c r="AL165" i="16"/>
  <c r="AM165" i="16"/>
  <c r="AN165" i="16"/>
  <c r="AO165" i="16"/>
  <c r="AP165" i="16"/>
  <c r="AQ165" i="16"/>
  <c r="AJ166" i="16"/>
  <c r="AK166" i="16"/>
  <c r="AL166" i="16"/>
  <c r="AM166" i="16"/>
  <c r="AN166" i="16"/>
  <c r="AO166" i="16"/>
  <c r="AP166" i="16"/>
  <c r="AQ166" i="16"/>
  <c r="AJ167" i="16"/>
  <c r="AR167" i="16" s="1"/>
  <c r="AK167" i="16"/>
  <c r="AL167" i="16"/>
  <c r="AM167" i="16"/>
  <c r="AN167" i="16"/>
  <c r="AO167" i="16"/>
  <c r="AP167" i="16"/>
  <c r="AQ167" i="16"/>
  <c r="AJ168" i="16"/>
  <c r="AK168" i="16"/>
  <c r="AL168" i="16"/>
  <c r="AM168" i="16"/>
  <c r="AN168" i="16"/>
  <c r="AO168" i="16"/>
  <c r="AP168" i="16"/>
  <c r="AQ168" i="16"/>
  <c r="AJ169" i="16"/>
  <c r="AK169" i="16"/>
  <c r="AL169" i="16"/>
  <c r="AM169" i="16"/>
  <c r="AN169" i="16"/>
  <c r="AO169" i="16"/>
  <c r="AP169" i="16"/>
  <c r="AQ169" i="16"/>
  <c r="AJ170" i="16"/>
  <c r="AK170" i="16"/>
  <c r="AL170" i="16"/>
  <c r="AM170" i="16"/>
  <c r="AN170" i="16"/>
  <c r="AO170" i="16"/>
  <c r="AP170" i="16"/>
  <c r="AQ170" i="16"/>
  <c r="AJ171" i="16"/>
  <c r="AK171" i="16"/>
  <c r="AL171" i="16"/>
  <c r="AM171" i="16"/>
  <c r="AN171" i="16"/>
  <c r="AO171" i="16"/>
  <c r="AP171" i="16"/>
  <c r="AQ171" i="16"/>
  <c r="AR171" i="16"/>
  <c r="AJ172" i="16"/>
  <c r="AK172" i="16"/>
  <c r="AL172" i="16"/>
  <c r="AM172" i="16"/>
  <c r="AN172" i="16"/>
  <c r="AO172" i="16"/>
  <c r="AP172" i="16"/>
  <c r="AQ172" i="16"/>
  <c r="AJ173" i="16"/>
  <c r="AK173" i="16"/>
  <c r="AL173" i="16"/>
  <c r="AM173" i="16"/>
  <c r="AN173" i="16"/>
  <c r="AO173" i="16"/>
  <c r="AP173" i="16"/>
  <c r="AQ173" i="16"/>
  <c r="AJ174" i="16"/>
  <c r="AK174" i="16"/>
  <c r="AL174" i="16"/>
  <c r="AM174" i="16"/>
  <c r="AN174" i="16"/>
  <c r="AO174" i="16"/>
  <c r="AP174" i="16"/>
  <c r="AQ174" i="16"/>
  <c r="AJ175" i="16"/>
  <c r="AK175" i="16"/>
  <c r="AL175" i="16"/>
  <c r="AM175" i="16"/>
  <c r="AN175" i="16"/>
  <c r="AO175" i="16"/>
  <c r="AP175" i="16"/>
  <c r="AQ175" i="16"/>
  <c r="AR175" i="16"/>
  <c r="AJ176" i="16"/>
  <c r="AK176" i="16"/>
  <c r="AR176" i="16" s="1"/>
  <c r="AL176" i="16"/>
  <c r="AM176" i="16"/>
  <c r="AN176" i="16"/>
  <c r="AO176" i="16"/>
  <c r="AP176" i="16"/>
  <c r="AQ176" i="16"/>
  <c r="AJ177" i="16"/>
  <c r="AK177" i="16"/>
  <c r="AL177" i="16"/>
  <c r="AM177" i="16"/>
  <c r="AN177" i="16"/>
  <c r="AO177" i="16"/>
  <c r="AP177" i="16"/>
  <c r="AQ177" i="16"/>
  <c r="AJ178" i="16"/>
  <c r="AK178" i="16"/>
  <c r="AR178" i="16" s="1"/>
  <c r="AL178" i="16"/>
  <c r="AM178" i="16"/>
  <c r="AN178" i="16"/>
  <c r="AO178" i="16"/>
  <c r="AP178" i="16"/>
  <c r="AQ178" i="16"/>
  <c r="AJ179" i="16"/>
  <c r="AK179" i="16"/>
  <c r="AL179" i="16"/>
  <c r="AM179" i="16"/>
  <c r="AN179" i="16"/>
  <c r="AO179" i="16"/>
  <c r="AP179" i="16"/>
  <c r="AQ179" i="16"/>
  <c r="AR179" i="16"/>
  <c r="AJ180" i="16"/>
  <c r="AK180" i="16"/>
  <c r="AL180" i="16"/>
  <c r="AM180" i="16"/>
  <c r="AN180" i="16"/>
  <c r="AO180" i="16"/>
  <c r="AP180" i="16"/>
  <c r="AQ180" i="16"/>
  <c r="AJ181" i="16"/>
  <c r="AK181" i="16"/>
  <c r="AL181" i="16"/>
  <c r="AM181" i="16"/>
  <c r="AN181" i="16"/>
  <c r="AO181" i="16"/>
  <c r="AP181" i="16"/>
  <c r="AQ181" i="16"/>
  <c r="AJ182" i="16"/>
  <c r="AK182" i="16"/>
  <c r="AL182" i="16"/>
  <c r="AM182" i="16"/>
  <c r="AN182" i="16"/>
  <c r="AO182" i="16"/>
  <c r="AP182" i="16"/>
  <c r="AQ182" i="16"/>
  <c r="AJ183" i="16"/>
  <c r="AK183" i="16"/>
  <c r="AL183" i="16"/>
  <c r="AM183" i="16"/>
  <c r="AN183" i="16"/>
  <c r="AO183" i="16"/>
  <c r="AP183" i="16"/>
  <c r="AQ183" i="16"/>
  <c r="AR183" i="16"/>
  <c r="AJ184" i="16"/>
  <c r="AK184" i="16"/>
  <c r="AL184" i="16"/>
  <c r="AM184" i="16"/>
  <c r="AN184" i="16"/>
  <c r="AO184" i="16"/>
  <c r="AP184" i="16"/>
  <c r="AQ184" i="16"/>
  <c r="AJ185" i="16"/>
  <c r="AK185" i="16"/>
  <c r="AL185" i="16"/>
  <c r="AM185" i="16"/>
  <c r="AN185" i="16"/>
  <c r="AO185" i="16"/>
  <c r="AP185" i="16"/>
  <c r="AQ185" i="16"/>
  <c r="AJ186" i="16"/>
  <c r="AK186" i="16"/>
  <c r="AL186" i="16"/>
  <c r="AM186" i="16"/>
  <c r="AN186" i="16"/>
  <c r="AO186" i="16"/>
  <c r="AP186" i="16"/>
  <c r="AQ186" i="16"/>
  <c r="AJ187" i="16"/>
  <c r="AK187" i="16"/>
  <c r="AL187" i="16"/>
  <c r="AM187" i="16"/>
  <c r="AN187" i="16"/>
  <c r="AO187" i="16"/>
  <c r="AP187" i="16"/>
  <c r="AQ187" i="16"/>
  <c r="AR187" i="16"/>
  <c r="AJ188" i="16"/>
  <c r="AK188" i="16"/>
  <c r="AL188" i="16"/>
  <c r="AM188" i="16"/>
  <c r="AN188" i="16"/>
  <c r="AO188" i="16"/>
  <c r="AP188" i="16"/>
  <c r="AQ188" i="16"/>
  <c r="AJ189" i="16"/>
  <c r="AK189" i="16"/>
  <c r="AL189" i="16"/>
  <c r="AR189" i="16" s="1"/>
  <c r="AM189" i="16"/>
  <c r="AN189" i="16"/>
  <c r="AO189" i="16"/>
  <c r="AP189" i="16"/>
  <c r="AQ189" i="16"/>
  <c r="AJ190" i="16"/>
  <c r="AK190" i="16"/>
  <c r="AL190" i="16"/>
  <c r="AM190" i="16"/>
  <c r="AN190" i="16"/>
  <c r="AO190" i="16"/>
  <c r="AP190" i="16"/>
  <c r="AQ190" i="16"/>
  <c r="AJ191" i="16"/>
  <c r="AK191" i="16"/>
  <c r="AL191" i="16"/>
  <c r="AM191" i="16"/>
  <c r="AN191" i="16"/>
  <c r="AO191" i="16"/>
  <c r="AP191" i="16"/>
  <c r="AQ191" i="16"/>
  <c r="AR191" i="16"/>
  <c r="AJ192" i="16"/>
  <c r="AK192" i="16"/>
  <c r="AR192" i="16" s="1"/>
  <c r="AL192" i="16"/>
  <c r="AM192" i="16"/>
  <c r="AN192" i="16"/>
  <c r="AO192" i="16"/>
  <c r="AP192" i="16"/>
  <c r="AQ192" i="16"/>
  <c r="AJ193" i="16"/>
  <c r="AK193" i="16"/>
  <c r="AL193" i="16"/>
  <c r="AM193" i="16"/>
  <c r="AN193" i="16"/>
  <c r="AO193" i="16"/>
  <c r="AP193" i="16"/>
  <c r="AQ193" i="16"/>
  <c r="AJ194" i="16"/>
  <c r="AK194" i="16"/>
  <c r="AL194" i="16"/>
  <c r="AM194" i="16"/>
  <c r="AN194" i="16"/>
  <c r="AO194" i="16"/>
  <c r="AP194" i="16"/>
  <c r="AQ194" i="16"/>
  <c r="AJ195" i="16"/>
  <c r="AK195" i="16"/>
  <c r="AL195" i="16"/>
  <c r="AM195" i="16"/>
  <c r="AN195" i="16"/>
  <c r="AO195" i="16"/>
  <c r="AP195" i="16"/>
  <c r="AQ195" i="16"/>
  <c r="AR195" i="16"/>
  <c r="AJ196" i="16"/>
  <c r="AK196" i="16"/>
  <c r="AL196" i="16"/>
  <c r="AM196" i="16"/>
  <c r="AN196" i="16"/>
  <c r="AO196" i="16"/>
  <c r="AP196" i="16"/>
  <c r="AQ196" i="16"/>
  <c r="AJ197" i="16"/>
  <c r="AK197" i="16"/>
  <c r="AL197" i="16"/>
  <c r="AM197" i="16"/>
  <c r="AN197" i="16"/>
  <c r="AO197" i="16"/>
  <c r="AP197" i="16"/>
  <c r="AQ197" i="16"/>
  <c r="AJ198" i="16"/>
  <c r="AK198" i="16"/>
  <c r="AL198" i="16"/>
  <c r="AM198" i="16"/>
  <c r="AN198" i="16"/>
  <c r="AO198" i="16"/>
  <c r="AP198" i="16"/>
  <c r="AQ198" i="16"/>
  <c r="AJ199" i="16"/>
  <c r="AR199" i="16" s="1"/>
  <c r="AK199" i="16"/>
  <c r="AL199" i="16"/>
  <c r="AM199" i="16"/>
  <c r="AN199" i="16"/>
  <c r="AO199" i="16"/>
  <c r="AP199" i="16"/>
  <c r="AQ199" i="16"/>
  <c r="AJ200" i="16"/>
  <c r="AK200" i="16"/>
  <c r="AL200" i="16"/>
  <c r="AM200" i="16"/>
  <c r="AN200" i="16"/>
  <c r="AO200" i="16"/>
  <c r="AP200" i="16"/>
  <c r="AQ200" i="16"/>
  <c r="AJ201" i="16"/>
  <c r="AK201" i="16"/>
  <c r="AL201" i="16"/>
  <c r="AM201" i="16"/>
  <c r="AN201" i="16"/>
  <c r="AO201" i="16"/>
  <c r="AP201" i="16"/>
  <c r="AQ201" i="16"/>
  <c r="AJ202" i="16"/>
  <c r="AK202" i="16"/>
  <c r="AL202" i="16"/>
  <c r="AM202" i="16"/>
  <c r="AN202" i="16"/>
  <c r="AO202" i="16"/>
  <c r="AP202" i="16"/>
  <c r="AQ202" i="16"/>
  <c r="AJ203" i="16"/>
  <c r="AK203" i="16"/>
  <c r="AL203" i="16"/>
  <c r="AM203" i="16"/>
  <c r="AN203" i="16"/>
  <c r="AO203" i="16"/>
  <c r="AP203" i="16"/>
  <c r="AQ203" i="16"/>
  <c r="AR203" i="16"/>
  <c r="AJ204" i="16"/>
  <c r="AK204" i="16"/>
  <c r="AL204" i="16"/>
  <c r="AM204" i="16"/>
  <c r="AN204" i="16"/>
  <c r="AO204" i="16"/>
  <c r="AP204" i="16"/>
  <c r="AQ204" i="16"/>
  <c r="AJ205" i="16"/>
  <c r="AK205" i="16"/>
  <c r="AL205" i="16"/>
  <c r="AR205" i="16" s="1"/>
  <c r="AM205" i="16"/>
  <c r="AN205" i="16"/>
  <c r="AO205" i="16"/>
  <c r="AP205" i="16"/>
  <c r="AQ205" i="16"/>
  <c r="AJ206" i="16"/>
  <c r="AK206" i="16"/>
  <c r="AL206" i="16"/>
  <c r="AM206" i="16"/>
  <c r="AN206" i="16"/>
  <c r="AO206" i="16"/>
  <c r="AP206" i="16"/>
  <c r="AQ206" i="16"/>
  <c r="AJ207" i="16"/>
  <c r="AK207" i="16"/>
  <c r="AL207" i="16"/>
  <c r="AM207" i="16"/>
  <c r="AN207" i="16"/>
  <c r="AO207" i="16"/>
  <c r="AP207" i="16"/>
  <c r="AQ207" i="16"/>
  <c r="AR207" i="16"/>
  <c r="AJ208" i="16"/>
  <c r="AK208" i="16"/>
  <c r="AR208" i="16" s="1"/>
  <c r="AL208" i="16"/>
  <c r="AM208" i="16"/>
  <c r="AN208" i="16"/>
  <c r="AO208" i="16"/>
  <c r="AP208" i="16"/>
  <c r="AQ208" i="16"/>
  <c r="AJ209" i="16"/>
  <c r="AK209" i="16"/>
  <c r="AL209" i="16"/>
  <c r="AM209" i="16"/>
  <c r="AN209" i="16"/>
  <c r="AO209" i="16"/>
  <c r="AP209" i="16"/>
  <c r="AQ209" i="16"/>
  <c r="AJ210" i="16"/>
  <c r="AK210" i="16"/>
  <c r="AL210" i="16"/>
  <c r="AM210" i="16"/>
  <c r="AN210" i="16"/>
  <c r="AO210" i="16"/>
  <c r="AP210" i="16"/>
  <c r="AQ210" i="16"/>
  <c r="AJ211" i="16"/>
  <c r="AK211" i="16"/>
  <c r="AL211" i="16"/>
  <c r="AM211" i="16"/>
  <c r="AN211" i="16"/>
  <c r="AO211" i="16"/>
  <c r="AP211" i="16"/>
  <c r="AQ211" i="16"/>
  <c r="AR211" i="16"/>
  <c r="AJ212" i="16"/>
  <c r="AK212" i="16"/>
  <c r="AL212" i="16"/>
  <c r="AM212" i="16"/>
  <c r="AN212" i="16"/>
  <c r="AO212" i="16"/>
  <c r="AP212" i="16"/>
  <c r="AQ212" i="16"/>
  <c r="AJ213" i="16"/>
  <c r="AK213" i="16"/>
  <c r="AL213" i="16"/>
  <c r="AM213" i="16"/>
  <c r="AN213" i="16"/>
  <c r="AO213" i="16"/>
  <c r="AP213" i="16"/>
  <c r="AQ213" i="16"/>
  <c r="AJ214" i="16"/>
  <c r="AK214" i="16"/>
  <c r="AL214" i="16"/>
  <c r="AM214" i="16"/>
  <c r="AN214" i="16"/>
  <c r="AO214" i="16"/>
  <c r="AP214" i="16"/>
  <c r="AQ214" i="16"/>
  <c r="AJ215" i="16"/>
  <c r="AR215" i="16" s="1"/>
  <c r="AK215" i="16"/>
  <c r="AL215" i="16"/>
  <c r="AM215" i="16"/>
  <c r="AN215" i="16"/>
  <c r="AO215" i="16"/>
  <c r="AP215" i="16"/>
  <c r="AQ215" i="16"/>
  <c r="AJ216" i="16"/>
  <c r="AK216" i="16"/>
  <c r="AL216" i="16"/>
  <c r="AM216" i="16"/>
  <c r="AN216" i="16"/>
  <c r="AO216" i="16"/>
  <c r="AP216" i="16"/>
  <c r="AQ216" i="16"/>
  <c r="AJ217" i="16"/>
  <c r="AK217" i="16"/>
  <c r="AL217" i="16"/>
  <c r="AM217" i="16"/>
  <c r="AN217" i="16"/>
  <c r="AO217" i="16"/>
  <c r="AP217" i="16"/>
  <c r="AQ217" i="16"/>
  <c r="AJ218" i="16"/>
  <c r="AK218" i="16"/>
  <c r="AL218" i="16"/>
  <c r="AM218" i="16"/>
  <c r="AN218" i="16"/>
  <c r="AO218" i="16"/>
  <c r="AP218" i="16"/>
  <c r="AQ218" i="16"/>
  <c r="AJ219" i="16"/>
  <c r="AK219" i="16"/>
  <c r="AL219" i="16"/>
  <c r="AM219" i="16"/>
  <c r="AN219" i="16"/>
  <c r="AO219" i="16"/>
  <c r="AP219" i="16"/>
  <c r="AQ219" i="16"/>
  <c r="AR219" i="16"/>
  <c r="AJ220" i="16"/>
  <c r="AK220" i="16"/>
  <c r="AL220" i="16"/>
  <c r="AM220" i="16"/>
  <c r="AN220" i="16"/>
  <c r="AO220" i="16"/>
  <c r="AP220" i="16"/>
  <c r="AQ220" i="16"/>
  <c r="AJ221" i="16"/>
  <c r="AK221" i="16"/>
  <c r="AL221" i="16"/>
  <c r="AR221" i="16" s="1"/>
  <c r="AM221" i="16"/>
  <c r="AN221" i="16"/>
  <c r="AO221" i="16"/>
  <c r="AP221" i="16"/>
  <c r="AQ221" i="16"/>
  <c r="AJ222" i="16"/>
  <c r="AK222" i="16"/>
  <c r="AL222" i="16"/>
  <c r="AM222" i="16"/>
  <c r="AN222" i="16"/>
  <c r="AO222" i="16"/>
  <c r="AP222" i="16"/>
  <c r="AQ222" i="16"/>
  <c r="AJ223" i="16"/>
  <c r="AK223" i="16"/>
  <c r="AL223" i="16"/>
  <c r="AM223" i="16"/>
  <c r="AN223" i="16"/>
  <c r="AO223" i="16"/>
  <c r="AP223" i="16"/>
  <c r="AQ223" i="16"/>
  <c r="AR223" i="16"/>
  <c r="AJ224" i="16"/>
  <c r="AK224" i="16"/>
  <c r="AR224" i="16" s="1"/>
  <c r="AL224" i="16"/>
  <c r="AM224" i="16"/>
  <c r="AN224" i="16"/>
  <c r="AO224" i="16"/>
  <c r="AP224" i="16"/>
  <c r="AQ224" i="16"/>
  <c r="AJ225" i="16"/>
  <c r="AK225" i="16"/>
  <c r="AL225" i="16"/>
  <c r="AM225" i="16"/>
  <c r="AN225" i="16"/>
  <c r="AO225" i="16"/>
  <c r="AP225" i="16"/>
  <c r="AQ225" i="16"/>
  <c r="AJ226" i="16"/>
  <c r="AK226" i="16"/>
  <c r="AL226" i="16"/>
  <c r="AM226" i="16"/>
  <c r="AN226" i="16"/>
  <c r="AO226" i="16"/>
  <c r="AP226" i="16"/>
  <c r="AQ226" i="16"/>
  <c r="AJ227" i="16"/>
  <c r="AK227" i="16"/>
  <c r="AL227" i="16"/>
  <c r="AM227" i="16"/>
  <c r="AN227" i="16"/>
  <c r="AO227" i="16"/>
  <c r="AP227" i="16"/>
  <c r="AQ227" i="16"/>
  <c r="AR227" i="16"/>
  <c r="AJ228" i="16"/>
  <c r="AK228" i="16"/>
  <c r="AL228" i="16"/>
  <c r="AM228" i="16"/>
  <c r="AN228" i="16"/>
  <c r="AO228" i="16"/>
  <c r="AP228" i="16"/>
  <c r="AQ228" i="16"/>
  <c r="AJ229" i="16"/>
  <c r="AK229" i="16"/>
  <c r="AL229" i="16"/>
  <c r="AM229" i="16"/>
  <c r="AN229" i="16"/>
  <c r="AO229" i="16"/>
  <c r="AP229" i="16"/>
  <c r="AQ229" i="16"/>
  <c r="AJ230" i="16"/>
  <c r="AK230" i="16"/>
  <c r="AL230" i="16"/>
  <c r="AM230" i="16"/>
  <c r="AN230" i="16"/>
  <c r="AO230" i="16"/>
  <c r="AP230" i="16"/>
  <c r="AQ230" i="16"/>
  <c r="AJ231" i="16"/>
  <c r="AR231" i="16" s="1"/>
  <c r="AK231" i="16"/>
  <c r="AL231" i="16"/>
  <c r="AM231" i="16"/>
  <c r="AN231" i="16"/>
  <c r="AO231" i="16"/>
  <c r="AP231" i="16"/>
  <c r="AQ231" i="16"/>
  <c r="AJ232" i="16"/>
  <c r="AK232" i="16"/>
  <c r="AL232" i="16"/>
  <c r="AM232" i="16"/>
  <c r="AN232" i="16"/>
  <c r="AO232" i="16"/>
  <c r="AP232" i="16"/>
  <c r="AQ232" i="16"/>
  <c r="AJ233" i="16"/>
  <c r="AK233" i="16"/>
  <c r="AL233" i="16"/>
  <c r="AM233" i="16"/>
  <c r="AN233" i="16"/>
  <c r="AO233" i="16"/>
  <c r="AP233" i="16"/>
  <c r="AQ233" i="16"/>
  <c r="AJ234" i="16"/>
  <c r="AK234" i="16"/>
  <c r="AL234" i="16"/>
  <c r="AM234" i="16"/>
  <c r="AN234" i="16"/>
  <c r="AO234" i="16"/>
  <c r="AP234" i="16"/>
  <c r="AQ234" i="16"/>
  <c r="AJ235" i="16"/>
  <c r="AK235" i="16"/>
  <c r="AL235" i="16"/>
  <c r="AM235" i="16"/>
  <c r="AN235" i="16"/>
  <c r="AO235" i="16"/>
  <c r="AP235" i="16"/>
  <c r="AQ235" i="16"/>
  <c r="AR235" i="16"/>
  <c r="AJ236" i="16"/>
  <c r="AK236" i="16"/>
  <c r="AL236" i="16"/>
  <c r="AM236" i="16"/>
  <c r="AN236" i="16"/>
  <c r="AO236" i="16"/>
  <c r="AP236" i="16"/>
  <c r="AQ236" i="16"/>
  <c r="AJ237" i="16"/>
  <c r="AK237" i="16"/>
  <c r="AL237" i="16"/>
  <c r="AR237" i="16" s="1"/>
  <c r="AM237" i="16"/>
  <c r="AN237" i="16"/>
  <c r="AO237" i="16"/>
  <c r="AP237" i="16"/>
  <c r="AQ237" i="16"/>
  <c r="AJ238" i="16"/>
  <c r="AK238" i="16"/>
  <c r="AL238" i="16"/>
  <c r="AM238" i="16"/>
  <c r="AN238" i="16"/>
  <c r="AO238" i="16"/>
  <c r="AP238" i="16"/>
  <c r="AQ238" i="16"/>
  <c r="AJ239" i="16"/>
  <c r="AK239" i="16"/>
  <c r="AL239" i="16"/>
  <c r="AM239" i="16"/>
  <c r="AN239" i="16"/>
  <c r="AO239" i="16"/>
  <c r="AP239" i="16"/>
  <c r="AQ239" i="16"/>
  <c r="AR239" i="16"/>
  <c r="AJ240" i="16"/>
  <c r="AK240" i="16"/>
  <c r="AR240" i="16" s="1"/>
  <c r="AL240" i="16"/>
  <c r="AM240" i="16"/>
  <c r="AN240" i="16"/>
  <c r="AO240" i="16"/>
  <c r="AP240" i="16"/>
  <c r="AQ240" i="16"/>
  <c r="AJ241" i="16"/>
  <c r="AK241" i="16"/>
  <c r="AL241" i="16"/>
  <c r="AM241" i="16"/>
  <c r="AN241" i="16"/>
  <c r="AO241" i="16"/>
  <c r="AP241" i="16"/>
  <c r="AQ241" i="16"/>
  <c r="AJ242" i="16"/>
  <c r="AK242" i="16"/>
  <c r="AL242" i="16"/>
  <c r="AM242" i="16"/>
  <c r="AN242" i="16"/>
  <c r="AO242" i="16"/>
  <c r="AP242" i="16"/>
  <c r="AQ242" i="16"/>
  <c r="AJ243" i="16"/>
  <c r="AK243" i="16"/>
  <c r="AL243" i="16"/>
  <c r="AM243" i="16"/>
  <c r="AN243" i="16"/>
  <c r="AO243" i="16"/>
  <c r="AP243" i="16"/>
  <c r="AQ243" i="16"/>
  <c r="AR243" i="16"/>
  <c r="AJ244" i="16"/>
  <c r="AK244" i="16"/>
  <c r="AL244" i="16"/>
  <c r="AM244" i="16"/>
  <c r="AN244" i="16"/>
  <c r="AO244" i="16"/>
  <c r="AP244" i="16"/>
  <c r="AQ244" i="16"/>
  <c r="AJ245" i="16"/>
  <c r="AK245" i="16"/>
  <c r="AL245" i="16"/>
  <c r="AM245" i="16"/>
  <c r="AN245" i="16"/>
  <c r="AO245" i="16"/>
  <c r="AP245" i="16"/>
  <c r="AQ245" i="16"/>
  <c r="AJ246" i="16"/>
  <c r="AK246" i="16"/>
  <c r="AL246" i="16"/>
  <c r="AM246" i="16"/>
  <c r="AN246" i="16"/>
  <c r="AO246" i="16"/>
  <c r="AP246" i="16"/>
  <c r="AQ246" i="16"/>
  <c r="AJ247" i="16"/>
  <c r="AK247" i="16"/>
  <c r="AL247" i="16"/>
  <c r="AM247" i="16"/>
  <c r="AN247" i="16"/>
  <c r="AO247" i="16"/>
  <c r="AP247" i="16"/>
  <c r="AQ247" i="16"/>
  <c r="AR247" i="16"/>
  <c r="AJ248" i="16"/>
  <c r="AK248" i="16"/>
  <c r="AL248" i="16"/>
  <c r="AM248" i="16"/>
  <c r="AN248" i="16"/>
  <c r="AO248" i="16"/>
  <c r="AP248" i="16"/>
  <c r="AQ248" i="16"/>
  <c r="AJ249" i="16"/>
  <c r="AK249" i="16"/>
  <c r="AL249" i="16"/>
  <c r="AM249" i="16"/>
  <c r="AN249" i="16"/>
  <c r="AO249" i="16"/>
  <c r="AP249" i="16"/>
  <c r="AQ249" i="16"/>
  <c r="AJ250" i="16"/>
  <c r="AK250" i="16"/>
  <c r="AL250" i="16"/>
  <c r="AM250" i="16"/>
  <c r="AN250" i="16"/>
  <c r="AO250" i="16"/>
  <c r="AP250" i="16"/>
  <c r="AQ250" i="16"/>
  <c r="AJ251" i="16"/>
  <c r="AK251" i="16"/>
  <c r="AL251" i="16"/>
  <c r="AM251" i="16"/>
  <c r="AN251" i="16"/>
  <c r="AO251" i="16"/>
  <c r="AP251" i="16"/>
  <c r="AQ251" i="16"/>
  <c r="AR251" i="16"/>
  <c r="AJ252" i="16"/>
  <c r="AK252" i="16"/>
  <c r="AL252" i="16"/>
  <c r="AM252" i="16"/>
  <c r="AN252" i="16"/>
  <c r="AO252" i="16"/>
  <c r="AP252" i="16"/>
  <c r="AQ252" i="16"/>
  <c r="AJ253" i="16"/>
  <c r="AK253" i="16"/>
  <c r="AL253" i="16"/>
  <c r="AR253" i="16" s="1"/>
  <c r="AM253" i="16"/>
  <c r="AN253" i="16"/>
  <c r="AO253" i="16"/>
  <c r="AP253" i="16"/>
  <c r="AQ253" i="16"/>
  <c r="AJ254" i="16"/>
  <c r="AK254" i="16"/>
  <c r="AL254" i="16"/>
  <c r="AM254" i="16"/>
  <c r="AN254" i="16"/>
  <c r="AO254" i="16"/>
  <c r="AP254" i="16"/>
  <c r="AQ254" i="16"/>
  <c r="AJ255" i="16"/>
  <c r="AK255" i="16"/>
  <c r="AL255" i="16"/>
  <c r="AM255" i="16"/>
  <c r="AN255" i="16"/>
  <c r="AO255" i="16"/>
  <c r="AP255" i="16"/>
  <c r="AQ255" i="16"/>
  <c r="AR255" i="16"/>
  <c r="AJ256" i="16"/>
  <c r="AK256" i="16"/>
  <c r="AR256" i="16" s="1"/>
  <c r="AL256" i="16"/>
  <c r="AM256" i="16"/>
  <c r="AN256" i="16"/>
  <c r="AO256" i="16"/>
  <c r="AP256" i="16"/>
  <c r="AQ256" i="16"/>
  <c r="AJ257" i="16"/>
  <c r="AK257" i="16"/>
  <c r="AL257" i="16"/>
  <c r="AM257" i="16"/>
  <c r="AN257" i="16"/>
  <c r="AO257" i="16"/>
  <c r="AP257" i="16"/>
  <c r="AQ257" i="16"/>
  <c r="AJ258" i="16"/>
  <c r="AK258" i="16"/>
  <c r="AL258" i="16"/>
  <c r="AM258" i="16"/>
  <c r="AN258" i="16"/>
  <c r="AO258" i="16"/>
  <c r="AP258" i="16"/>
  <c r="AQ258" i="16"/>
  <c r="AJ259" i="16"/>
  <c r="AK259" i="16"/>
  <c r="AL259" i="16"/>
  <c r="AM259" i="16"/>
  <c r="AN259" i="16"/>
  <c r="AO259" i="16"/>
  <c r="AP259" i="16"/>
  <c r="AQ259" i="16"/>
  <c r="AR259" i="16"/>
  <c r="AJ260" i="16"/>
  <c r="AK260" i="16"/>
  <c r="AL260" i="16"/>
  <c r="AM260" i="16"/>
  <c r="AN260" i="16"/>
  <c r="AO260" i="16"/>
  <c r="AP260" i="16"/>
  <c r="AQ260" i="16"/>
  <c r="AJ261" i="16"/>
  <c r="AK261" i="16"/>
  <c r="AL261" i="16"/>
  <c r="AM261" i="16"/>
  <c r="AN261" i="16"/>
  <c r="AO261" i="16"/>
  <c r="AP261" i="16"/>
  <c r="AQ261" i="16"/>
  <c r="AJ262" i="16"/>
  <c r="AK262" i="16"/>
  <c r="AL262" i="16"/>
  <c r="AM262" i="16"/>
  <c r="AN262" i="16"/>
  <c r="AO262" i="16"/>
  <c r="AP262" i="16"/>
  <c r="AQ262" i="16"/>
  <c r="AJ263" i="16"/>
  <c r="AK263" i="16"/>
  <c r="AL263" i="16"/>
  <c r="AM263" i="16"/>
  <c r="AN263" i="16"/>
  <c r="AO263" i="16"/>
  <c r="AP263" i="16"/>
  <c r="AQ263" i="16"/>
  <c r="AR263" i="16"/>
  <c r="AJ264" i="16"/>
  <c r="AK264" i="16"/>
  <c r="AL264" i="16"/>
  <c r="AM264" i="16"/>
  <c r="AN264" i="16"/>
  <c r="AO264" i="16"/>
  <c r="AP264" i="16"/>
  <c r="AQ264" i="16"/>
  <c r="AJ265" i="16"/>
  <c r="AK265" i="16"/>
  <c r="AL265" i="16"/>
  <c r="AM265" i="16"/>
  <c r="AN265" i="16"/>
  <c r="AO265" i="16"/>
  <c r="AP265" i="16"/>
  <c r="AQ265" i="16"/>
  <c r="AJ266" i="16"/>
  <c r="AK266" i="16"/>
  <c r="AL266" i="16"/>
  <c r="AM266" i="16"/>
  <c r="AN266" i="16"/>
  <c r="AO266" i="16"/>
  <c r="AP266" i="16"/>
  <c r="AQ266" i="16"/>
  <c r="AJ267" i="16"/>
  <c r="AK267" i="16"/>
  <c r="AL267" i="16"/>
  <c r="AM267" i="16"/>
  <c r="AN267" i="16"/>
  <c r="AO267" i="16"/>
  <c r="AP267" i="16"/>
  <c r="AQ267" i="16"/>
  <c r="AR267" i="16"/>
  <c r="AJ268" i="16"/>
  <c r="AK268" i="16"/>
  <c r="AL268" i="16"/>
  <c r="AM268" i="16"/>
  <c r="AN268" i="16"/>
  <c r="AO268" i="16"/>
  <c r="AP268" i="16"/>
  <c r="AQ268" i="16"/>
  <c r="AJ269" i="16"/>
  <c r="AK269" i="16"/>
  <c r="AL269" i="16"/>
  <c r="AR269" i="16" s="1"/>
  <c r="AM269" i="16"/>
  <c r="AN269" i="16"/>
  <c r="AO269" i="16"/>
  <c r="AP269" i="16"/>
  <c r="AQ269" i="16"/>
  <c r="AJ270" i="16"/>
  <c r="AK270" i="16"/>
  <c r="AL270" i="16"/>
  <c r="AM270" i="16"/>
  <c r="AN270" i="16"/>
  <c r="AO270" i="16"/>
  <c r="AP270" i="16"/>
  <c r="AQ270" i="16"/>
  <c r="AJ271" i="16"/>
  <c r="AK271" i="16"/>
  <c r="AL271" i="16"/>
  <c r="AM271" i="16"/>
  <c r="AN271" i="16"/>
  <c r="AO271" i="16"/>
  <c r="AP271" i="16"/>
  <c r="AQ271" i="16"/>
  <c r="AR271" i="16"/>
  <c r="AJ272" i="16"/>
  <c r="AK272" i="16"/>
  <c r="AR272" i="16" s="1"/>
  <c r="AL272" i="16"/>
  <c r="AM272" i="16"/>
  <c r="AN272" i="16"/>
  <c r="AO272" i="16"/>
  <c r="AP272" i="16"/>
  <c r="AQ272" i="16"/>
  <c r="AJ273" i="16"/>
  <c r="AK273" i="16"/>
  <c r="AL273" i="16"/>
  <c r="AM273" i="16"/>
  <c r="AN273" i="16"/>
  <c r="AO273" i="16"/>
  <c r="AP273" i="16"/>
  <c r="AQ273" i="16"/>
  <c r="AJ274" i="16"/>
  <c r="AK274" i="16"/>
  <c r="AL274" i="16"/>
  <c r="AM274" i="16"/>
  <c r="AN274" i="16"/>
  <c r="AO274" i="16"/>
  <c r="AP274" i="16"/>
  <c r="AQ274" i="16"/>
  <c r="AJ275" i="16"/>
  <c r="AK275" i="16"/>
  <c r="AL275" i="16"/>
  <c r="AM275" i="16"/>
  <c r="AN275" i="16"/>
  <c r="AO275" i="16"/>
  <c r="AP275" i="16"/>
  <c r="AQ275" i="16"/>
  <c r="AR275" i="16"/>
  <c r="AJ276" i="16"/>
  <c r="AK276" i="16"/>
  <c r="AL276" i="16"/>
  <c r="AM276" i="16"/>
  <c r="AN276" i="16"/>
  <c r="AO276" i="16"/>
  <c r="AP276" i="16"/>
  <c r="AQ276" i="16"/>
  <c r="AJ277" i="16"/>
  <c r="AK277" i="16"/>
  <c r="AL277" i="16"/>
  <c r="AM277" i="16"/>
  <c r="AN277" i="16"/>
  <c r="AO277" i="16"/>
  <c r="AP277" i="16"/>
  <c r="AQ277" i="16"/>
  <c r="AJ278" i="16"/>
  <c r="AK278" i="16"/>
  <c r="AL278" i="16"/>
  <c r="AM278" i="16"/>
  <c r="AN278" i="16"/>
  <c r="AO278" i="16"/>
  <c r="AP278" i="16"/>
  <c r="AQ278" i="16"/>
  <c r="AJ279" i="16"/>
  <c r="AR279" i="16" s="1"/>
  <c r="AK279" i="16"/>
  <c r="AL279" i="16"/>
  <c r="AM279" i="16"/>
  <c r="AN279" i="16"/>
  <c r="AO279" i="16"/>
  <c r="AP279" i="16"/>
  <c r="AQ279" i="16"/>
  <c r="AJ280" i="16"/>
  <c r="AK280" i="16"/>
  <c r="AL280" i="16"/>
  <c r="AM280" i="16"/>
  <c r="AN280" i="16"/>
  <c r="AO280" i="16"/>
  <c r="AP280" i="16"/>
  <c r="AQ280" i="16"/>
  <c r="AJ281" i="16"/>
  <c r="AK281" i="16"/>
  <c r="AL281" i="16"/>
  <c r="AM281" i="16"/>
  <c r="AN281" i="16"/>
  <c r="AO281" i="16"/>
  <c r="AP281" i="16"/>
  <c r="AQ281" i="16"/>
  <c r="AJ282" i="16"/>
  <c r="AK282" i="16"/>
  <c r="AL282" i="16"/>
  <c r="AM282" i="16"/>
  <c r="AN282" i="16"/>
  <c r="AO282" i="16"/>
  <c r="AP282" i="16"/>
  <c r="AQ282" i="16"/>
  <c r="AJ283" i="16"/>
  <c r="AK283" i="16"/>
  <c r="AL283" i="16"/>
  <c r="AM283" i="16"/>
  <c r="AN283" i="16"/>
  <c r="AO283" i="16"/>
  <c r="AP283" i="16"/>
  <c r="AQ283" i="16"/>
  <c r="AR283" i="16"/>
  <c r="AJ284" i="16"/>
  <c r="AK284" i="16"/>
  <c r="AL284" i="16"/>
  <c r="AM284" i="16"/>
  <c r="AN284" i="16"/>
  <c r="AO284" i="16"/>
  <c r="AP284" i="16"/>
  <c r="AQ284" i="16"/>
  <c r="AJ285" i="16"/>
  <c r="AK285" i="16"/>
  <c r="AL285" i="16"/>
  <c r="AR285" i="16" s="1"/>
  <c r="AM285" i="16"/>
  <c r="AN285" i="16"/>
  <c r="AO285" i="16"/>
  <c r="AP285" i="16"/>
  <c r="AQ285" i="16"/>
  <c r="AJ286" i="16"/>
  <c r="AK286" i="16"/>
  <c r="AL286" i="16"/>
  <c r="AM286" i="16"/>
  <c r="AN286" i="16"/>
  <c r="AO286" i="16"/>
  <c r="AP286" i="16"/>
  <c r="AQ286" i="16"/>
  <c r="AJ287" i="16"/>
  <c r="AK287" i="16"/>
  <c r="AL287" i="16"/>
  <c r="AM287" i="16"/>
  <c r="AN287" i="16"/>
  <c r="AO287" i="16"/>
  <c r="AP287" i="16"/>
  <c r="AQ287" i="16"/>
  <c r="AR287" i="16"/>
  <c r="AJ288" i="16"/>
  <c r="AK288" i="16"/>
  <c r="AR288" i="16" s="1"/>
  <c r="AL288" i="16"/>
  <c r="AM288" i="16"/>
  <c r="AN288" i="16"/>
  <c r="AO288" i="16"/>
  <c r="AP288" i="16"/>
  <c r="AQ288" i="16"/>
  <c r="AJ289" i="16"/>
  <c r="AK289" i="16"/>
  <c r="AL289" i="16"/>
  <c r="AM289" i="16"/>
  <c r="AN289" i="16"/>
  <c r="AO289" i="16"/>
  <c r="AP289" i="16"/>
  <c r="AQ289" i="16"/>
  <c r="AJ290" i="16"/>
  <c r="AK290" i="16"/>
  <c r="AL290" i="16"/>
  <c r="AM290" i="16"/>
  <c r="AN290" i="16"/>
  <c r="AO290" i="16"/>
  <c r="AP290" i="16"/>
  <c r="AQ290" i="16"/>
  <c r="AJ291" i="16"/>
  <c r="AK291" i="16"/>
  <c r="AL291" i="16"/>
  <c r="AM291" i="16"/>
  <c r="AN291" i="16"/>
  <c r="AO291" i="16"/>
  <c r="AP291" i="16"/>
  <c r="AQ291" i="16"/>
  <c r="AR291" i="16"/>
  <c r="AJ292" i="16"/>
  <c r="AK292" i="16"/>
  <c r="AL292" i="16"/>
  <c r="AM292" i="16"/>
  <c r="AN292" i="16"/>
  <c r="AO292" i="16"/>
  <c r="AP292" i="16"/>
  <c r="AQ292" i="16"/>
  <c r="AJ293" i="16"/>
  <c r="AK293" i="16"/>
  <c r="AL293" i="16"/>
  <c r="AM293" i="16"/>
  <c r="AN293" i="16"/>
  <c r="AO293" i="16"/>
  <c r="AP293" i="16"/>
  <c r="AQ293" i="16"/>
  <c r="AJ294" i="16"/>
  <c r="AK294" i="16"/>
  <c r="AL294" i="16"/>
  <c r="AM294" i="16"/>
  <c r="AN294" i="16"/>
  <c r="AO294" i="16"/>
  <c r="AP294" i="16"/>
  <c r="AQ294" i="16"/>
  <c r="AJ295" i="16"/>
  <c r="AR295" i="16" s="1"/>
  <c r="AK295" i="16"/>
  <c r="AL295" i="16"/>
  <c r="AM295" i="16"/>
  <c r="AN295" i="16"/>
  <c r="AO295" i="16"/>
  <c r="AP295" i="16"/>
  <c r="AQ295" i="16"/>
  <c r="AJ296" i="16"/>
  <c r="AK296" i="16"/>
  <c r="AL296" i="16"/>
  <c r="AM296" i="16"/>
  <c r="AN296" i="16"/>
  <c r="AO296" i="16"/>
  <c r="AP296" i="16"/>
  <c r="AQ296" i="16"/>
  <c r="AJ297" i="16"/>
  <c r="AK297" i="16"/>
  <c r="AL297" i="16"/>
  <c r="AM297" i="16"/>
  <c r="AN297" i="16"/>
  <c r="AO297" i="16"/>
  <c r="AP297" i="16"/>
  <c r="AQ297" i="16"/>
  <c r="AJ298" i="16"/>
  <c r="AK298" i="16"/>
  <c r="AL298" i="16"/>
  <c r="AM298" i="16"/>
  <c r="AN298" i="16"/>
  <c r="AO298" i="16"/>
  <c r="AP298" i="16"/>
  <c r="AQ298" i="16"/>
  <c r="AJ299" i="16"/>
  <c r="AK299" i="16"/>
  <c r="AL299" i="16"/>
  <c r="AM299" i="16"/>
  <c r="AN299" i="16"/>
  <c r="AO299" i="16"/>
  <c r="AP299" i="16"/>
  <c r="AQ299" i="16"/>
  <c r="AR299" i="16"/>
  <c r="AJ300" i="16"/>
  <c r="AK300" i="16"/>
  <c r="AL300" i="16"/>
  <c r="AM300" i="16"/>
  <c r="AN300" i="16"/>
  <c r="AO300" i="16"/>
  <c r="AP300" i="16"/>
  <c r="AQ300" i="16"/>
  <c r="AJ301" i="16"/>
  <c r="AK301" i="16"/>
  <c r="AL301" i="16"/>
  <c r="AR301" i="16" s="1"/>
  <c r="AM301" i="16"/>
  <c r="AN301" i="16"/>
  <c r="AO301" i="16"/>
  <c r="AP301" i="16"/>
  <c r="AQ301" i="16"/>
  <c r="AJ302" i="16"/>
  <c r="AK302" i="16"/>
  <c r="AL302" i="16"/>
  <c r="AM302" i="16"/>
  <c r="AN302" i="16"/>
  <c r="AO302" i="16"/>
  <c r="AP302" i="16"/>
  <c r="AQ302" i="16"/>
  <c r="AJ303" i="16"/>
  <c r="AK303" i="16"/>
  <c r="AL303" i="16"/>
  <c r="AM303" i="16"/>
  <c r="AN303" i="16"/>
  <c r="AO303" i="16"/>
  <c r="AP303" i="16"/>
  <c r="AQ303" i="16"/>
  <c r="AR303" i="16"/>
  <c r="AJ304" i="16"/>
  <c r="AK304" i="16"/>
  <c r="AR304" i="16" s="1"/>
  <c r="AL304" i="16"/>
  <c r="AM304" i="16"/>
  <c r="AN304" i="16"/>
  <c r="AO304" i="16"/>
  <c r="AP304" i="16"/>
  <c r="AQ304" i="16"/>
  <c r="AJ305" i="16"/>
  <c r="AK305" i="16"/>
  <c r="AL305" i="16"/>
  <c r="AM305" i="16"/>
  <c r="AN305" i="16"/>
  <c r="AO305" i="16"/>
  <c r="AP305" i="16"/>
  <c r="AQ305" i="16"/>
  <c r="AJ306" i="16"/>
  <c r="AK306" i="16"/>
  <c r="AL306" i="16"/>
  <c r="AM306" i="16"/>
  <c r="AN306" i="16"/>
  <c r="AO306" i="16"/>
  <c r="AP306" i="16"/>
  <c r="AQ306" i="16"/>
  <c r="AJ307" i="16"/>
  <c r="AK307" i="16"/>
  <c r="AL307" i="16"/>
  <c r="AM307" i="16"/>
  <c r="AN307" i="16"/>
  <c r="AO307" i="16"/>
  <c r="AP307" i="16"/>
  <c r="AQ307" i="16"/>
  <c r="AR307" i="16"/>
  <c r="AJ308" i="16"/>
  <c r="AK308" i="16"/>
  <c r="AL308" i="16"/>
  <c r="AM308" i="16"/>
  <c r="AN308" i="16"/>
  <c r="AO308" i="16"/>
  <c r="AP308" i="16"/>
  <c r="AQ308" i="16"/>
  <c r="AJ309" i="16"/>
  <c r="AK309" i="16"/>
  <c r="AL309" i="16"/>
  <c r="AM309" i="16"/>
  <c r="AN309" i="16"/>
  <c r="AO309" i="16"/>
  <c r="AP309" i="16"/>
  <c r="AQ309" i="16"/>
  <c r="AJ310" i="16"/>
  <c r="AK310" i="16"/>
  <c r="AL310" i="16"/>
  <c r="AM310" i="16"/>
  <c r="AN310" i="16"/>
  <c r="AO310" i="16"/>
  <c r="AP310" i="16"/>
  <c r="AQ310" i="16"/>
  <c r="AJ311" i="16"/>
  <c r="AK311" i="16"/>
  <c r="AL311" i="16"/>
  <c r="AM311" i="16"/>
  <c r="AN311" i="16"/>
  <c r="AO311" i="16"/>
  <c r="AP311" i="16"/>
  <c r="AQ311" i="16"/>
  <c r="AR311" i="16"/>
  <c r="AJ312" i="16"/>
  <c r="AK312" i="16"/>
  <c r="AL312" i="16"/>
  <c r="AM312" i="16"/>
  <c r="AN312" i="16"/>
  <c r="AO312" i="16"/>
  <c r="AP312" i="16"/>
  <c r="AQ312" i="16"/>
  <c r="AJ313" i="16"/>
  <c r="AK313" i="16"/>
  <c r="AL313" i="16"/>
  <c r="AM313" i="16"/>
  <c r="AN313" i="16"/>
  <c r="AO313" i="16"/>
  <c r="AP313" i="16"/>
  <c r="AQ313" i="16"/>
  <c r="AJ314" i="16"/>
  <c r="AK314" i="16"/>
  <c r="AL314" i="16"/>
  <c r="AM314" i="16"/>
  <c r="AN314" i="16"/>
  <c r="AO314" i="16"/>
  <c r="AP314" i="16"/>
  <c r="AQ314" i="16"/>
  <c r="AJ315" i="16"/>
  <c r="AK315" i="16"/>
  <c r="AL315" i="16"/>
  <c r="AM315" i="16"/>
  <c r="AN315" i="16"/>
  <c r="AO315" i="16"/>
  <c r="AP315" i="16"/>
  <c r="AQ315" i="16"/>
  <c r="AR315" i="16"/>
  <c r="AJ316" i="16"/>
  <c r="AK316" i="16"/>
  <c r="AL316" i="16"/>
  <c r="AM316" i="16"/>
  <c r="AN316" i="16"/>
  <c r="AO316" i="16"/>
  <c r="AP316" i="16"/>
  <c r="AQ316" i="16"/>
  <c r="AJ317" i="16"/>
  <c r="AK317" i="16"/>
  <c r="AL317" i="16"/>
  <c r="AR317" i="16" s="1"/>
  <c r="AM317" i="16"/>
  <c r="AN317" i="16"/>
  <c r="AO317" i="16"/>
  <c r="AP317" i="16"/>
  <c r="AQ317" i="16"/>
  <c r="AJ318" i="16"/>
  <c r="AK318" i="16"/>
  <c r="AL318" i="16"/>
  <c r="AM318" i="16"/>
  <c r="AN318" i="16"/>
  <c r="AO318" i="16"/>
  <c r="AP318" i="16"/>
  <c r="AQ318" i="16"/>
  <c r="AJ319" i="16"/>
  <c r="AK319" i="16"/>
  <c r="AL319" i="16"/>
  <c r="AM319" i="16"/>
  <c r="AN319" i="16"/>
  <c r="AO319" i="16"/>
  <c r="AP319" i="16"/>
  <c r="AQ319" i="16"/>
  <c r="AR319" i="16"/>
  <c r="AJ320" i="16"/>
  <c r="AK320" i="16"/>
  <c r="AR320" i="16" s="1"/>
  <c r="AL320" i="16"/>
  <c r="AM320" i="16"/>
  <c r="AN320" i="16"/>
  <c r="AO320" i="16"/>
  <c r="AP320" i="16"/>
  <c r="AQ320" i="16"/>
  <c r="AJ321" i="16"/>
  <c r="AK321" i="16"/>
  <c r="AL321" i="16"/>
  <c r="AM321" i="16"/>
  <c r="AN321" i="16"/>
  <c r="AO321" i="16"/>
  <c r="AP321" i="16"/>
  <c r="AQ321" i="16"/>
  <c r="AJ322" i="16"/>
  <c r="AK322" i="16"/>
  <c r="AL322" i="16"/>
  <c r="AM322" i="16"/>
  <c r="AN322" i="16"/>
  <c r="AO322" i="16"/>
  <c r="AP322" i="16"/>
  <c r="AQ322" i="16"/>
  <c r="AJ323" i="16"/>
  <c r="AK323" i="16"/>
  <c r="AL323" i="16"/>
  <c r="AM323" i="16"/>
  <c r="AN323" i="16"/>
  <c r="AO323" i="16"/>
  <c r="AP323" i="16"/>
  <c r="AQ323" i="16"/>
  <c r="AR323" i="16"/>
  <c r="AJ324" i="16"/>
  <c r="AK324" i="16"/>
  <c r="AL324" i="16"/>
  <c r="AM324" i="16"/>
  <c r="AN324" i="16"/>
  <c r="AO324" i="16"/>
  <c r="AP324" i="16"/>
  <c r="AQ324" i="16"/>
  <c r="AJ325" i="16"/>
  <c r="AK325" i="16"/>
  <c r="AL325" i="16"/>
  <c r="AM325" i="16"/>
  <c r="AN325" i="16"/>
  <c r="AO325" i="16"/>
  <c r="AP325" i="16"/>
  <c r="AQ325" i="16"/>
  <c r="AJ326" i="16"/>
  <c r="AK326" i="16"/>
  <c r="AL326" i="16"/>
  <c r="AM326" i="16"/>
  <c r="AN326" i="16"/>
  <c r="AO326" i="16"/>
  <c r="AP326" i="16"/>
  <c r="AQ326" i="16"/>
  <c r="AJ327" i="16"/>
  <c r="AR327" i="16" s="1"/>
  <c r="AK327" i="16"/>
  <c r="AL327" i="16"/>
  <c r="AM327" i="16"/>
  <c r="AN327" i="16"/>
  <c r="AO327" i="16"/>
  <c r="AP327" i="16"/>
  <c r="AQ327" i="16"/>
  <c r="AJ328" i="16"/>
  <c r="AK328" i="16"/>
  <c r="AL328" i="16"/>
  <c r="AM328" i="16"/>
  <c r="AN328" i="16"/>
  <c r="AO328" i="16"/>
  <c r="AP328" i="16"/>
  <c r="AQ328" i="16"/>
  <c r="AJ329" i="16"/>
  <c r="AK329" i="16"/>
  <c r="AL329" i="16"/>
  <c r="AM329" i="16"/>
  <c r="AN329" i="16"/>
  <c r="AO329" i="16"/>
  <c r="AP329" i="16"/>
  <c r="AQ329" i="16"/>
  <c r="AJ330" i="16"/>
  <c r="AK330" i="16"/>
  <c r="AL330" i="16"/>
  <c r="AM330" i="16"/>
  <c r="AN330" i="16"/>
  <c r="AO330" i="16"/>
  <c r="AP330" i="16"/>
  <c r="AQ330" i="16"/>
  <c r="AJ331" i="16"/>
  <c r="AK331" i="16"/>
  <c r="AL331" i="16"/>
  <c r="AM331" i="16"/>
  <c r="AN331" i="16"/>
  <c r="AO331" i="16"/>
  <c r="AP331" i="16"/>
  <c r="AQ331" i="16"/>
  <c r="AR331" i="16"/>
  <c r="AJ332" i="16"/>
  <c r="AK332" i="16"/>
  <c r="AL332" i="16"/>
  <c r="AM332" i="16"/>
  <c r="AN332" i="16"/>
  <c r="AO332" i="16"/>
  <c r="AP332" i="16"/>
  <c r="AQ332" i="16"/>
  <c r="AJ333" i="16"/>
  <c r="AK333" i="16"/>
  <c r="AL333" i="16"/>
  <c r="AM333" i="16"/>
  <c r="AN333" i="16"/>
  <c r="AO333" i="16"/>
  <c r="AP333" i="16"/>
  <c r="AQ333" i="16"/>
  <c r="AJ334" i="16"/>
  <c r="AK334" i="16"/>
  <c r="AL334" i="16"/>
  <c r="AM334" i="16"/>
  <c r="AN334" i="16"/>
  <c r="AO334" i="16"/>
  <c r="AP334" i="16"/>
  <c r="AQ334" i="16"/>
  <c r="AJ335" i="16"/>
  <c r="AK335" i="16"/>
  <c r="AL335" i="16"/>
  <c r="AM335" i="16"/>
  <c r="AN335" i="16"/>
  <c r="AO335" i="16"/>
  <c r="AP335" i="16"/>
  <c r="AQ335" i="16"/>
  <c r="AR335" i="16"/>
  <c r="AJ336" i="16"/>
  <c r="AK336" i="16"/>
  <c r="AR336" i="16" s="1"/>
  <c r="AL336" i="16"/>
  <c r="AM336" i="16"/>
  <c r="AN336" i="16"/>
  <c r="AO336" i="16"/>
  <c r="AP336" i="16"/>
  <c r="AQ336" i="16"/>
  <c r="AJ337" i="16"/>
  <c r="AK337" i="16"/>
  <c r="AL337" i="16"/>
  <c r="AM337" i="16"/>
  <c r="AN337" i="16"/>
  <c r="AO337" i="16"/>
  <c r="AP337" i="16"/>
  <c r="AQ337" i="16"/>
  <c r="AJ338" i="16"/>
  <c r="AK338" i="16"/>
  <c r="AR338" i="16" s="1"/>
  <c r="AL338" i="16"/>
  <c r="AM338" i="16"/>
  <c r="AN338" i="16"/>
  <c r="AO338" i="16"/>
  <c r="AP338" i="16"/>
  <c r="AQ338" i="16"/>
  <c r="AJ339" i="16"/>
  <c r="AK339" i="16"/>
  <c r="AL339" i="16"/>
  <c r="AM339" i="16"/>
  <c r="AN339" i="16"/>
  <c r="AO339" i="16"/>
  <c r="AP339" i="16"/>
  <c r="AQ339" i="16"/>
  <c r="AR339" i="16"/>
  <c r="AJ340" i="16"/>
  <c r="AK340" i="16"/>
  <c r="AL340" i="16"/>
  <c r="AM340" i="16"/>
  <c r="AN340" i="16"/>
  <c r="AO340" i="16"/>
  <c r="AP340" i="16"/>
  <c r="AQ340" i="16"/>
  <c r="AJ341" i="16"/>
  <c r="AK341" i="16"/>
  <c r="AL341" i="16"/>
  <c r="AM341" i="16"/>
  <c r="AN341" i="16"/>
  <c r="AO341" i="16"/>
  <c r="AP341" i="16"/>
  <c r="AQ341" i="16"/>
  <c r="AJ342" i="16"/>
  <c r="AK342" i="16"/>
  <c r="AL342" i="16"/>
  <c r="AM342" i="16"/>
  <c r="AN342" i="16"/>
  <c r="AO342" i="16"/>
  <c r="AP342" i="16"/>
  <c r="AQ342" i="16"/>
  <c r="AJ343" i="16"/>
  <c r="AK343" i="16"/>
  <c r="AL343" i="16"/>
  <c r="AM343" i="16"/>
  <c r="AN343" i="16"/>
  <c r="AO343" i="16"/>
  <c r="AP343" i="16"/>
  <c r="AQ343" i="16"/>
  <c r="AR343" i="16"/>
  <c r="AJ344" i="16"/>
  <c r="AK344" i="16"/>
  <c r="AL344" i="16"/>
  <c r="AM344" i="16"/>
  <c r="AN344" i="16"/>
  <c r="AO344" i="16"/>
  <c r="AP344" i="16"/>
  <c r="AQ344" i="16"/>
  <c r="AJ345" i="16"/>
  <c r="AK345" i="16"/>
  <c r="AL345" i="16"/>
  <c r="AM345" i="16"/>
  <c r="AN345" i="16"/>
  <c r="AO345" i="16"/>
  <c r="AP345" i="16"/>
  <c r="AQ345" i="16"/>
  <c r="AJ346" i="16"/>
  <c r="AK346" i="16"/>
  <c r="AL346" i="16"/>
  <c r="AM346" i="16"/>
  <c r="AN346" i="16"/>
  <c r="AO346" i="16"/>
  <c r="AP346" i="16"/>
  <c r="AQ346" i="16"/>
  <c r="AJ347" i="16"/>
  <c r="AK347" i="16"/>
  <c r="AL347" i="16"/>
  <c r="AM347" i="16"/>
  <c r="AN347" i="16"/>
  <c r="AO347" i="16"/>
  <c r="AP347" i="16"/>
  <c r="AQ347" i="16"/>
  <c r="AR347" i="16"/>
  <c r="AJ348" i="16"/>
  <c r="AK348" i="16"/>
  <c r="AL348" i="16"/>
  <c r="AM348" i="16"/>
  <c r="AN348" i="16"/>
  <c r="AO348" i="16"/>
  <c r="AP348" i="16"/>
  <c r="AQ348" i="16"/>
  <c r="AJ349" i="16"/>
  <c r="AK349" i="16"/>
  <c r="AL349" i="16"/>
  <c r="AR349" i="16" s="1"/>
  <c r="AM349" i="16"/>
  <c r="AN349" i="16"/>
  <c r="AO349" i="16"/>
  <c r="AP349" i="16"/>
  <c r="AQ349" i="16"/>
  <c r="AJ350" i="16"/>
  <c r="AK350" i="16"/>
  <c r="AL350" i="16"/>
  <c r="AM350" i="16"/>
  <c r="AN350" i="16"/>
  <c r="AO350" i="16"/>
  <c r="AP350" i="16"/>
  <c r="AQ350" i="16"/>
  <c r="AJ351" i="16"/>
  <c r="AK351" i="16"/>
  <c r="AL351" i="16"/>
  <c r="AM351" i="16"/>
  <c r="AN351" i="16"/>
  <c r="AO351" i="16"/>
  <c r="AP351" i="16"/>
  <c r="AQ351" i="16"/>
  <c r="AR351" i="16"/>
  <c r="AJ352" i="16"/>
  <c r="AK352" i="16"/>
  <c r="AR352" i="16" s="1"/>
  <c r="AL352" i="16"/>
  <c r="AM352" i="16"/>
  <c r="AN352" i="16"/>
  <c r="AO352" i="16"/>
  <c r="AP352" i="16"/>
  <c r="AQ352" i="16"/>
  <c r="AJ353" i="16"/>
  <c r="AK353" i="16"/>
  <c r="AL353" i="16"/>
  <c r="AM353" i="16"/>
  <c r="AN353" i="16"/>
  <c r="AO353" i="16"/>
  <c r="AP353" i="16"/>
  <c r="AQ353" i="16"/>
  <c r="AJ354" i="16"/>
  <c r="AK354" i="16"/>
  <c r="AL354" i="16"/>
  <c r="AM354" i="16"/>
  <c r="AN354" i="16"/>
  <c r="AO354" i="16"/>
  <c r="AP354" i="16"/>
  <c r="AQ354" i="16"/>
  <c r="AJ355" i="16"/>
  <c r="AK355" i="16"/>
  <c r="AL355" i="16"/>
  <c r="AM355" i="16"/>
  <c r="AN355" i="16"/>
  <c r="AO355" i="16"/>
  <c r="AP355" i="16"/>
  <c r="AQ355" i="16"/>
  <c r="AR355" i="16"/>
  <c r="AJ356" i="16"/>
  <c r="AK356" i="16"/>
  <c r="AL356" i="16"/>
  <c r="AM356" i="16"/>
  <c r="AN356" i="16"/>
  <c r="AO356" i="16"/>
  <c r="AP356" i="16"/>
  <c r="AQ356" i="16"/>
  <c r="AJ357" i="16"/>
  <c r="AK357" i="16"/>
  <c r="AL357" i="16"/>
  <c r="AM357" i="16"/>
  <c r="AN357" i="16"/>
  <c r="AO357" i="16"/>
  <c r="AP357" i="16"/>
  <c r="AQ357" i="16"/>
  <c r="AJ358" i="16"/>
  <c r="AK358" i="16"/>
  <c r="AL358" i="16"/>
  <c r="AM358" i="16"/>
  <c r="AN358" i="16"/>
  <c r="AO358" i="16"/>
  <c r="AP358" i="16"/>
  <c r="AQ358" i="16"/>
  <c r="AJ359" i="16"/>
  <c r="AR359" i="16" s="1"/>
  <c r="AK359" i="16"/>
  <c r="AL359" i="16"/>
  <c r="AM359" i="16"/>
  <c r="AN359" i="16"/>
  <c r="AO359" i="16"/>
  <c r="AP359" i="16"/>
  <c r="AQ359" i="16"/>
  <c r="AJ360" i="16"/>
  <c r="AK360" i="16"/>
  <c r="AL360" i="16"/>
  <c r="AM360" i="16"/>
  <c r="AN360" i="16"/>
  <c r="AO360" i="16"/>
  <c r="AP360" i="16"/>
  <c r="AQ360" i="16"/>
  <c r="AJ361" i="16"/>
  <c r="AK361" i="16"/>
  <c r="AL361" i="16"/>
  <c r="AM361" i="16"/>
  <c r="AN361" i="16"/>
  <c r="AO361" i="16"/>
  <c r="AP361" i="16"/>
  <c r="AQ361" i="16"/>
  <c r="AJ362" i="16"/>
  <c r="AK362" i="16"/>
  <c r="AL362" i="16"/>
  <c r="AM362" i="16"/>
  <c r="AN362" i="16"/>
  <c r="AO362" i="16"/>
  <c r="AP362" i="16"/>
  <c r="AQ362" i="16"/>
  <c r="AJ363" i="16"/>
  <c r="AK363" i="16"/>
  <c r="AL363" i="16"/>
  <c r="AM363" i="16"/>
  <c r="AN363" i="16"/>
  <c r="AO363" i="16"/>
  <c r="AP363" i="16"/>
  <c r="AQ363" i="16"/>
  <c r="AJ364" i="16"/>
  <c r="AK364" i="16"/>
  <c r="AL364" i="16"/>
  <c r="AM364" i="16"/>
  <c r="AN364" i="16"/>
  <c r="AO364" i="16"/>
  <c r="AP364" i="16"/>
  <c r="AQ364" i="16"/>
  <c r="AR364" i="16"/>
  <c r="AJ365" i="16"/>
  <c r="AK365" i="16"/>
  <c r="AL365" i="16"/>
  <c r="AM365" i="16"/>
  <c r="AN365" i="16"/>
  <c r="AO365" i="16"/>
  <c r="AP365" i="16"/>
  <c r="AQ365" i="16"/>
  <c r="AJ366" i="16"/>
  <c r="AK366" i="16"/>
  <c r="AL366" i="16"/>
  <c r="AM366" i="16"/>
  <c r="AN366" i="16"/>
  <c r="AO366" i="16"/>
  <c r="AP366" i="16"/>
  <c r="AQ366" i="16"/>
  <c r="AJ367" i="16"/>
  <c r="AK367" i="16"/>
  <c r="AL367" i="16"/>
  <c r="AM367" i="16"/>
  <c r="AN367" i="16"/>
  <c r="AO367" i="16"/>
  <c r="AP367" i="16"/>
  <c r="AQ367" i="16"/>
  <c r="AJ368" i="16"/>
  <c r="AK368" i="16"/>
  <c r="AL368" i="16"/>
  <c r="AM368" i="16"/>
  <c r="AN368" i="16"/>
  <c r="AO368" i="16"/>
  <c r="AP368" i="16"/>
  <c r="AQ368" i="16"/>
  <c r="AR368" i="16"/>
  <c r="AJ369" i="16"/>
  <c r="AK369" i="16"/>
  <c r="AR369" i="16" s="1"/>
  <c r="AL369" i="16"/>
  <c r="AM369" i="16"/>
  <c r="AN369" i="16"/>
  <c r="AO369" i="16"/>
  <c r="AP369" i="16"/>
  <c r="AQ369" i="16"/>
  <c r="AJ370" i="16"/>
  <c r="AK370" i="16"/>
  <c r="AL370" i="16"/>
  <c r="AM370" i="16"/>
  <c r="AN370" i="16"/>
  <c r="AO370" i="16"/>
  <c r="AP370" i="16"/>
  <c r="AQ370" i="16"/>
  <c r="AJ371" i="16"/>
  <c r="AK371" i="16"/>
  <c r="AR371" i="16" s="1"/>
  <c r="AL371" i="16"/>
  <c r="AM371" i="16"/>
  <c r="AN371" i="16"/>
  <c r="AO371" i="16"/>
  <c r="AP371" i="16"/>
  <c r="AQ371" i="16"/>
  <c r="AJ372" i="16"/>
  <c r="AK372" i="16"/>
  <c r="AL372" i="16"/>
  <c r="AM372" i="16"/>
  <c r="AN372" i="16"/>
  <c r="AO372" i="16"/>
  <c r="AP372" i="16"/>
  <c r="AQ372" i="16"/>
  <c r="AR372" i="16"/>
  <c r="AJ373" i="16"/>
  <c r="AK373" i="16"/>
  <c r="AL373" i="16"/>
  <c r="AM373" i="16"/>
  <c r="AN373" i="16"/>
  <c r="AO373" i="16"/>
  <c r="AP373" i="16"/>
  <c r="AQ373" i="16"/>
  <c r="AJ374" i="16"/>
  <c r="AK374" i="16"/>
  <c r="AL374" i="16"/>
  <c r="AM374" i="16"/>
  <c r="AN374" i="16"/>
  <c r="AO374" i="16"/>
  <c r="AP374" i="16"/>
  <c r="AQ374" i="16"/>
  <c r="AJ375" i="16"/>
  <c r="AK375" i="16"/>
  <c r="AL375" i="16"/>
  <c r="AM375" i="16"/>
  <c r="AN375" i="16"/>
  <c r="AO375" i="16"/>
  <c r="AP375" i="16"/>
  <c r="AQ375" i="16"/>
  <c r="AJ376" i="16"/>
  <c r="AK376" i="16"/>
  <c r="AL376" i="16"/>
  <c r="AM376" i="16"/>
  <c r="AN376" i="16"/>
  <c r="AO376" i="16"/>
  <c r="AP376" i="16"/>
  <c r="AQ376" i="16"/>
  <c r="AR376" i="16"/>
  <c r="AJ377" i="16"/>
  <c r="AK377" i="16"/>
  <c r="AL377" i="16"/>
  <c r="AM377" i="16"/>
  <c r="AN377" i="16"/>
  <c r="AO377" i="16"/>
  <c r="AP377" i="16"/>
  <c r="AQ377" i="16"/>
  <c r="AJ378" i="16"/>
  <c r="AK378" i="16"/>
  <c r="AL378" i="16"/>
  <c r="AM378" i="16"/>
  <c r="AN378" i="16"/>
  <c r="AO378" i="16"/>
  <c r="AP378" i="16"/>
  <c r="AQ378" i="16"/>
  <c r="AJ379" i="16"/>
  <c r="AK379" i="16"/>
  <c r="AL379" i="16"/>
  <c r="AM379" i="16"/>
  <c r="AN379" i="16"/>
  <c r="AO379" i="16"/>
  <c r="AP379" i="16"/>
  <c r="AQ379" i="16"/>
  <c r="AJ380" i="16"/>
  <c r="AK380" i="16"/>
  <c r="AL380" i="16"/>
  <c r="AM380" i="16"/>
  <c r="AN380" i="16"/>
  <c r="AO380" i="16"/>
  <c r="AP380" i="16"/>
  <c r="AQ380" i="16"/>
  <c r="AR380" i="16"/>
  <c r="AJ381" i="16"/>
  <c r="AK381" i="16"/>
  <c r="AL381" i="16"/>
  <c r="AM381" i="16"/>
  <c r="AN381" i="16"/>
  <c r="AO381" i="16"/>
  <c r="AP381" i="16"/>
  <c r="AQ381" i="16"/>
  <c r="AJ382" i="16"/>
  <c r="AK382" i="16"/>
  <c r="AL382" i="16"/>
  <c r="AR382" i="16" s="1"/>
  <c r="AM382" i="16"/>
  <c r="AN382" i="16"/>
  <c r="AO382" i="16"/>
  <c r="AP382" i="16"/>
  <c r="AQ382" i="16"/>
  <c r="AJ383" i="16"/>
  <c r="AK383" i="16"/>
  <c r="AL383" i="16"/>
  <c r="AM383" i="16"/>
  <c r="AN383" i="16"/>
  <c r="AO383" i="16"/>
  <c r="AP383" i="16"/>
  <c r="AQ383" i="16"/>
  <c r="AJ384" i="16"/>
  <c r="AK384" i="16"/>
  <c r="AL384" i="16"/>
  <c r="AM384" i="16"/>
  <c r="AN384" i="16"/>
  <c r="AO384" i="16"/>
  <c r="AP384" i="16"/>
  <c r="AQ384" i="16"/>
  <c r="AR384" i="16"/>
  <c r="AJ385" i="16"/>
  <c r="AK385" i="16"/>
  <c r="AR385" i="16" s="1"/>
  <c r="AL385" i="16"/>
  <c r="AM385" i="16"/>
  <c r="AN385" i="16"/>
  <c r="AO385" i="16"/>
  <c r="AP385" i="16"/>
  <c r="AQ385" i="16"/>
  <c r="AJ386" i="16"/>
  <c r="AK386" i="16"/>
  <c r="AL386" i="16"/>
  <c r="AM386" i="16"/>
  <c r="AN386" i="16"/>
  <c r="AO386" i="16"/>
  <c r="AP386" i="16"/>
  <c r="AQ386" i="16"/>
  <c r="AJ387" i="16"/>
  <c r="AK387" i="16"/>
  <c r="AL387" i="16"/>
  <c r="AM387" i="16"/>
  <c r="AN387" i="16"/>
  <c r="AO387" i="16"/>
  <c r="AP387" i="16"/>
  <c r="AQ387" i="16"/>
  <c r="AJ388" i="16"/>
  <c r="AK388" i="16"/>
  <c r="AL388" i="16"/>
  <c r="AM388" i="16"/>
  <c r="AN388" i="16"/>
  <c r="AO388" i="16"/>
  <c r="AP388" i="16"/>
  <c r="AQ388" i="16"/>
  <c r="AR388" i="16"/>
  <c r="AJ389" i="16"/>
  <c r="AK389" i="16"/>
  <c r="AL389" i="16"/>
  <c r="AM389" i="16"/>
  <c r="AN389" i="16"/>
  <c r="AO389" i="16"/>
  <c r="AP389" i="16"/>
  <c r="AQ389" i="16"/>
  <c r="AJ390" i="16"/>
  <c r="AK390" i="16"/>
  <c r="AL390" i="16"/>
  <c r="AM390" i="16"/>
  <c r="AN390" i="16"/>
  <c r="AO390" i="16"/>
  <c r="AP390" i="16"/>
  <c r="AQ390" i="16"/>
  <c r="AJ391" i="16"/>
  <c r="AK391" i="16"/>
  <c r="AL391" i="16"/>
  <c r="AM391" i="16"/>
  <c r="AN391" i="16"/>
  <c r="AO391" i="16"/>
  <c r="AP391" i="16"/>
  <c r="AQ391" i="16"/>
  <c r="AJ392" i="16"/>
  <c r="AR392" i="16" s="1"/>
  <c r="AK392" i="16"/>
  <c r="AL392" i="16"/>
  <c r="AM392" i="16"/>
  <c r="AN392" i="16"/>
  <c r="AO392" i="16"/>
  <c r="AP392" i="16"/>
  <c r="AQ392" i="16"/>
  <c r="AJ393" i="16"/>
  <c r="AK393" i="16"/>
  <c r="AL393" i="16"/>
  <c r="AM393" i="16"/>
  <c r="AN393" i="16"/>
  <c r="AO393" i="16"/>
  <c r="AP393" i="16"/>
  <c r="AQ393" i="16"/>
  <c r="AJ394" i="16"/>
  <c r="AK394" i="16"/>
  <c r="AL394" i="16"/>
  <c r="AM394" i="16"/>
  <c r="AN394" i="16"/>
  <c r="AO394" i="16"/>
  <c r="AP394" i="16"/>
  <c r="AQ394" i="16"/>
  <c r="AJ395" i="16"/>
  <c r="AK395" i="16"/>
  <c r="AL395" i="16"/>
  <c r="AM395" i="16"/>
  <c r="AN395" i="16"/>
  <c r="AO395" i="16"/>
  <c r="AP395" i="16"/>
  <c r="AQ395" i="16"/>
  <c r="AJ396" i="16"/>
  <c r="AK396" i="16"/>
  <c r="AL396" i="16"/>
  <c r="AM396" i="16"/>
  <c r="AN396" i="16"/>
  <c r="AO396" i="16"/>
  <c r="AP396" i="16"/>
  <c r="AQ396" i="16"/>
  <c r="AR396" i="16"/>
  <c r="AJ397" i="16"/>
  <c r="AK397" i="16"/>
  <c r="AL397" i="16"/>
  <c r="AM397" i="16"/>
  <c r="AN397" i="16"/>
  <c r="AO397" i="16"/>
  <c r="AP397" i="16"/>
  <c r="AQ397" i="16"/>
  <c r="AJ398" i="16"/>
  <c r="AK398" i="16"/>
  <c r="AL398" i="16"/>
  <c r="AM398" i="16"/>
  <c r="AN398" i="16"/>
  <c r="AO398" i="16"/>
  <c r="AP398" i="16"/>
  <c r="AQ398" i="16"/>
  <c r="AJ399" i="16"/>
  <c r="AK399" i="16"/>
  <c r="AL399" i="16"/>
  <c r="AM399" i="16"/>
  <c r="AN399" i="16"/>
  <c r="AO399" i="16"/>
  <c r="AP399" i="16"/>
  <c r="AQ399" i="16"/>
  <c r="AJ400" i="16"/>
  <c r="AK400" i="16"/>
  <c r="AL400" i="16"/>
  <c r="AM400" i="16"/>
  <c r="AN400" i="16"/>
  <c r="AO400" i="16"/>
  <c r="AP400" i="16"/>
  <c r="AQ400" i="16"/>
  <c r="AR400" i="16"/>
  <c r="AJ401" i="16"/>
  <c r="AK401" i="16"/>
  <c r="AR401" i="16" s="1"/>
  <c r="AL401" i="16"/>
  <c r="AM401" i="16"/>
  <c r="AN401" i="16"/>
  <c r="AO401" i="16"/>
  <c r="AP401" i="16"/>
  <c r="AQ401" i="16"/>
  <c r="AJ402" i="16"/>
  <c r="AK402" i="16"/>
  <c r="AL402" i="16"/>
  <c r="AM402" i="16"/>
  <c r="AN402" i="16"/>
  <c r="AO402" i="16"/>
  <c r="AP402" i="16"/>
  <c r="AQ402" i="16"/>
  <c r="AJ403" i="16"/>
  <c r="AK403" i="16"/>
  <c r="AR403" i="16" s="1"/>
  <c r="AL403" i="16"/>
  <c r="AM403" i="16"/>
  <c r="AN403" i="16"/>
  <c r="AO403" i="16"/>
  <c r="AP403" i="16"/>
  <c r="AQ403" i="16"/>
  <c r="AJ404" i="16"/>
  <c r="AK404" i="16"/>
  <c r="AL404" i="16"/>
  <c r="AM404" i="16"/>
  <c r="AN404" i="16"/>
  <c r="AO404" i="16"/>
  <c r="AP404" i="16"/>
  <c r="AQ404" i="16"/>
  <c r="AR404" i="16"/>
  <c r="AJ405" i="16"/>
  <c r="AK405" i="16"/>
  <c r="AL405" i="16"/>
  <c r="AM405" i="16"/>
  <c r="AN405" i="16"/>
  <c r="AO405" i="16"/>
  <c r="AP405" i="16"/>
  <c r="AQ405" i="16"/>
  <c r="AJ406" i="16"/>
  <c r="AK406" i="16"/>
  <c r="AL406" i="16"/>
  <c r="AM406" i="16"/>
  <c r="AN406" i="16"/>
  <c r="AO406" i="16"/>
  <c r="AP406" i="16"/>
  <c r="AQ406" i="16"/>
  <c r="AJ407" i="16"/>
  <c r="AK407" i="16"/>
  <c r="AL407" i="16"/>
  <c r="AM407" i="16"/>
  <c r="AN407" i="16"/>
  <c r="AO407" i="16"/>
  <c r="AP407" i="16"/>
  <c r="AQ407" i="16"/>
  <c r="AJ408" i="16"/>
  <c r="AK408" i="16"/>
  <c r="AL408" i="16"/>
  <c r="AM408" i="16"/>
  <c r="AN408" i="16"/>
  <c r="AO408" i="16"/>
  <c r="AP408" i="16"/>
  <c r="AQ408" i="16"/>
  <c r="AR408" i="16"/>
  <c r="AJ409" i="16"/>
  <c r="AK409" i="16"/>
  <c r="AL409" i="16"/>
  <c r="AM409" i="16"/>
  <c r="AN409" i="16"/>
  <c r="AO409" i="16"/>
  <c r="AP409" i="16"/>
  <c r="AQ409" i="16"/>
  <c r="AJ410" i="16"/>
  <c r="AK410" i="16"/>
  <c r="AL410" i="16"/>
  <c r="AM410" i="16"/>
  <c r="AN410" i="16"/>
  <c r="AO410" i="16"/>
  <c r="AP410" i="16"/>
  <c r="AQ410" i="16"/>
  <c r="AJ411" i="16"/>
  <c r="AK411" i="16"/>
  <c r="AL411" i="16"/>
  <c r="AM411" i="16"/>
  <c r="AN411" i="16"/>
  <c r="AO411" i="16"/>
  <c r="AP411" i="16"/>
  <c r="AQ411" i="16"/>
  <c r="AJ412" i="16"/>
  <c r="AK412" i="16"/>
  <c r="AL412" i="16"/>
  <c r="AM412" i="16"/>
  <c r="AN412" i="16"/>
  <c r="AO412" i="16"/>
  <c r="AP412" i="16"/>
  <c r="AQ412" i="16"/>
  <c r="AR412" i="16"/>
  <c r="AJ413" i="16"/>
  <c r="AK413" i="16"/>
  <c r="AL413" i="16"/>
  <c r="AM413" i="16"/>
  <c r="AN413" i="16"/>
  <c r="AO413" i="16"/>
  <c r="AP413" i="16"/>
  <c r="AQ413" i="16"/>
  <c r="AJ414" i="16"/>
  <c r="AK414" i="16"/>
  <c r="AL414" i="16"/>
  <c r="AR414" i="16" s="1"/>
  <c r="AM414" i="16"/>
  <c r="AN414" i="16"/>
  <c r="AO414" i="16"/>
  <c r="AP414" i="16"/>
  <c r="AQ414" i="16"/>
  <c r="AJ415" i="16"/>
  <c r="AK415" i="16"/>
  <c r="AL415" i="16"/>
  <c r="AM415" i="16"/>
  <c r="AN415" i="16"/>
  <c r="AO415" i="16"/>
  <c r="AP415" i="16"/>
  <c r="AQ415" i="16"/>
  <c r="AJ416" i="16"/>
  <c r="AK416" i="16"/>
  <c r="AL416" i="16"/>
  <c r="AM416" i="16"/>
  <c r="AN416" i="16"/>
  <c r="AO416" i="16"/>
  <c r="AP416" i="16"/>
  <c r="AQ416" i="16"/>
  <c r="AR416" i="16"/>
  <c r="AJ417" i="16"/>
  <c r="AK417" i="16"/>
  <c r="AR417" i="16" s="1"/>
  <c r="AL417" i="16"/>
  <c r="AM417" i="16"/>
  <c r="AN417" i="16"/>
  <c r="AO417" i="16"/>
  <c r="AP417" i="16"/>
  <c r="AQ417" i="16"/>
  <c r="AJ418" i="16"/>
  <c r="AK418" i="16"/>
  <c r="AL418" i="16"/>
  <c r="AM418" i="16"/>
  <c r="AN418" i="16"/>
  <c r="AO418" i="16"/>
  <c r="AP418" i="16"/>
  <c r="AQ418" i="16"/>
  <c r="AJ419" i="16"/>
  <c r="AK419" i="16"/>
  <c r="AL419" i="16"/>
  <c r="AM419" i="16"/>
  <c r="AN419" i="16"/>
  <c r="AO419" i="16"/>
  <c r="AP419" i="16"/>
  <c r="AQ419" i="16"/>
  <c r="AJ420" i="16"/>
  <c r="AK420" i="16"/>
  <c r="AL420" i="16"/>
  <c r="AM420" i="16"/>
  <c r="AN420" i="16"/>
  <c r="AO420" i="16"/>
  <c r="AP420" i="16"/>
  <c r="AQ420" i="16"/>
  <c r="AR420" i="16"/>
  <c r="AJ421" i="16"/>
  <c r="AK421" i="16"/>
  <c r="AL421" i="16"/>
  <c r="AM421" i="16"/>
  <c r="AN421" i="16"/>
  <c r="AO421" i="16"/>
  <c r="AP421" i="16"/>
  <c r="AQ421" i="16"/>
  <c r="AJ422" i="16"/>
  <c r="AK422" i="16"/>
  <c r="AL422" i="16"/>
  <c r="AM422" i="16"/>
  <c r="AN422" i="16"/>
  <c r="AO422" i="16"/>
  <c r="AP422" i="16"/>
  <c r="AQ422" i="16"/>
  <c r="AJ423" i="16"/>
  <c r="AK423" i="16"/>
  <c r="AL423" i="16"/>
  <c r="AM423" i="16"/>
  <c r="AN423" i="16"/>
  <c r="AO423" i="16"/>
  <c r="AP423" i="16"/>
  <c r="AQ423" i="16"/>
  <c r="AJ424" i="16"/>
  <c r="AK424" i="16"/>
  <c r="AL424" i="16"/>
  <c r="AM424" i="16"/>
  <c r="AN424" i="16"/>
  <c r="AO424" i="16"/>
  <c r="AP424" i="16"/>
  <c r="AQ424" i="16"/>
  <c r="AR424" i="16"/>
  <c r="AJ425" i="16"/>
  <c r="AK425" i="16"/>
  <c r="AL425" i="16"/>
  <c r="AM425" i="16"/>
  <c r="AN425" i="16"/>
  <c r="AO425" i="16"/>
  <c r="AP425" i="16"/>
  <c r="AQ425" i="16"/>
  <c r="AJ426" i="16"/>
  <c r="AK426" i="16"/>
  <c r="AL426" i="16"/>
  <c r="AM426" i="16"/>
  <c r="AN426" i="16"/>
  <c r="AO426" i="16"/>
  <c r="AP426" i="16"/>
  <c r="AQ426" i="16"/>
  <c r="AJ427" i="16"/>
  <c r="AK427" i="16"/>
  <c r="AL427" i="16"/>
  <c r="AM427" i="16"/>
  <c r="AN427" i="16"/>
  <c r="AO427" i="16"/>
  <c r="AP427" i="16"/>
  <c r="AQ427" i="16"/>
  <c r="AJ428" i="16"/>
  <c r="AK428" i="16"/>
  <c r="AL428" i="16"/>
  <c r="AM428" i="16"/>
  <c r="AN428" i="16"/>
  <c r="AO428" i="16"/>
  <c r="AP428" i="16"/>
  <c r="AQ428" i="16"/>
  <c r="AR428" i="16"/>
  <c r="AJ429" i="16"/>
  <c r="AK429" i="16"/>
  <c r="AL429" i="16"/>
  <c r="AM429" i="16"/>
  <c r="AN429" i="16"/>
  <c r="AO429" i="16"/>
  <c r="AP429" i="16"/>
  <c r="AQ429" i="16"/>
  <c r="AJ430" i="16"/>
  <c r="AK430" i="16"/>
  <c r="AL430" i="16"/>
  <c r="AR430" i="16" s="1"/>
  <c r="AM430" i="16"/>
  <c r="AN430" i="16"/>
  <c r="AO430" i="16"/>
  <c r="AP430" i="16"/>
  <c r="AQ430" i="16"/>
  <c r="AJ431" i="16"/>
  <c r="AK431" i="16"/>
  <c r="AL431" i="16"/>
  <c r="AM431" i="16"/>
  <c r="AN431" i="16"/>
  <c r="AO431" i="16"/>
  <c r="AP431" i="16"/>
  <c r="AQ431" i="16"/>
  <c r="AJ432" i="16"/>
  <c r="AK432" i="16"/>
  <c r="AL432" i="16"/>
  <c r="AM432" i="16"/>
  <c r="AN432" i="16"/>
  <c r="AO432" i="16"/>
  <c r="AP432" i="16"/>
  <c r="AQ432" i="16"/>
  <c r="AR432" i="16"/>
  <c r="AJ433" i="16"/>
  <c r="AK433" i="16"/>
  <c r="AL433" i="16"/>
  <c r="AM433" i="16"/>
  <c r="AN433" i="16"/>
  <c r="AO433" i="16"/>
  <c r="AP433" i="16"/>
  <c r="AQ433" i="16"/>
  <c r="AJ434" i="16"/>
  <c r="AK434" i="16"/>
  <c r="AL434" i="16"/>
  <c r="AM434" i="16"/>
  <c r="AN434" i="16"/>
  <c r="AO434" i="16"/>
  <c r="AP434" i="16"/>
  <c r="AQ434" i="16"/>
  <c r="AR434" i="16"/>
  <c r="AJ435" i="16"/>
  <c r="AK435" i="16"/>
  <c r="AL435" i="16"/>
  <c r="AM435" i="16"/>
  <c r="AN435" i="16"/>
  <c r="AO435" i="16"/>
  <c r="AP435" i="16"/>
  <c r="AQ435" i="16"/>
  <c r="AJ436" i="16"/>
  <c r="AK436" i="16"/>
  <c r="AL436" i="16"/>
  <c r="AM436" i="16"/>
  <c r="AN436" i="16"/>
  <c r="AR436" i="16" s="1"/>
  <c r="AO436" i="16"/>
  <c r="AP436" i="16"/>
  <c r="AQ436" i="16"/>
  <c r="AJ437" i="16"/>
  <c r="AK437" i="16"/>
  <c r="AL437" i="16"/>
  <c r="AM437" i="16"/>
  <c r="AN437" i="16"/>
  <c r="AO437" i="16"/>
  <c r="AP437" i="16"/>
  <c r="AQ437" i="16"/>
  <c r="AJ438" i="16"/>
  <c r="AK438" i="16"/>
  <c r="AL438" i="16"/>
  <c r="AR438" i="16" s="1"/>
  <c r="AM438" i="16"/>
  <c r="AN438" i="16"/>
  <c r="AO438" i="16"/>
  <c r="AP438" i="16"/>
  <c r="AQ438" i="16"/>
  <c r="AJ439" i="16"/>
  <c r="AK439" i="16"/>
  <c r="AL439" i="16"/>
  <c r="AM439" i="16"/>
  <c r="AN439" i="16"/>
  <c r="AO439" i="16"/>
  <c r="AP439" i="16"/>
  <c r="AQ439" i="16"/>
  <c r="AJ440" i="16"/>
  <c r="AK440" i="16"/>
  <c r="AL440" i="16"/>
  <c r="AM440" i="16"/>
  <c r="AN440" i="16"/>
  <c r="AO440" i="16"/>
  <c r="AP440" i="16"/>
  <c r="AQ440" i="16"/>
  <c r="AJ441" i="16"/>
  <c r="AK441" i="16"/>
  <c r="AL441" i="16"/>
  <c r="AM441" i="16"/>
  <c r="AN441" i="16"/>
  <c r="AO441" i="16"/>
  <c r="AP441" i="16"/>
  <c r="AQ441" i="16"/>
  <c r="AJ442" i="16"/>
  <c r="AK442" i="16"/>
  <c r="AL442" i="16"/>
  <c r="AM442" i="16"/>
  <c r="AN442" i="16"/>
  <c r="AO442" i="16"/>
  <c r="AP442" i="16"/>
  <c r="AQ442" i="16"/>
  <c r="AR442" i="16"/>
  <c r="AJ443" i="16"/>
  <c r="AK443" i="16"/>
  <c r="AL443" i="16"/>
  <c r="AM443" i="16"/>
  <c r="AN443" i="16"/>
  <c r="AO443" i="16"/>
  <c r="AP443" i="16"/>
  <c r="AQ443" i="16"/>
  <c r="AJ444" i="16"/>
  <c r="AK444" i="16"/>
  <c r="AL444" i="16"/>
  <c r="AM444" i="16"/>
  <c r="AN444" i="16"/>
  <c r="AO444" i="16"/>
  <c r="AP444" i="16"/>
  <c r="AQ444" i="16"/>
  <c r="AR444" i="16"/>
  <c r="AJ445" i="16"/>
  <c r="AK445" i="16"/>
  <c r="AL445" i="16"/>
  <c r="AM445" i="16"/>
  <c r="AN445" i="16"/>
  <c r="AO445" i="16"/>
  <c r="AP445" i="16"/>
  <c r="AQ445" i="16"/>
  <c r="AJ446" i="16"/>
  <c r="AK446" i="16"/>
  <c r="AL446" i="16"/>
  <c r="AR446" i="16" s="1"/>
  <c r="AM446" i="16"/>
  <c r="AN446" i="16"/>
  <c r="AO446" i="16"/>
  <c r="AP446" i="16"/>
  <c r="AQ446" i="16"/>
  <c r="AJ447" i="16"/>
  <c r="AK447" i="16"/>
  <c r="AL447" i="16"/>
  <c r="AM447" i="16"/>
  <c r="AN447" i="16"/>
  <c r="AO447" i="16"/>
  <c r="AP447" i="16"/>
  <c r="AQ447" i="16"/>
  <c r="AJ448" i="16"/>
  <c r="AK448" i="16"/>
  <c r="AL448" i="16"/>
  <c r="AM448" i="16"/>
  <c r="AN448" i="16"/>
  <c r="AO448" i="16"/>
  <c r="AP448" i="16"/>
  <c r="AQ448" i="16"/>
  <c r="AJ449" i="16"/>
  <c r="AK449" i="16"/>
  <c r="AR449" i="16" s="1"/>
  <c r="AL449" i="16"/>
  <c r="AM449" i="16"/>
  <c r="AN449" i="16"/>
  <c r="AO449" i="16"/>
  <c r="AP449" i="16"/>
  <c r="AQ449" i="16"/>
  <c r="AJ450" i="16"/>
  <c r="AK450" i="16"/>
  <c r="AL450" i="16"/>
  <c r="AM450" i="16"/>
  <c r="AN450" i="16"/>
  <c r="AO450" i="16"/>
  <c r="AP450" i="16"/>
  <c r="AQ450" i="16"/>
  <c r="AR450" i="16"/>
  <c r="AJ451" i="16"/>
  <c r="AK451" i="16"/>
  <c r="AL451" i="16"/>
  <c r="AM451" i="16"/>
  <c r="AN451" i="16"/>
  <c r="AO451" i="16"/>
  <c r="AP451" i="16"/>
  <c r="AQ451" i="16"/>
  <c r="AJ452" i="16"/>
  <c r="AK452" i="16"/>
  <c r="AL452" i="16"/>
  <c r="AM452" i="16"/>
  <c r="AN452" i="16"/>
  <c r="AO452" i="16"/>
  <c r="AP452" i="16"/>
  <c r="AQ452" i="16"/>
  <c r="AJ453" i="16"/>
  <c r="AK453" i="16"/>
  <c r="AL453" i="16"/>
  <c r="AM453" i="16"/>
  <c r="AN453" i="16"/>
  <c r="AO453" i="16"/>
  <c r="AP453" i="16"/>
  <c r="AQ453" i="16"/>
  <c r="AJ454" i="16"/>
  <c r="AK454" i="16"/>
  <c r="AL454" i="16"/>
  <c r="AM454" i="16"/>
  <c r="AN454" i="16"/>
  <c r="AO454" i="16"/>
  <c r="AP454" i="16"/>
  <c r="AQ454" i="16"/>
  <c r="AR454" i="16"/>
  <c r="AJ455" i="16"/>
  <c r="AK455" i="16"/>
  <c r="AL455" i="16"/>
  <c r="AM455" i="16"/>
  <c r="AN455" i="16"/>
  <c r="AO455" i="16"/>
  <c r="AP455" i="16"/>
  <c r="AQ455" i="16"/>
  <c r="AJ456" i="16"/>
  <c r="AK456" i="16"/>
  <c r="AL456" i="16"/>
  <c r="AM456" i="16"/>
  <c r="AN456" i="16"/>
  <c r="AO456" i="16"/>
  <c r="AP456" i="16"/>
  <c r="AQ456" i="16"/>
  <c r="AJ457" i="16"/>
  <c r="AK457" i="16"/>
  <c r="AL457" i="16"/>
  <c r="AM457" i="16"/>
  <c r="AN457" i="16"/>
  <c r="AO457" i="16"/>
  <c r="AP457" i="16"/>
  <c r="AQ457" i="16"/>
  <c r="AJ458" i="16"/>
  <c r="AK458" i="16"/>
  <c r="AL458" i="16"/>
  <c r="AM458" i="16"/>
  <c r="AN458" i="16"/>
  <c r="AO458" i="16"/>
  <c r="AP458" i="16"/>
  <c r="AQ458" i="16"/>
  <c r="AR458" i="16"/>
  <c r="AJ459" i="16"/>
  <c r="AK459" i="16"/>
  <c r="AR459" i="16" s="1"/>
  <c r="AL459" i="16"/>
  <c r="AM459" i="16"/>
  <c r="AN459" i="16"/>
  <c r="AO459" i="16"/>
  <c r="AP459" i="16"/>
  <c r="AQ459" i="16"/>
  <c r="AJ460" i="16"/>
  <c r="AK460" i="16"/>
  <c r="AL460" i="16"/>
  <c r="AR460" i="16" s="1"/>
  <c r="AM460" i="16"/>
  <c r="AN460" i="16"/>
  <c r="AO460" i="16"/>
  <c r="AP460" i="16"/>
  <c r="AQ460" i="16"/>
  <c r="AJ461" i="16"/>
  <c r="AK461" i="16"/>
  <c r="AL461" i="16"/>
  <c r="AM461" i="16"/>
  <c r="AN461" i="16"/>
  <c r="AO461" i="16"/>
  <c r="AP461" i="16"/>
  <c r="AQ461" i="16"/>
  <c r="AJ462" i="16"/>
  <c r="AK462" i="16"/>
  <c r="AL462" i="16"/>
  <c r="AM462" i="16"/>
  <c r="AN462" i="16"/>
  <c r="AO462" i="16"/>
  <c r="AP462" i="16"/>
  <c r="AQ462" i="16"/>
  <c r="AR462" i="16"/>
  <c r="AJ463" i="16"/>
  <c r="AK463" i="16"/>
  <c r="AR463" i="16" s="1"/>
  <c r="AL463" i="16"/>
  <c r="AM463" i="16"/>
  <c r="AN463" i="16"/>
  <c r="AO463" i="16"/>
  <c r="AP463" i="16"/>
  <c r="AQ463" i="16"/>
  <c r="AJ464" i="16"/>
  <c r="AK464" i="16"/>
  <c r="AL464" i="16"/>
  <c r="AM464" i="16"/>
  <c r="AN464" i="16"/>
  <c r="AO464" i="16"/>
  <c r="AP464" i="16"/>
  <c r="AQ464" i="16"/>
  <c r="AJ465" i="16"/>
  <c r="AK465" i="16"/>
  <c r="AL465" i="16"/>
  <c r="AM465" i="16"/>
  <c r="AN465" i="16"/>
  <c r="AO465" i="16"/>
  <c r="AP465" i="16"/>
  <c r="AQ465" i="16"/>
  <c r="AJ466" i="16"/>
  <c r="AK466" i="16"/>
  <c r="AL466" i="16"/>
  <c r="AM466" i="16"/>
  <c r="AN466" i="16"/>
  <c r="AO466" i="16"/>
  <c r="AP466" i="16"/>
  <c r="AQ466" i="16"/>
  <c r="AR466" i="16"/>
  <c r="AJ467" i="16"/>
  <c r="AK467" i="16"/>
  <c r="AL467" i="16"/>
  <c r="AM467" i="16"/>
  <c r="AN467" i="16"/>
  <c r="AO467" i="16"/>
  <c r="AP467" i="16"/>
  <c r="AQ467" i="16"/>
  <c r="AJ468" i="16"/>
  <c r="AK468" i="16"/>
  <c r="AL468" i="16"/>
  <c r="AM468" i="16"/>
  <c r="AN468" i="16"/>
  <c r="AO468" i="16"/>
  <c r="AP468" i="16"/>
  <c r="AQ468" i="16"/>
  <c r="AJ469" i="16"/>
  <c r="AK469" i="16"/>
  <c r="AL469" i="16"/>
  <c r="AM469" i="16"/>
  <c r="AN469" i="16"/>
  <c r="AO469" i="16"/>
  <c r="AP469" i="16"/>
  <c r="AQ469" i="16"/>
  <c r="AJ470" i="16"/>
  <c r="AR470" i="16" s="1"/>
  <c r="AK470" i="16"/>
  <c r="AL470" i="16"/>
  <c r="AM470" i="16"/>
  <c r="AN470" i="16"/>
  <c r="AO470" i="16"/>
  <c r="AP470" i="16"/>
  <c r="AQ470" i="16"/>
  <c r="AJ471" i="16"/>
  <c r="AK471" i="16"/>
  <c r="AL471" i="16"/>
  <c r="AM471" i="16"/>
  <c r="AN471" i="16"/>
  <c r="AO471" i="16"/>
  <c r="AP471" i="16"/>
  <c r="AQ471" i="16"/>
  <c r="AJ472" i="16"/>
  <c r="AK472" i="16"/>
  <c r="AL472" i="16"/>
  <c r="AM472" i="16"/>
  <c r="AN472" i="16"/>
  <c r="AO472" i="16"/>
  <c r="AP472" i="16"/>
  <c r="AQ472" i="16"/>
  <c r="AJ473" i="16"/>
  <c r="AK473" i="16"/>
  <c r="AL473" i="16"/>
  <c r="AM473" i="16"/>
  <c r="AN473" i="16"/>
  <c r="AO473" i="16"/>
  <c r="AP473" i="16"/>
  <c r="AQ473" i="16"/>
  <c r="AJ474" i="16"/>
  <c r="AK474" i="16"/>
  <c r="AL474" i="16"/>
  <c r="AM474" i="16"/>
  <c r="AN474" i="16"/>
  <c r="AO474" i="16"/>
  <c r="AP474" i="16"/>
  <c r="AQ474" i="16"/>
  <c r="AR474" i="16"/>
  <c r="AJ475" i="16"/>
  <c r="AK475" i="16"/>
  <c r="AR475" i="16" s="1"/>
  <c r="AL475" i="16"/>
  <c r="AM475" i="16"/>
  <c r="AN475" i="16"/>
  <c r="AO475" i="16"/>
  <c r="AP475" i="16"/>
  <c r="AQ475" i="16"/>
  <c r="AJ476" i="16"/>
  <c r="AK476" i="16"/>
  <c r="AL476" i="16"/>
  <c r="AR476" i="16" s="1"/>
  <c r="AM476" i="16"/>
  <c r="AN476" i="16"/>
  <c r="AO476" i="16"/>
  <c r="AP476" i="16"/>
  <c r="AQ476" i="16"/>
  <c r="AJ477" i="16"/>
  <c r="AK477" i="16"/>
  <c r="AL477" i="16"/>
  <c r="AM477" i="16"/>
  <c r="AN477" i="16"/>
  <c r="AO477" i="16"/>
  <c r="AP477" i="16"/>
  <c r="AQ477" i="16"/>
  <c r="AJ478" i="16"/>
  <c r="AK478" i="16"/>
  <c r="AL478" i="16"/>
  <c r="AM478" i="16"/>
  <c r="AN478" i="16"/>
  <c r="AO478" i="16"/>
  <c r="AP478" i="16"/>
  <c r="AQ478" i="16"/>
  <c r="AR478" i="16"/>
  <c r="AJ479" i="16"/>
  <c r="AK479" i="16"/>
  <c r="AR479" i="16" s="1"/>
  <c r="AL479" i="16"/>
  <c r="AM479" i="16"/>
  <c r="AN479" i="16"/>
  <c r="AO479" i="16"/>
  <c r="AP479" i="16"/>
  <c r="AQ479" i="16"/>
  <c r="AJ480" i="16"/>
  <c r="AK480" i="16"/>
  <c r="AL480" i="16"/>
  <c r="AM480" i="16"/>
  <c r="AN480" i="16"/>
  <c r="AO480" i="16"/>
  <c r="AP480" i="16"/>
  <c r="AQ480" i="16"/>
  <c r="AJ481" i="16"/>
  <c r="AK481" i="16"/>
  <c r="AL481" i="16"/>
  <c r="AM481" i="16"/>
  <c r="AN481" i="16"/>
  <c r="AO481" i="16"/>
  <c r="AP481" i="16"/>
  <c r="AQ481" i="16"/>
  <c r="AJ482" i="16"/>
  <c r="AK482" i="16"/>
  <c r="AL482" i="16"/>
  <c r="AM482" i="16"/>
  <c r="AN482" i="16"/>
  <c r="AO482" i="16"/>
  <c r="AP482" i="16"/>
  <c r="AQ482" i="16"/>
  <c r="AR482" i="16"/>
  <c r="AJ483" i="16"/>
  <c r="AK483" i="16"/>
  <c r="AL483" i="16"/>
  <c r="AM483" i="16"/>
  <c r="AN483" i="16"/>
  <c r="AO483" i="16"/>
  <c r="AP483" i="16"/>
  <c r="AQ483" i="16"/>
  <c r="AJ484" i="16"/>
  <c r="AK484" i="16"/>
  <c r="AL484" i="16"/>
  <c r="AM484" i="16"/>
  <c r="AN484" i="16"/>
  <c r="AO484" i="16"/>
  <c r="AP484" i="16"/>
  <c r="AQ484" i="16"/>
  <c r="AJ485" i="16"/>
  <c r="AK485" i="16"/>
  <c r="AL485" i="16"/>
  <c r="AM485" i="16"/>
  <c r="AN485" i="16"/>
  <c r="AO485" i="16"/>
  <c r="AP485" i="16"/>
  <c r="AQ485" i="16"/>
  <c r="AJ486" i="16"/>
  <c r="AR486" i="16" s="1"/>
  <c r="AK486" i="16"/>
  <c r="AL486" i="16"/>
  <c r="AM486" i="16"/>
  <c r="AN486" i="16"/>
  <c r="AO486" i="16"/>
  <c r="AP486" i="16"/>
  <c r="AQ486" i="16"/>
  <c r="AJ487" i="16"/>
  <c r="AK487" i="16"/>
  <c r="AL487" i="16"/>
  <c r="AM487" i="16"/>
  <c r="AN487" i="16"/>
  <c r="AO487" i="16"/>
  <c r="AP487" i="16"/>
  <c r="AQ487" i="16"/>
  <c r="AJ488" i="16"/>
  <c r="AK488" i="16"/>
  <c r="AL488" i="16"/>
  <c r="AM488" i="16"/>
  <c r="AN488" i="16"/>
  <c r="AO488" i="16"/>
  <c r="AP488" i="16"/>
  <c r="AQ488" i="16"/>
  <c r="AJ489" i="16"/>
  <c r="AK489" i="16"/>
  <c r="AL489" i="16"/>
  <c r="AM489" i="16"/>
  <c r="AN489" i="16"/>
  <c r="AO489" i="16"/>
  <c r="AP489" i="16"/>
  <c r="AQ489" i="16"/>
  <c r="AJ490" i="16"/>
  <c r="AK490" i="16"/>
  <c r="AL490" i="16"/>
  <c r="AM490" i="16"/>
  <c r="AN490" i="16"/>
  <c r="AO490" i="16"/>
  <c r="AP490" i="16"/>
  <c r="AQ490" i="16"/>
  <c r="AR490" i="16"/>
  <c r="AJ491" i="16"/>
  <c r="AK491" i="16"/>
  <c r="AR491" i="16" s="1"/>
  <c r="AL491" i="16"/>
  <c r="AM491" i="16"/>
  <c r="AN491" i="16"/>
  <c r="AO491" i="16"/>
  <c r="AP491" i="16"/>
  <c r="AQ491" i="16"/>
  <c r="AJ492" i="16"/>
  <c r="AK492" i="16"/>
  <c r="AL492" i="16"/>
  <c r="AR492" i="16" s="1"/>
  <c r="AM492" i="16"/>
  <c r="AN492" i="16"/>
  <c r="AO492" i="16"/>
  <c r="AP492" i="16"/>
  <c r="AQ492" i="16"/>
  <c r="AJ493" i="16"/>
  <c r="AK493" i="16"/>
  <c r="AL493" i="16"/>
  <c r="AM493" i="16"/>
  <c r="AN493" i="16"/>
  <c r="AO493" i="16"/>
  <c r="AP493" i="16"/>
  <c r="AQ493" i="16"/>
  <c r="AJ494" i="16"/>
  <c r="AK494" i="16"/>
  <c r="AL494" i="16"/>
  <c r="AM494" i="16"/>
  <c r="AN494" i="16"/>
  <c r="AO494" i="16"/>
  <c r="AP494" i="16"/>
  <c r="AQ494" i="16"/>
  <c r="AR494" i="16"/>
  <c r="AJ495" i="16"/>
  <c r="AK495" i="16"/>
  <c r="AR495" i="16" s="1"/>
  <c r="AL495" i="16"/>
  <c r="AM495" i="16"/>
  <c r="AN495" i="16"/>
  <c r="AO495" i="16"/>
  <c r="AP495" i="16"/>
  <c r="AQ495" i="16"/>
  <c r="AJ496" i="16"/>
  <c r="AK496" i="16"/>
  <c r="AL496" i="16"/>
  <c r="AM496" i="16"/>
  <c r="AN496" i="16"/>
  <c r="AO496" i="16"/>
  <c r="AP496" i="16"/>
  <c r="AQ496" i="16"/>
  <c r="AJ497" i="16"/>
  <c r="AK497" i="16"/>
  <c r="AL497" i="16"/>
  <c r="AM497" i="16"/>
  <c r="AN497" i="16"/>
  <c r="AO497" i="16"/>
  <c r="AP497" i="16"/>
  <c r="AQ497" i="16"/>
  <c r="AJ498" i="16"/>
  <c r="AK498" i="16"/>
  <c r="AL498" i="16"/>
  <c r="AM498" i="16"/>
  <c r="AN498" i="16"/>
  <c r="AO498" i="16"/>
  <c r="AP498" i="16"/>
  <c r="AQ498" i="16"/>
  <c r="AR498" i="16"/>
  <c r="AJ499" i="16"/>
  <c r="AK499" i="16"/>
  <c r="AL499" i="16"/>
  <c r="AM499" i="16"/>
  <c r="AN499" i="16"/>
  <c r="AO499" i="16"/>
  <c r="AP499" i="16"/>
  <c r="AQ499" i="16"/>
  <c r="AJ500" i="16"/>
  <c r="AK500" i="16"/>
  <c r="AL500" i="16"/>
  <c r="AM500" i="16"/>
  <c r="AN500" i="16"/>
  <c r="AO500" i="16"/>
  <c r="AP500" i="16"/>
  <c r="AQ500" i="16"/>
  <c r="AJ501" i="16"/>
  <c r="AK501" i="16"/>
  <c r="AL501" i="16"/>
  <c r="AM501" i="16"/>
  <c r="AN501" i="16"/>
  <c r="AO501" i="16"/>
  <c r="AP501" i="16"/>
  <c r="AQ501" i="16"/>
  <c r="AJ502" i="16"/>
  <c r="AR502" i="16" s="1"/>
  <c r="AK502" i="16"/>
  <c r="AL502" i="16"/>
  <c r="AM502" i="16"/>
  <c r="AN502" i="16"/>
  <c r="AO502" i="16"/>
  <c r="AP502" i="16"/>
  <c r="AQ502" i="16"/>
  <c r="AJ503" i="16"/>
  <c r="AK503" i="16"/>
  <c r="AL503" i="16"/>
  <c r="AM503" i="16"/>
  <c r="AN503" i="16"/>
  <c r="AO503" i="16"/>
  <c r="AP503" i="16"/>
  <c r="AQ503" i="16"/>
  <c r="AJ504" i="16"/>
  <c r="AK504" i="16"/>
  <c r="AL504" i="16"/>
  <c r="AM504" i="16"/>
  <c r="AN504" i="16"/>
  <c r="AO504" i="16"/>
  <c r="AP504" i="16"/>
  <c r="AQ504" i="16"/>
  <c r="AJ505" i="16"/>
  <c r="AK505" i="16"/>
  <c r="AL505" i="16"/>
  <c r="AM505" i="16"/>
  <c r="AN505" i="16"/>
  <c r="AO505" i="16"/>
  <c r="AP505" i="16"/>
  <c r="AQ505" i="16"/>
  <c r="AJ506" i="16"/>
  <c r="AK506" i="16"/>
  <c r="AL506" i="16"/>
  <c r="AM506" i="16"/>
  <c r="AN506" i="16"/>
  <c r="AO506" i="16"/>
  <c r="AP506" i="16"/>
  <c r="AQ506" i="16"/>
  <c r="AR506" i="16"/>
  <c r="AJ507" i="16"/>
  <c r="AK507" i="16"/>
  <c r="AR507" i="16" s="1"/>
  <c r="AL507" i="16"/>
  <c r="AM507" i="16"/>
  <c r="AN507" i="16"/>
  <c r="AO507" i="16"/>
  <c r="AP507" i="16"/>
  <c r="AQ507" i="16"/>
  <c r="AJ508" i="16"/>
  <c r="AK508" i="16"/>
  <c r="AL508" i="16"/>
  <c r="AR508" i="16" s="1"/>
  <c r="AM508" i="16"/>
  <c r="AN508" i="16"/>
  <c r="AO508" i="16"/>
  <c r="AP508" i="16"/>
  <c r="AQ508" i="16"/>
  <c r="AJ509" i="16"/>
  <c r="AK509" i="16"/>
  <c r="AL509" i="16"/>
  <c r="AM509" i="16"/>
  <c r="AN509" i="16"/>
  <c r="AO509" i="16"/>
  <c r="AP509" i="16"/>
  <c r="AQ509" i="16"/>
  <c r="AJ510" i="16"/>
  <c r="AK510" i="16"/>
  <c r="AL510" i="16"/>
  <c r="AM510" i="16"/>
  <c r="AN510" i="16"/>
  <c r="AO510" i="16"/>
  <c r="AP510" i="16"/>
  <c r="AQ510" i="16"/>
  <c r="AR510" i="16"/>
  <c r="AJ511" i="16"/>
  <c r="AK511" i="16"/>
  <c r="AR511" i="16" s="1"/>
  <c r="AL511" i="16"/>
  <c r="AM511" i="16"/>
  <c r="AN511" i="16"/>
  <c r="AO511" i="16"/>
  <c r="AP511" i="16"/>
  <c r="AQ511" i="16"/>
  <c r="AJ512" i="16"/>
  <c r="AK512" i="16"/>
  <c r="AL512" i="16"/>
  <c r="AM512" i="16"/>
  <c r="AN512" i="16"/>
  <c r="AO512" i="16"/>
  <c r="AP512" i="16"/>
  <c r="AQ512" i="16"/>
  <c r="AJ513" i="16"/>
  <c r="AK513" i="16"/>
  <c r="AL513" i="16"/>
  <c r="AM513" i="16"/>
  <c r="AN513" i="16"/>
  <c r="AO513" i="16"/>
  <c r="AP513" i="16"/>
  <c r="AQ513" i="16"/>
  <c r="AJ514" i="16"/>
  <c r="AK514" i="16"/>
  <c r="AL514" i="16"/>
  <c r="AM514" i="16"/>
  <c r="AN514" i="16"/>
  <c r="AO514" i="16"/>
  <c r="AP514" i="16"/>
  <c r="AQ514" i="16"/>
  <c r="AR514" i="16"/>
  <c r="AJ515" i="16"/>
  <c r="AK515" i="16"/>
  <c r="AL515" i="16"/>
  <c r="AM515" i="16"/>
  <c r="AN515" i="16"/>
  <c r="AO515" i="16"/>
  <c r="AP515" i="16"/>
  <c r="AQ515" i="16"/>
  <c r="AJ516" i="16"/>
  <c r="AK516" i="16"/>
  <c r="AL516" i="16"/>
  <c r="AM516" i="16"/>
  <c r="AN516" i="16"/>
  <c r="AO516" i="16"/>
  <c r="AP516" i="16"/>
  <c r="AQ516" i="16"/>
  <c r="AJ517" i="16"/>
  <c r="AK517" i="16"/>
  <c r="AL517" i="16"/>
  <c r="AM517" i="16"/>
  <c r="AN517" i="16"/>
  <c r="AO517" i="16"/>
  <c r="AP517" i="16"/>
  <c r="AQ517" i="16"/>
  <c r="AJ518" i="16"/>
  <c r="AR518" i="16" s="1"/>
  <c r="AK518" i="16"/>
  <c r="AL518" i="16"/>
  <c r="AM518" i="16"/>
  <c r="AN518" i="16"/>
  <c r="AO518" i="16"/>
  <c r="AP518" i="16"/>
  <c r="AQ518" i="16"/>
  <c r="AJ519" i="16"/>
  <c r="AK519" i="16"/>
  <c r="AL519" i="16"/>
  <c r="AM519" i="16"/>
  <c r="AN519" i="16"/>
  <c r="AO519" i="16"/>
  <c r="AP519" i="16"/>
  <c r="AQ519" i="16"/>
  <c r="AJ520" i="16"/>
  <c r="AK520" i="16"/>
  <c r="AL520" i="16"/>
  <c r="AM520" i="16"/>
  <c r="AN520" i="16"/>
  <c r="AO520" i="16"/>
  <c r="AP520" i="16"/>
  <c r="AQ520" i="16"/>
  <c r="AJ521" i="16"/>
  <c r="AK521" i="16"/>
  <c r="AL521" i="16"/>
  <c r="AM521" i="16"/>
  <c r="AN521" i="16"/>
  <c r="AO521" i="16"/>
  <c r="AP521" i="16"/>
  <c r="AQ521" i="16"/>
  <c r="AJ522" i="16"/>
  <c r="AK522" i="16"/>
  <c r="AL522" i="16"/>
  <c r="AM522" i="16"/>
  <c r="AN522" i="16"/>
  <c r="AO522" i="16"/>
  <c r="AP522" i="16"/>
  <c r="AQ522" i="16"/>
  <c r="AR522" i="16"/>
  <c r="AJ523" i="16"/>
  <c r="AK523" i="16"/>
  <c r="AR523" i="16" s="1"/>
  <c r="AL523" i="16"/>
  <c r="AM523" i="16"/>
  <c r="AN523" i="16"/>
  <c r="AO523" i="16"/>
  <c r="AP523" i="16"/>
  <c r="AQ523" i="16"/>
  <c r="AJ524" i="16"/>
  <c r="AK524" i="16"/>
  <c r="AL524" i="16"/>
  <c r="AM524" i="16"/>
  <c r="AN524" i="16"/>
  <c r="AO524" i="16"/>
  <c r="AP524" i="16"/>
  <c r="AQ524" i="16"/>
  <c r="AJ525" i="16"/>
  <c r="AK525" i="16"/>
  <c r="AL525" i="16"/>
  <c r="AM525" i="16"/>
  <c r="AN525" i="16"/>
  <c r="AO525" i="16"/>
  <c r="AP525" i="16"/>
  <c r="AQ525" i="16"/>
  <c r="AJ526" i="16"/>
  <c r="AK526" i="16"/>
  <c r="AL526" i="16"/>
  <c r="AM526" i="16"/>
  <c r="AN526" i="16"/>
  <c r="AO526" i="16"/>
  <c r="AP526" i="16"/>
  <c r="AQ526" i="16"/>
  <c r="AR526" i="16"/>
  <c r="AJ527" i="16"/>
  <c r="AK527" i="16"/>
  <c r="AR527" i="16" s="1"/>
  <c r="AL527" i="16"/>
  <c r="AM527" i="16"/>
  <c r="AN527" i="16"/>
  <c r="AO527" i="16"/>
  <c r="AP527" i="16"/>
  <c r="AQ527" i="16"/>
  <c r="AJ528" i="16"/>
  <c r="AK528" i="16"/>
  <c r="AL528" i="16"/>
  <c r="AM528" i="16"/>
  <c r="AN528" i="16"/>
  <c r="AO528" i="16"/>
  <c r="AP528" i="16"/>
  <c r="AQ528" i="16"/>
  <c r="AJ529" i="16"/>
  <c r="AK529" i="16"/>
  <c r="AR529" i="16" s="1"/>
  <c r="AL529" i="16"/>
  <c r="AM529" i="16"/>
  <c r="AN529" i="16"/>
  <c r="AO529" i="16"/>
  <c r="AP529" i="16"/>
  <c r="AQ529" i="16"/>
  <c r="AJ530" i="16"/>
  <c r="AK530" i="16"/>
  <c r="AL530" i="16"/>
  <c r="AM530" i="16"/>
  <c r="AN530" i="16"/>
  <c r="AO530" i="16"/>
  <c r="AP530" i="16"/>
  <c r="AQ530" i="16"/>
  <c r="AR530" i="16"/>
  <c r="AJ531" i="16"/>
  <c r="AK531" i="16"/>
  <c r="AL531" i="16"/>
  <c r="AM531" i="16"/>
  <c r="AN531" i="16"/>
  <c r="AO531" i="16"/>
  <c r="AP531" i="16"/>
  <c r="AQ531" i="16"/>
  <c r="AJ532" i="16"/>
  <c r="AK532" i="16"/>
  <c r="AL532" i="16"/>
  <c r="AM532" i="16"/>
  <c r="AN532" i="16"/>
  <c r="AO532" i="16"/>
  <c r="AP532" i="16"/>
  <c r="AQ532" i="16"/>
  <c r="AJ533" i="16"/>
  <c r="AK533" i="16"/>
  <c r="AL533" i="16"/>
  <c r="AM533" i="16"/>
  <c r="AN533" i="16"/>
  <c r="AO533" i="16"/>
  <c r="AP533" i="16"/>
  <c r="AQ533" i="16"/>
  <c r="AJ534" i="16"/>
  <c r="AK534" i="16"/>
  <c r="AL534" i="16"/>
  <c r="AM534" i="16"/>
  <c r="AN534" i="16"/>
  <c r="AO534" i="16"/>
  <c r="AP534" i="16"/>
  <c r="AQ534" i="16"/>
  <c r="AR534" i="16"/>
  <c r="AJ535" i="16"/>
  <c r="AK535" i="16"/>
  <c r="AL535" i="16"/>
  <c r="AM535" i="16"/>
  <c r="AN535" i="16"/>
  <c r="AO535" i="16"/>
  <c r="AP535" i="16"/>
  <c r="AQ535" i="16"/>
  <c r="AJ536" i="16"/>
  <c r="AK536" i="16"/>
  <c r="AL536" i="16"/>
  <c r="AM536" i="16"/>
  <c r="AN536" i="16"/>
  <c r="AO536" i="16"/>
  <c r="AP536" i="16"/>
  <c r="AQ536" i="16"/>
  <c r="AJ537" i="16"/>
  <c r="AK537" i="16"/>
  <c r="AL537" i="16"/>
  <c r="AM537" i="16"/>
  <c r="AN537" i="16"/>
  <c r="AO537" i="16"/>
  <c r="AP537" i="16"/>
  <c r="AQ537" i="16"/>
  <c r="AJ538" i="16"/>
  <c r="AK538" i="16"/>
  <c r="AL538" i="16"/>
  <c r="AM538" i="16"/>
  <c r="AN538" i="16"/>
  <c r="AO538" i="16"/>
  <c r="AP538" i="16"/>
  <c r="AQ538" i="16"/>
  <c r="AR538" i="16"/>
  <c r="AJ539" i="16"/>
  <c r="AK539" i="16"/>
  <c r="AR539" i="16" s="1"/>
  <c r="AL539" i="16"/>
  <c r="AM539" i="16"/>
  <c r="AN539" i="16"/>
  <c r="AO539" i="16"/>
  <c r="AP539" i="16"/>
  <c r="AQ539" i="16"/>
  <c r="AJ540" i="16"/>
  <c r="AK540" i="16"/>
  <c r="AL540" i="16"/>
  <c r="AR540" i="16" s="1"/>
  <c r="AM540" i="16"/>
  <c r="AN540" i="16"/>
  <c r="AO540" i="16"/>
  <c r="AP540" i="16"/>
  <c r="AQ540" i="16"/>
  <c r="AJ541" i="16"/>
  <c r="AK541" i="16"/>
  <c r="AL541" i="16"/>
  <c r="AM541" i="16"/>
  <c r="AN541" i="16"/>
  <c r="AO541" i="16"/>
  <c r="AP541" i="16"/>
  <c r="AQ541" i="16"/>
  <c r="AJ542" i="16"/>
  <c r="AK542" i="16"/>
  <c r="AL542" i="16"/>
  <c r="AM542" i="16"/>
  <c r="AN542" i="16"/>
  <c r="AO542" i="16"/>
  <c r="AP542" i="16"/>
  <c r="AQ542" i="16"/>
  <c r="AR542" i="16"/>
  <c r="AJ543" i="16"/>
  <c r="AK543" i="16"/>
  <c r="AR543" i="16" s="1"/>
  <c r="AL543" i="16"/>
  <c r="AM543" i="16"/>
  <c r="AN543" i="16"/>
  <c r="AO543" i="16"/>
  <c r="AP543" i="16"/>
  <c r="AQ543" i="16"/>
  <c r="AJ544" i="16"/>
  <c r="AK544" i="16"/>
  <c r="AL544" i="16"/>
  <c r="AM544" i="16"/>
  <c r="AN544" i="16"/>
  <c r="AO544" i="16"/>
  <c r="AP544" i="16"/>
  <c r="AQ544" i="16"/>
  <c r="AJ545" i="16"/>
  <c r="AK545" i="16"/>
  <c r="AL545" i="16"/>
  <c r="AM545" i="16"/>
  <c r="AN545" i="16"/>
  <c r="AO545" i="16"/>
  <c r="AP545" i="16"/>
  <c r="AQ545" i="16"/>
  <c r="AJ546" i="16"/>
  <c r="AK546" i="16"/>
  <c r="AL546" i="16"/>
  <c r="AM546" i="16"/>
  <c r="AN546" i="16"/>
  <c r="AO546" i="16"/>
  <c r="AP546" i="16"/>
  <c r="AQ546" i="16"/>
  <c r="AR546" i="16"/>
  <c r="AJ547" i="16"/>
  <c r="AK547" i="16"/>
  <c r="AL547" i="16"/>
  <c r="AM547" i="16"/>
  <c r="AN547" i="16"/>
  <c r="AO547" i="16"/>
  <c r="AP547" i="16"/>
  <c r="AQ547" i="16"/>
  <c r="AJ548" i="16"/>
  <c r="AK548" i="16"/>
  <c r="AL548" i="16"/>
  <c r="AM548" i="16"/>
  <c r="AN548" i="16"/>
  <c r="AO548" i="16"/>
  <c r="AP548" i="16"/>
  <c r="AQ548" i="16"/>
  <c r="AJ549" i="16"/>
  <c r="AK549" i="16"/>
  <c r="AL549" i="16"/>
  <c r="AM549" i="16"/>
  <c r="AN549" i="16"/>
  <c r="AO549" i="16"/>
  <c r="AP549" i="16"/>
  <c r="AQ549" i="16"/>
  <c r="AJ550" i="16"/>
  <c r="AR550" i="16" s="1"/>
  <c r="AK550" i="16"/>
  <c r="AL550" i="16"/>
  <c r="AM550" i="16"/>
  <c r="AN550" i="16"/>
  <c r="AO550" i="16"/>
  <c r="AP550" i="16"/>
  <c r="AQ550" i="16"/>
  <c r="AJ551" i="16"/>
  <c r="AK551" i="16"/>
  <c r="AL551" i="16"/>
  <c r="AM551" i="16"/>
  <c r="AN551" i="16"/>
  <c r="AO551" i="16"/>
  <c r="AP551" i="16"/>
  <c r="AQ551" i="16"/>
  <c r="AJ552" i="16"/>
  <c r="AK552" i="16"/>
  <c r="AL552" i="16"/>
  <c r="AM552" i="16"/>
  <c r="AN552" i="16"/>
  <c r="AO552" i="16"/>
  <c r="AP552" i="16"/>
  <c r="AQ552" i="16"/>
  <c r="AJ553" i="16"/>
  <c r="AK553" i="16"/>
  <c r="AL553" i="16"/>
  <c r="AM553" i="16"/>
  <c r="AN553" i="16"/>
  <c r="AO553" i="16"/>
  <c r="AP553" i="16"/>
  <c r="AQ553" i="16"/>
  <c r="AJ554" i="16"/>
  <c r="AK554" i="16"/>
  <c r="AL554" i="16"/>
  <c r="AM554" i="16"/>
  <c r="AN554" i="16"/>
  <c r="AO554" i="16"/>
  <c r="AP554" i="16"/>
  <c r="AQ554" i="16"/>
  <c r="AR554" i="16"/>
  <c r="AJ555" i="16"/>
  <c r="AK555" i="16"/>
  <c r="AR555" i="16" s="1"/>
  <c r="AL555" i="16"/>
  <c r="AM555" i="16"/>
  <c r="AN555" i="16"/>
  <c r="AO555" i="16"/>
  <c r="AP555" i="16"/>
  <c r="AQ555" i="16"/>
  <c r="AJ556" i="16"/>
  <c r="AK556" i="16"/>
  <c r="AL556" i="16"/>
  <c r="AM556" i="16"/>
  <c r="AN556" i="16"/>
  <c r="AO556" i="16"/>
  <c r="AP556" i="16"/>
  <c r="AQ556" i="16"/>
  <c r="AJ557" i="16"/>
  <c r="AK557" i="16"/>
  <c r="AL557" i="16"/>
  <c r="AM557" i="16"/>
  <c r="AN557" i="16"/>
  <c r="AO557" i="16"/>
  <c r="AP557" i="16"/>
  <c r="AQ557" i="16"/>
  <c r="AJ558" i="16"/>
  <c r="AK558" i="16"/>
  <c r="AL558" i="16"/>
  <c r="AM558" i="16"/>
  <c r="AN558" i="16"/>
  <c r="AO558" i="16"/>
  <c r="AP558" i="16"/>
  <c r="AQ558" i="16"/>
  <c r="AR558" i="16"/>
  <c r="AJ559" i="16"/>
  <c r="AK559" i="16"/>
  <c r="AR559" i="16" s="1"/>
  <c r="AL559" i="16"/>
  <c r="AM559" i="16"/>
  <c r="AN559" i="16"/>
  <c r="AO559" i="16"/>
  <c r="AP559" i="16"/>
  <c r="AQ559" i="16"/>
  <c r="AJ560" i="16"/>
  <c r="AK560" i="16"/>
  <c r="AL560" i="16"/>
  <c r="AM560" i="16"/>
  <c r="AN560" i="16"/>
  <c r="AO560" i="16"/>
  <c r="AP560" i="16"/>
  <c r="AQ560" i="16"/>
  <c r="AJ561" i="16"/>
  <c r="AK561" i="16"/>
  <c r="AL561" i="16"/>
  <c r="AM561" i="16"/>
  <c r="AN561" i="16"/>
  <c r="AO561" i="16"/>
  <c r="AP561" i="16"/>
  <c r="AQ561" i="16"/>
  <c r="AJ562" i="16"/>
  <c r="AK562" i="16"/>
  <c r="AL562" i="16"/>
  <c r="AM562" i="16"/>
  <c r="AN562" i="16"/>
  <c r="AO562" i="16"/>
  <c r="AP562" i="16"/>
  <c r="AQ562" i="16"/>
  <c r="AR562" i="16"/>
  <c r="AJ563" i="16"/>
  <c r="AK563" i="16"/>
  <c r="AL563" i="16"/>
  <c r="AM563" i="16"/>
  <c r="AN563" i="16"/>
  <c r="AO563" i="16"/>
  <c r="AP563" i="16"/>
  <c r="AQ563" i="16"/>
  <c r="AJ564" i="16"/>
  <c r="AK564" i="16"/>
  <c r="AL564" i="16"/>
  <c r="AM564" i="16"/>
  <c r="AN564" i="16"/>
  <c r="AO564" i="16"/>
  <c r="AP564" i="16"/>
  <c r="AQ564" i="16"/>
  <c r="AJ565" i="16"/>
  <c r="AK565" i="16"/>
  <c r="AL565" i="16"/>
  <c r="AM565" i="16"/>
  <c r="AN565" i="16"/>
  <c r="AO565" i="16"/>
  <c r="AP565" i="16"/>
  <c r="AQ565" i="16"/>
  <c r="AJ566" i="16"/>
  <c r="AR566" i="16" s="1"/>
  <c r="AK566" i="16"/>
  <c r="AL566" i="16"/>
  <c r="AM566" i="16"/>
  <c r="AN566" i="16"/>
  <c r="AO566" i="16"/>
  <c r="AP566" i="16"/>
  <c r="AQ566" i="16"/>
  <c r="AJ567" i="16"/>
  <c r="AK567" i="16"/>
  <c r="AL567" i="16"/>
  <c r="AM567" i="16"/>
  <c r="AN567" i="16"/>
  <c r="AO567" i="16"/>
  <c r="AP567" i="16"/>
  <c r="AQ567" i="16"/>
  <c r="AJ568" i="16"/>
  <c r="AK568" i="16"/>
  <c r="AL568" i="16"/>
  <c r="AM568" i="16"/>
  <c r="AN568" i="16"/>
  <c r="AO568" i="16"/>
  <c r="AP568" i="16"/>
  <c r="AQ568" i="16"/>
  <c r="AJ569" i="16"/>
  <c r="AK569" i="16"/>
  <c r="AL569" i="16"/>
  <c r="AM569" i="16"/>
  <c r="AN569" i="16"/>
  <c r="AO569" i="16"/>
  <c r="AP569" i="16"/>
  <c r="AQ569" i="16"/>
  <c r="AJ570" i="16"/>
  <c r="AK570" i="16"/>
  <c r="AL570" i="16"/>
  <c r="AM570" i="16"/>
  <c r="AN570" i="16"/>
  <c r="AO570" i="16"/>
  <c r="AP570" i="16"/>
  <c r="AQ570" i="16"/>
  <c r="AR570" i="16"/>
  <c r="AJ571" i="16"/>
  <c r="AK571" i="16"/>
  <c r="AR571" i="16" s="1"/>
  <c r="AL571" i="16"/>
  <c r="AM571" i="16"/>
  <c r="AN571" i="16"/>
  <c r="AO571" i="16"/>
  <c r="AP571" i="16"/>
  <c r="AQ571" i="16"/>
  <c r="AJ572" i="16"/>
  <c r="AK572" i="16"/>
  <c r="AL572" i="16"/>
  <c r="AR572" i="16" s="1"/>
  <c r="AM572" i="16"/>
  <c r="AN572" i="16"/>
  <c r="AO572" i="16"/>
  <c r="AP572" i="16"/>
  <c r="AQ572" i="16"/>
  <c r="AJ573" i="16"/>
  <c r="AK573" i="16"/>
  <c r="AL573" i="16"/>
  <c r="AM573" i="16"/>
  <c r="AN573" i="16"/>
  <c r="AO573" i="16"/>
  <c r="AP573" i="16"/>
  <c r="AQ573" i="16"/>
  <c r="AJ574" i="16"/>
  <c r="AK574" i="16"/>
  <c r="AL574" i="16"/>
  <c r="AM574" i="16"/>
  <c r="AN574" i="16"/>
  <c r="AO574" i="16"/>
  <c r="AP574" i="16"/>
  <c r="AQ574" i="16"/>
  <c r="AR574" i="16"/>
  <c r="AJ575" i="16"/>
  <c r="AK575" i="16"/>
  <c r="AR575" i="16" s="1"/>
  <c r="AL575" i="16"/>
  <c r="AM575" i="16"/>
  <c r="AN575" i="16"/>
  <c r="AO575" i="16"/>
  <c r="AP575" i="16"/>
  <c r="AQ575" i="16"/>
  <c r="AJ576" i="16"/>
  <c r="AK576" i="16"/>
  <c r="AL576" i="16"/>
  <c r="AM576" i="16"/>
  <c r="AN576" i="16"/>
  <c r="AO576" i="16"/>
  <c r="AP576" i="16"/>
  <c r="AQ576" i="16"/>
  <c r="AJ577" i="16"/>
  <c r="AK577" i="16"/>
  <c r="AL577" i="16"/>
  <c r="AM577" i="16"/>
  <c r="AN577" i="16"/>
  <c r="AO577" i="16"/>
  <c r="AP577" i="16"/>
  <c r="AQ577" i="16"/>
  <c r="AJ578" i="16"/>
  <c r="AK578" i="16"/>
  <c r="AL578" i="16"/>
  <c r="AM578" i="16"/>
  <c r="AN578" i="16"/>
  <c r="AO578" i="16"/>
  <c r="AP578" i="16"/>
  <c r="AQ578" i="16"/>
  <c r="AR578" i="16"/>
  <c r="AJ579" i="16"/>
  <c r="AK579" i="16"/>
  <c r="AL579" i="16"/>
  <c r="AM579" i="16"/>
  <c r="AN579" i="16"/>
  <c r="AO579" i="16"/>
  <c r="AP579" i="16"/>
  <c r="AQ579" i="16"/>
  <c r="AJ580" i="16"/>
  <c r="AK580" i="16"/>
  <c r="AL580" i="16"/>
  <c r="AM580" i="16"/>
  <c r="AN580" i="16"/>
  <c r="AO580" i="16"/>
  <c r="AP580" i="16"/>
  <c r="AQ580" i="16"/>
  <c r="AJ581" i="16"/>
  <c r="AK581" i="16"/>
  <c r="AL581" i="16"/>
  <c r="AM581" i="16"/>
  <c r="AN581" i="16"/>
  <c r="AO581" i="16"/>
  <c r="AP581" i="16"/>
  <c r="AQ581" i="16"/>
  <c r="AJ582" i="16"/>
  <c r="AR582" i="16" s="1"/>
  <c r="AK582" i="16"/>
  <c r="AL582" i="16"/>
  <c r="AM582" i="16"/>
  <c r="AN582" i="16"/>
  <c r="AO582" i="16"/>
  <c r="AP582" i="16"/>
  <c r="AQ582" i="16"/>
  <c r="AJ583" i="16"/>
  <c r="AK583" i="16"/>
  <c r="AL583" i="16"/>
  <c r="AM583" i="16"/>
  <c r="AN583" i="16"/>
  <c r="AO583" i="16"/>
  <c r="AP583" i="16"/>
  <c r="AQ583" i="16"/>
  <c r="AJ584" i="16"/>
  <c r="AK584" i="16"/>
  <c r="AL584" i="16"/>
  <c r="AM584" i="16"/>
  <c r="AN584" i="16"/>
  <c r="AO584" i="16"/>
  <c r="AP584" i="16"/>
  <c r="AQ584" i="16"/>
  <c r="AJ585" i="16"/>
  <c r="AK585" i="16"/>
  <c r="AL585" i="16"/>
  <c r="AM585" i="16"/>
  <c r="AN585" i="16"/>
  <c r="AO585" i="16"/>
  <c r="AP585" i="16"/>
  <c r="AQ585" i="16"/>
  <c r="AJ586" i="16"/>
  <c r="AK586" i="16"/>
  <c r="AL586" i="16"/>
  <c r="AM586" i="16"/>
  <c r="AN586" i="16"/>
  <c r="AO586" i="16"/>
  <c r="AP586" i="16"/>
  <c r="AQ586" i="16"/>
  <c r="AR586" i="16"/>
  <c r="AJ587" i="16"/>
  <c r="AK587" i="16"/>
  <c r="AR587" i="16" s="1"/>
  <c r="AL587" i="16"/>
  <c r="AM587" i="16"/>
  <c r="AN587" i="16"/>
  <c r="AO587" i="16"/>
  <c r="AP587" i="16"/>
  <c r="AQ587" i="16"/>
  <c r="AJ588" i="16"/>
  <c r="AK588" i="16"/>
  <c r="AL588" i="16"/>
  <c r="AR588" i="16" s="1"/>
  <c r="AM588" i="16"/>
  <c r="AN588" i="16"/>
  <c r="AO588" i="16"/>
  <c r="AP588" i="16"/>
  <c r="AQ588" i="16"/>
  <c r="AJ589" i="16"/>
  <c r="AK589" i="16"/>
  <c r="AL589" i="16"/>
  <c r="AM589" i="16"/>
  <c r="AN589" i="16"/>
  <c r="AO589" i="16"/>
  <c r="AP589" i="16"/>
  <c r="AQ589" i="16"/>
  <c r="AJ590" i="16"/>
  <c r="AK590" i="16"/>
  <c r="AL590" i="16"/>
  <c r="AM590" i="16"/>
  <c r="AN590" i="16"/>
  <c r="AO590" i="16"/>
  <c r="AP590" i="16"/>
  <c r="AQ590" i="16"/>
  <c r="AR590" i="16"/>
  <c r="AJ591" i="16"/>
  <c r="AK591" i="16"/>
  <c r="AR591" i="16" s="1"/>
  <c r="AL591" i="16"/>
  <c r="AM591" i="16"/>
  <c r="AN591" i="16"/>
  <c r="AO591" i="16"/>
  <c r="AP591" i="16"/>
  <c r="AQ591" i="16"/>
  <c r="AJ592" i="16"/>
  <c r="AK592" i="16"/>
  <c r="AL592" i="16"/>
  <c r="AM592" i="16"/>
  <c r="AN592" i="16"/>
  <c r="AO592" i="16"/>
  <c r="AP592" i="16"/>
  <c r="AQ592" i="16"/>
  <c r="AJ593" i="16"/>
  <c r="AK593" i="16"/>
  <c r="AL593" i="16"/>
  <c r="AM593" i="16"/>
  <c r="AN593" i="16"/>
  <c r="AO593" i="16"/>
  <c r="AP593" i="16"/>
  <c r="AQ593" i="16"/>
  <c r="AJ594" i="16"/>
  <c r="AK594" i="16"/>
  <c r="AL594" i="16"/>
  <c r="AM594" i="16"/>
  <c r="AN594" i="16"/>
  <c r="AO594" i="16"/>
  <c r="AP594" i="16"/>
  <c r="AQ594" i="16"/>
  <c r="AR594" i="16"/>
  <c r="AJ595" i="16"/>
  <c r="AK595" i="16"/>
  <c r="AL595" i="16"/>
  <c r="AM595" i="16"/>
  <c r="AN595" i="16"/>
  <c r="AO595" i="16"/>
  <c r="AP595" i="16"/>
  <c r="AQ595" i="16"/>
  <c r="AJ596" i="16"/>
  <c r="AK596" i="16"/>
  <c r="AL596" i="16"/>
  <c r="AM596" i="16"/>
  <c r="AN596" i="16"/>
  <c r="AO596" i="16"/>
  <c r="AP596" i="16"/>
  <c r="AQ596" i="16"/>
  <c r="AJ597" i="16"/>
  <c r="AK597" i="16"/>
  <c r="AL597" i="16"/>
  <c r="AM597" i="16"/>
  <c r="AN597" i="16"/>
  <c r="AO597" i="16"/>
  <c r="AP597" i="16"/>
  <c r="AQ597" i="16"/>
  <c r="AJ598" i="16"/>
  <c r="AR598" i="16" s="1"/>
  <c r="AK598" i="16"/>
  <c r="AL598" i="16"/>
  <c r="AM598" i="16"/>
  <c r="AN598" i="16"/>
  <c r="AO598" i="16"/>
  <c r="AP598" i="16"/>
  <c r="AQ598" i="16"/>
  <c r="AJ599" i="16"/>
  <c r="AK599" i="16"/>
  <c r="AL599" i="16"/>
  <c r="AM599" i="16"/>
  <c r="AN599" i="16"/>
  <c r="AO599" i="16"/>
  <c r="AP599" i="16"/>
  <c r="AQ599" i="16"/>
  <c r="AJ600" i="16"/>
  <c r="AK600" i="16"/>
  <c r="AL600" i="16"/>
  <c r="AM600" i="16"/>
  <c r="AN600" i="16"/>
  <c r="AO600" i="16"/>
  <c r="AP600" i="16"/>
  <c r="AQ600" i="16"/>
  <c r="AJ601" i="16"/>
  <c r="AK601" i="16"/>
  <c r="AL601" i="16"/>
  <c r="AM601" i="16"/>
  <c r="AN601" i="16"/>
  <c r="AO601" i="16"/>
  <c r="AP601" i="16"/>
  <c r="AQ601" i="16"/>
  <c r="AJ602" i="16"/>
  <c r="AK602" i="16"/>
  <c r="AL602" i="16"/>
  <c r="AM602" i="16"/>
  <c r="AN602" i="16"/>
  <c r="AO602" i="16"/>
  <c r="AP602" i="16"/>
  <c r="AQ602" i="16"/>
  <c r="AR602" i="16"/>
  <c r="AJ603" i="16"/>
  <c r="AK603" i="16"/>
  <c r="AR603" i="16" s="1"/>
  <c r="AL603" i="16"/>
  <c r="AM603" i="16"/>
  <c r="AN603" i="16"/>
  <c r="AO603" i="16"/>
  <c r="AP603" i="16"/>
  <c r="AQ603" i="16"/>
  <c r="AJ604" i="16"/>
  <c r="AK604" i="16"/>
  <c r="AL604" i="16"/>
  <c r="AR604" i="16" s="1"/>
  <c r="AM604" i="16"/>
  <c r="AN604" i="16"/>
  <c r="AO604" i="16"/>
  <c r="AP604" i="16"/>
  <c r="AQ604" i="16"/>
  <c r="AJ605" i="16"/>
  <c r="AK605" i="16"/>
  <c r="AL605" i="16"/>
  <c r="AM605" i="16"/>
  <c r="AN605" i="16"/>
  <c r="AO605" i="16"/>
  <c r="AP605" i="16"/>
  <c r="AQ605" i="16"/>
  <c r="AJ606" i="16"/>
  <c r="AK606" i="16"/>
  <c r="AL606" i="16"/>
  <c r="AM606" i="16"/>
  <c r="AN606" i="16"/>
  <c r="AO606" i="16"/>
  <c r="AP606" i="16"/>
  <c r="AQ606" i="16"/>
  <c r="AR606" i="16"/>
  <c r="AJ607" i="16"/>
  <c r="AK607" i="16"/>
  <c r="AR607" i="16" s="1"/>
  <c r="AL607" i="16"/>
  <c r="AM607" i="16"/>
  <c r="AN607" i="16"/>
  <c r="AO607" i="16"/>
  <c r="AP607" i="16"/>
  <c r="AQ607" i="16"/>
  <c r="AJ608" i="16"/>
  <c r="AK608" i="16"/>
  <c r="AL608" i="16"/>
  <c r="AM608" i="16"/>
  <c r="AN608" i="16"/>
  <c r="AO608" i="16"/>
  <c r="AP608" i="16"/>
  <c r="AQ608" i="16"/>
  <c r="AJ609" i="16"/>
  <c r="AK609" i="16"/>
  <c r="AL609" i="16"/>
  <c r="AM609" i="16"/>
  <c r="AN609" i="16"/>
  <c r="AO609" i="16"/>
  <c r="AP609" i="16"/>
  <c r="AQ609" i="16"/>
  <c r="AJ610" i="16"/>
  <c r="AK610" i="16"/>
  <c r="AL610" i="16"/>
  <c r="AM610" i="16"/>
  <c r="AN610" i="16"/>
  <c r="AO610" i="16"/>
  <c r="AP610" i="16"/>
  <c r="AQ610" i="16"/>
  <c r="AR610" i="16"/>
  <c r="AJ611" i="16"/>
  <c r="AK611" i="16"/>
  <c r="AL611" i="16"/>
  <c r="AM611" i="16"/>
  <c r="AN611" i="16"/>
  <c r="AO611" i="16"/>
  <c r="AP611" i="16"/>
  <c r="AQ611" i="16"/>
  <c r="AJ612" i="16"/>
  <c r="AK612" i="16"/>
  <c r="AL612" i="16"/>
  <c r="AM612" i="16"/>
  <c r="AN612" i="16"/>
  <c r="AO612" i="16"/>
  <c r="AP612" i="16"/>
  <c r="AQ612" i="16"/>
  <c r="AJ613" i="16"/>
  <c r="AK613" i="16"/>
  <c r="AL613" i="16"/>
  <c r="AM613" i="16"/>
  <c r="AN613" i="16"/>
  <c r="AO613" i="16"/>
  <c r="AP613" i="16"/>
  <c r="AQ613" i="16"/>
  <c r="AJ614" i="16"/>
  <c r="AR614" i="16" s="1"/>
  <c r="AK614" i="16"/>
  <c r="AL614" i="16"/>
  <c r="AM614" i="16"/>
  <c r="AN614" i="16"/>
  <c r="AO614" i="16"/>
  <c r="AP614" i="16"/>
  <c r="AQ614" i="16"/>
  <c r="AJ615" i="16"/>
  <c r="AK615" i="16"/>
  <c r="AL615" i="16"/>
  <c r="AM615" i="16"/>
  <c r="AN615" i="16"/>
  <c r="AO615" i="16"/>
  <c r="AP615" i="16"/>
  <c r="AQ615" i="16"/>
  <c r="AJ616" i="16"/>
  <c r="AK616" i="16"/>
  <c r="AL616" i="16"/>
  <c r="AM616" i="16"/>
  <c r="AN616" i="16"/>
  <c r="AO616" i="16"/>
  <c r="AP616" i="16"/>
  <c r="AQ616" i="16"/>
  <c r="AJ617" i="16"/>
  <c r="AK617" i="16"/>
  <c r="AL617" i="16"/>
  <c r="AM617" i="16"/>
  <c r="AN617" i="16"/>
  <c r="AO617" i="16"/>
  <c r="AP617" i="16"/>
  <c r="AQ617" i="16"/>
  <c r="AJ618" i="16"/>
  <c r="AK618" i="16"/>
  <c r="AL618" i="16"/>
  <c r="AM618" i="16"/>
  <c r="AN618" i="16"/>
  <c r="AO618" i="16"/>
  <c r="AP618" i="16"/>
  <c r="AQ618" i="16"/>
  <c r="AR618" i="16"/>
  <c r="AJ619" i="16"/>
  <c r="AK619" i="16"/>
  <c r="AR619" i="16" s="1"/>
  <c r="AL619" i="16"/>
  <c r="AM619" i="16"/>
  <c r="AN619" i="16"/>
  <c r="AO619" i="16"/>
  <c r="AP619" i="16"/>
  <c r="AQ619" i="16"/>
  <c r="AJ620" i="16"/>
  <c r="AK620" i="16"/>
  <c r="AL620" i="16"/>
  <c r="AM620" i="16"/>
  <c r="AN620" i="16"/>
  <c r="AO620" i="16"/>
  <c r="AP620" i="16"/>
  <c r="AQ620" i="16"/>
  <c r="AJ621" i="16"/>
  <c r="AK621" i="16"/>
  <c r="AL621" i="16"/>
  <c r="AM621" i="16"/>
  <c r="AN621" i="16"/>
  <c r="AO621" i="16"/>
  <c r="AP621" i="16"/>
  <c r="AQ621" i="16"/>
  <c r="AJ622" i="16"/>
  <c r="AK622" i="16"/>
  <c r="AL622" i="16"/>
  <c r="AM622" i="16"/>
  <c r="AN622" i="16"/>
  <c r="AO622" i="16"/>
  <c r="AP622" i="16"/>
  <c r="AQ622" i="16"/>
  <c r="AR622" i="16"/>
  <c r="AJ623" i="16"/>
  <c r="AK623" i="16"/>
  <c r="AR623" i="16" s="1"/>
  <c r="AL623" i="16"/>
  <c r="AM623" i="16"/>
  <c r="AN623" i="16"/>
  <c r="AO623" i="16"/>
  <c r="AP623" i="16"/>
  <c r="AQ623" i="16"/>
  <c r="AJ624" i="16"/>
  <c r="AK624" i="16"/>
  <c r="AL624" i="16"/>
  <c r="AM624" i="16"/>
  <c r="AN624" i="16"/>
  <c r="AO624" i="16"/>
  <c r="AP624" i="16"/>
  <c r="AQ624" i="16"/>
  <c r="AJ625" i="16"/>
  <c r="AK625" i="16"/>
  <c r="AR625" i="16" s="1"/>
  <c r="AL625" i="16"/>
  <c r="AM625" i="16"/>
  <c r="AN625" i="16"/>
  <c r="AO625" i="16"/>
  <c r="AP625" i="16"/>
  <c r="AQ625" i="16"/>
  <c r="AJ626" i="16"/>
  <c r="AK626" i="16"/>
  <c r="AL626" i="16"/>
  <c r="AM626" i="16"/>
  <c r="AN626" i="16"/>
  <c r="AO626" i="16"/>
  <c r="AP626" i="16"/>
  <c r="AQ626" i="16"/>
  <c r="AR626" i="16"/>
  <c r="AJ627" i="16"/>
  <c r="AK627" i="16"/>
  <c r="AL627" i="16"/>
  <c r="AM627" i="16"/>
  <c r="AN627" i="16"/>
  <c r="AO627" i="16"/>
  <c r="AP627" i="16"/>
  <c r="AQ627" i="16"/>
  <c r="AJ628" i="16"/>
  <c r="AK628" i="16"/>
  <c r="AL628" i="16"/>
  <c r="AM628" i="16"/>
  <c r="AN628" i="16"/>
  <c r="AO628" i="16"/>
  <c r="AP628" i="16"/>
  <c r="AQ628" i="16"/>
  <c r="AJ629" i="16"/>
  <c r="AK629" i="16"/>
  <c r="AL629" i="16"/>
  <c r="AM629" i="16"/>
  <c r="AN629" i="16"/>
  <c r="AO629" i="16"/>
  <c r="AP629" i="16"/>
  <c r="AQ629" i="16"/>
  <c r="AJ630" i="16"/>
  <c r="AK630" i="16"/>
  <c r="AL630" i="16"/>
  <c r="AM630" i="16"/>
  <c r="AN630" i="16"/>
  <c r="AO630" i="16"/>
  <c r="AP630" i="16"/>
  <c r="AQ630" i="16"/>
  <c r="AR630" i="16"/>
  <c r="AJ631" i="16"/>
  <c r="AK631" i="16"/>
  <c r="AL631" i="16"/>
  <c r="AM631" i="16"/>
  <c r="AN631" i="16"/>
  <c r="AO631" i="16"/>
  <c r="AP631" i="16"/>
  <c r="AQ631" i="16"/>
  <c r="AJ632" i="16"/>
  <c r="AK632" i="16"/>
  <c r="AL632" i="16"/>
  <c r="AM632" i="16"/>
  <c r="AN632" i="16"/>
  <c r="AO632" i="16"/>
  <c r="AP632" i="16"/>
  <c r="AQ632" i="16"/>
  <c r="AJ633" i="16"/>
  <c r="AK633" i="16"/>
  <c r="AL633" i="16"/>
  <c r="AM633" i="16"/>
  <c r="AN633" i="16"/>
  <c r="AO633" i="16"/>
  <c r="AP633" i="16"/>
  <c r="AQ633" i="16"/>
  <c r="AJ634" i="16"/>
  <c r="AK634" i="16"/>
  <c r="AL634" i="16"/>
  <c r="AM634" i="16"/>
  <c r="AN634" i="16"/>
  <c r="AO634" i="16"/>
  <c r="AP634" i="16"/>
  <c r="AQ634" i="16"/>
  <c r="AR634" i="16"/>
  <c r="AJ635" i="16"/>
  <c r="AK635" i="16"/>
  <c r="AR635" i="16" s="1"/>
  <c r="AL635" i="16"/>
  <c r="AM635" i="16"/>
  <c r="AN635" i="16"/>
  <c r="AO635" i="16"/>
  <c r="AP635" i="16"/>
  <c r="AQ635" i="16"/>
  <c r="AJ636" i="16"/>
  <c r="AK636" i="16"/>
  <c r="AL636" i="16"/>
  <c r="AR636" i="16" s="1"/>
  <c r="AM636" i="16"/>
  <c r="AN636" i="16"/>
  <c r="AO636" i="16"/>
  <c r="AP636" i="16"/>
  <c r="AQ636" i="16"/>
  <c r="AJ637" i="16"/>
  <c r="AK637" i="16"/>
  <c r="AL637" i="16"/>
  <c r="AM637" i="16"/>
  <c r="AN637" i="16"/>
  <c r="AO637" i="16"/>
  <c r="AP637" i="16"/>
  <c r="AQ637" i="16"/>
  <c r="AJ638" i="16"/>
  <c r="AK638" i="16"/>
  <c r="AL638" i="16"/>
  <c r="AM638" i="16"/>
  <c r="AN638" i="16"/>
  <c r="AO638" i="16"/>
  <c r="AP638" i="16"/>
  <c r="AQ638" i="16"/>
  <c r="AR638" i="16"/>
  <c r="AJ639" i="16"/>
  <c r="AK639" i="16"/>
  <c r="AR639" i="16" s="1"/>
  <c r="AL639" i="16"/>
  <c r="AM639" i="16"/>
  <c r="AN639" i="16"/>
  <c r="AO639" i="16"/>
  <c r="AP639" i="16"/>
  <c r="AQ639" i="16"/>
  <c r="AJ640" i="16"/>
  <c r="AK640" i="16"/>
  <c r="AL640" i="16"/>
  <c r="AM640" i="16"/>
  <c r="AN640" i="16"/>
  <c r="AO640" i="16"/>
  <c r="AP640" i="16"/>
  <c r="AQ640" i="16"/>
  <c r="AJ641" i="16"/>
  <c r="AK641" i="16"/>
  <c r="AR641" i="16" s="1"/>
  <c r="AL641" i="16"/>
  <c r="AM641" i="16"/>
  <c r="AN641" i="16"/>
  <c r="AO641" i="16"/>
  <c r="AP641" i="16"/>
  <c r="AQ641" i="16"/>
  <c r="AJ642" i="16"/>
  <c r="AK642" i="16"/>
  <c r="AL642" i="16"/>
  <c r="AM642" i="16"/>
  <c r="AN642" i="16"/>
  <c r="AO642" i="16"/>
  <c r="AP642" i="16"/>
  <c r="AQ642" i="16"/>
  <c r="AR642" i="16"/>
  <c r="AJ643" i="16"/>
  <c r="AK643" i="16"/>
  <c r="AL643" i="16"/>
  <c r="AM643" i="16"/>
  <c r="AN643" i="16"/>
  <c r="AO643" i="16"/>
  <c r="AP643" i="16"/>
  <c r="AQ643" i="16"/>
  <c r="AJ644" i="16"/>
  <c r="AK644" i="16"/>
  <c r="AL644" i="16"/>
  <c r="AM644" i="16"/>
  <c r="AN644" i="16"/>
  <c r="AO644" i="16"/>
  <c r="AP644" i="16"/>
  <c r="AQ644" i="16"/>
  <c r="AJ645" i="16"/>
  <c r="AK645" i="16"/>
  <c r="AL645" i="16"/>
  <c r="AM645" i="16"/>
  <c r="AN645" i="16"/>
  <c r="AO645" i="16"/>
  <c r="AP645" i="16"/>
  <c r="AQ645" i="16"/>
  <c r="AJ646" i="16"/>
  <c r="AK646" i="16"/>
  <c r="AL646" i="16"/>
  <c r="AM646" i="16"/>
  <c r="AN646" i="16"/>
  <c r="AR646" i="16" s="1"/>
  <c r="AO646" i="16"/>
  <c r="AP646" i="16"/>
  <c r="AQ646" i="16"/>
  <c r="AJ647" i="16"/>
  <c r="AK647" i="16"/>
  <c r="AL647" i="16"/>
  <c r="AM647" i="16"/>
  <c r="AN647" i="16"/>
  <c r="AO647" i="16"/>
  <c r="AP647" i="16"/>
  <c r="AQ647" i="16"/>
  <c r="AJ648" i="16"/>
  <c r="AK648" i="16"/>
  <c r="AL648" i="16"/>
  <c r="AM648" i="16"/>
  <c r="AN648" i="16"/>
  <c r="AO648" i="16"/>
  <c r="AP648" i="16"/>
  <c r="AQ648" i="16"/>
  <c r="AJ649" i="16"/>
  <c r="AK649" i="16"/>
  <c r="AL649" i="16"/>
  <c r="AM649" i="16"/>
  <c r="AN649" i="16"/>
  <c r="AO649" i="16"/>
  <c r="AP649" i="16"/>
  <c r="AQ649" i="16"/>
  <c r="AJ650" i="16"/>
  <c r="AK650" i="16"/>
  <c r="AL650" i="16"/>
  <c r="AM650" i="16"/>
  <c r="AN650" i="16"/>
  <c r="AO650" i="16"/>
  <c r="AP650" i="16"/>
  <c r="AQ650" i="16"/>
  <c r="AR650" i="16"/>
  <c r="AJ651" i="16"/>
  <c r="AK651" i="16"/>
  <c r="AR651" i="16" s="1"/>
  <c r="AL651" i="16"/>
  <c r="AM651" i="16"/>
  <c r="AN651" i="16"/>
  <c r="AO651" i="16"/>
  <c r="AP651" i="16"/>
  <c r="AQ651" i="16"/>
  <c r="AJ652" i="16"/>
  <c r="AK652" i="16"/>
  <c r="AL652" i="16"/>
  <c r="AM652" i="16"/>
  <c r="AN652" i="16"/>
  <c r="AO652" i="16"/>
  <c r="AP652" i="16"/>
  <c r="AQ652" i="16"/>
  <c r="AJ653" i="16"/>
  <c r="AK653" i="16"/>
  <c r="AL653" i="16"/>
  <c r="AM653" i="16"/>
  <c r="AN653" i="16"/>
  <c r="AO653" i="16"/>
  <c r="AP653" i="16"/>
  <c r="AQ653" i="16"/>
  <c r="AJ654" i="16"/>
  <c r="AK654" i="16"/>
  <c r="AL654" i="16"/>
  <c r="AM654" i="16"/>
  <c r="AN654" i="16"/>
  <c r="AO654" i="16"/>
  <c r="AP654" i="16"/>
  <c r="AQ654" i="16"/>
  <c r="AR654" i="16"/>
  <c r="AJ655" i="16"/>
  <c r="AK655" i="16"/>
  <c r="AR655" i="16" s="1"/>
  <c r="AL655" i="16"/>
  <c r="AM655" i="16"/>
  <c r="AN655" i="16"/>
  <c r="AO655" i="16"/>
  <c r="AP655" i="16"/>
  <c r="AQ655" i="16"/>
  <c r="AJ656" i="16"/>
  <c r="AK656" i="16"/>
  <c r="AL656" i="16"/>
  <c r="AM656" i="16"/>
  <c r="AN656" i="16"/>
  <c r="AO656" i="16"/>
  <c r="AP656" i="16"/>
  <c r="AQ656" i="16"/>
  <c r="AJ657" i="16"/>
  <c r="AK657" i="16"/>
  <c r="AR657" i="16" s="1"/>
  <c r="AL657" i="16"/>
  <c r="AM657" i="16"/>
  <c r="AN657" i="16"/>
  <c r="AO657" i="16"/>
  <c r="AP657" i="16"/>
  <c r="AQ657" i="16"/>
  <c r="AJ658" i="16"/>
  <c r="AK658" i="16"/>
  <c r="AL658" i="16"/>
  <c r="AM658" i="16"/>
  <c r="AN658" i="16"/>
  <c r="AO658" i="16"/>
  <c r="AP658" i="16"/>
  <c r="AQ658" i="16"/>
  <c r="AR658" i="16"/>
  <c r="AJ659" i="16"/>
  <c r="AK659" i="16"/>
  <c r="AL659" i="16"/>
  <c r="AM659" i="16"/>
  <c r="AN659" i="16"/>
  <c r="AO659" i="16"/>
  <c r="AP659" i="16"/>
  <c r="AQ659" i="16"/>
  <c r="AJ660" i="16"/>
  <c r="AK660" i="16"/>
  <c r="AL660" i="16"/>
  <c r="AM660" i="16"/>
  <c r="AN660" i="16"/>
  <c r="AO660" i="16"/>
  <c r="AP660" i="16"/>
  <c r="AQ660" i="16"/>
  <c r="AJ661" i="16"/>
  <c r="AK661" i="16"/>
  <c r="AL661" i="16"/>
  <c r="AM661" i="16"/>
  <c r="AN661" i="16"/>
  <c r="AO661" i="16"/>
  <c r="AP661" i="16"/>
  <c r="AQ661" i="16"/>
  <c r="AJ662" i="16"/>
  <c r="AK662" i="16"/>
  <c r="AL662" i="16"/>
  <c r="AM662" i="16"/>
  <c r="AN662" i="16"/>
  <c r="AO662" i="16"/>
  <c r="AP662" i="16"/>
  <c r="AQ662" i="16"/>
  <c r="AR662" i="16"/>
  <c r="AJ663" i="16"/>
  <c r="AK663" i="16"/>
  <c r="AL663" i="16"/>
  <c r="AM663" i="16"/>
  <c r="AN663" i="16"/>
  <c r="AO663" i="16"/>
  <c r="AP663" i="16"/>
  <c r="AQ663" i="16"/>
  <c r="AJ664" i="16"/>
  <c r="AK664" i="16"/>
  <c r="AL664" i="16"/>
  <c r="AM664" i="16"/>
  <c r="AN664" i="16"/>
  <c r="AO664" i="16"/>
  <c r="AP664" i="16"/>
  <c r="AQ664" i="16"/>
  <c r="AJ665" i="16"/>
  <c r="AK665" i="16"/>
  <c r="AL665" i="16"/>
  <c r="AM665" i="16"/>
  <c r="AN665" i="16"/>
  <c r="AO665" i="16"/>
  <c r="AP665" i="16"/>
  <c r="AQ665" i="16"/>
  <c r="AJ666" i="16"/>
  <c r="AK666" i="16"/>
  <c r="AL666" i="16"/>
  <c r="AM666" i="16"/>
  <c r="AN666" i="16"/>
  <c r="AO666" i="16"/>
  <c r="AP666" i="16"/>
  <c r="AQ666" i="16"/>
  <c r="AR666" i="16"/>
  <c r="AJ667" i="16"/>
  <c r="AK667" i="16"/>
  <c r="AR667" i="16" s="1"/>
  <c r="AL667" i="16"/>
  <c r="AM667" i="16"/>
  <c r="AN667" i="16"/>
  <c r="AO667" i="16"/>
  <c r="AP667" i="16"/>
  <c r="AQ667" i="16"/>
  <c r="AJ668" i="16"/>
  <c r="AK668" i="16"/>
  <c r="AL668" i="16"/>
  <c r="AR668" i="16" s="1"/>
  <c r="AM668" i="16"/>
  <c r="AN668" i="16"/>
  <c r="AO668" i="16"/>
  <c r="AP668" i="16"/>
  <c r="AQ668" i="16"/>
  <c r="AJ669" i="16"/>
  <c r="AK669" i="16"/>
  <c r="AL669" i="16"/>
  <c r="AM669" i="16"/>
  <c r="AN669" i="16"/>
  <c r="AO669" i="16"/>
  <c r="AP669" i="16"/>
  <c r="AQ669" i="16"/>
  <c r="AJ670" i="16"/>
  <c r="AK670" i="16"/>
  <c r="AL670" i="16"/>
  <c r="AM670" i="16"/>
  <c r="AN670" i="16"/>
  <c r="AO670" i="16"/>
  <c r="AP670" i="16"/>
  <c r="AQ670" i="16"/>
  <c r="AR670" i="16"/>
  <c r="AJ671" i="16"/>
  <c r="AK671" i="16"/>
  <c r="AR671" i="16" s="1"/>
  <c r="AL671" i="16"/>
  <c r="AM671" i="16"/>
  <c r="AN671" i="16"/>
  <c r="AO671" i="16"/>
  <c r="AP671" i="16"/>
  <c r="AQ671" i="16"/>
  <c r="AJ672" i="16"/>
  <c r="AK672" i="16"/>
  <c r="AL672" i="16"/>
  <c r="AM672" i="16"/>
  <c r="AN672" i="16"/>
  <c r="AO672" i="16"/>
  <c r="AP672" i="16"/>
  <c r="AQ672" i="16"/>
  <c r="AJ673" i="16"/>
  <c r="AK673" i="16"/>
  <c r="AL673" i="16"/>
  <c r="AM673" i="16"/>
  <c r="AN673" i="16"/>
  <c r="AO673" i="16"/>
  <c r="AP673" i="16"/>
  <c r="AQ673" i="16"/>
  <c r="AJ674" i="16"/>
  <c r="AK674" i="16"/>
  <c r="AL674" i="16"/>
  <c r="AM674" i="16"/>
  <c r="AN674" i="16"/>
  <c r="AO674" i="16"/>
  <c r="AP674" i="16"/>
  <c r="AQ674" i="16"/>
  <c r="AR674" i="16"/>
  <c r="AJ675" i="16"/>
  <c r="AK675" i="16"/>
  <c r="AL675" i="16"/>
  <c r="AM675" i="16"/>
  <c r="AN675" i="16"/>
  <c r="AO675" i="16"/>
  <c r="AP675" i="16"/>
  <c r="AQ675" i="16"/>
  <c r="AJ676" i="16"/>
  <c r="AK676" i="16"/>
  <c r="AL676" i="16"/>
  <c r="AM676" i="16"/>
  <c r="AN676" i="16"/>
  <c r="AO676" i="16"/>
  <c r="AP676" i="16"/>
  <c r="AQ676" i="16"/>
  <c r="AJ677" i="16"/>
  <c r="AK677" i="16"/>
  <c r="AL677" i="16"/>
  <c r="AM677" i="16"/>
  <c r="AN677" i="16"/>
  <c r="AO677" i="16"/>
  <c r="AP677" i="16"/>
  <c r="AQ677" i="16"/>
  <c r="AJ678" i="16"/>
  <c r="AR678" i="16" s="1"/>
  <c r="AK678" i="16"/>
  <c r="AL678" i="16"/>
  <c r="AM678" i="16"/>
  <c r="AN678" i="16"/>
  <c r="AO678" i="16"/>
  <c r="AP678" i="16"/>
  <c r="AQ678" i="16"/>
  <c r="AJ679" i="16"/>
  <c r="AK679" i="16"/>
  <c r="AL679" i="16"/>
  <c r="AM679" i="16"/>
  <c r="AN679" i="16"/>
  <c r="AO679" i="16"/>
  <c r="AP679" i="16"/>
  <c r="AQ679" i="16"/>
  <c r="AJ680" i="16"/>
  <c r="AK680" i="16"/>
  <c r="AL680" i="16"/>
  <c r="AM680" i="16"/>
  <c r="AN680" i="16"/>
  <c r="AO680" i="16"/>
  <c r="AP680" i="16"/>
  <c r="AQ680" i="16"/>
  <c r="AJ681" i="16"/>
  <c r="AK681" i="16"/>
  <c r="AL681" i="16"/>
  <c r="AM681" i="16"/>
  <c r="AN681" i="16"/>
  <c r="AO681" i="16"/>
  <c r="AP681" i="16"/>
  <c r="AQ681" i="16"/>
  <c r="AJ682" i="16"/>
  <c r="AK682" i="16"/>
  <c r="AL682" i="16"/>
  <c r="AM682" i="16"/>
  <c r="AN682" i="16"/>
  <c r="AO682" i="16"/>
  <c r="AP682" i="16"/>
  <c r="AQ682" i="16"/>
  <c r="AR682" i="16"/>
  <c r="AJ683" i="16"/>
  <c r="AK683" i="16"/>
  <c r="AR683" i="16" s="1"/>
  <c r="AL683" i="16"/>
  <c r="AM683" i="16"/>
  <c r="AN683" i="16"/>
  <c r="AO683" i="16"/>
  <c r="AP683" i="16"/>
  <c r="AQ683" i="16"/>
  <c r="AJ684" i="16"/>
  <c r="AK684" i="16"/>
  <c r="AL684" i="16"/>
  <c r="AM684" i="16"/>
  <c r="AN684" i="16"/>
  <c r="AO684" i="16"/>
  <c r="AP684" i="16"/>
  <c r="AQ684" i="16"/>
  <c r="AJ685" i="16"/>
  <c r="AK685" i="16"/>
  <c r="AL685" i="16"/>
  <c r="AM685" i="16"/>
  <c r="AN685" i="16"/>
  <c r="AO685" i="16"/>
  <c r="AP685" i="16"/>
  <c r="AQ685" i="16"/>
  <c r="AJ686" i="16"/>
  <c r="AK686" i="16"/>
  <c r="AL686" i="16"/>
  <c r="AM686" i="16"/>
  <c r="AN686" i="16"/>
  <c r="AO686" i="16"/>
  <c r="AP686" i="16"/>
  <c r="AQ686" i="16"/>
  <c r="AR686" i="16"/>
  <c r="AJ687" i="16"/>
  <c r="AK687" i="16"/>
  <c r="AR687" i="16" s="1"/>
  <c r="AL687" i="16"/>
  <c r="AM687" i="16"/>
  <c r="AN687" i="16"/>
  <c r="AO687" i="16"/>
  <c r="AP687" i="16"/>
  <c r="AQ687" i="16"/>
  <c r="AJ688" i="16"/>
  <c r="AK688" i="16"/>
  <c r="AL688" i="16"/>
  <c r="AM688" i="16"/>
  <c r="AN688" i="16"/>
  <c r="AO688" i="16"/>
  <c r="AP688" i="16"/>
  <c r="AQ688" i="16"/>
  <c r="AJ689" i="16"/>
  <c r="AK689" i="16"/>
  <c r="AR689" i="16" s="1"/>
  <c r="AL689" i="16"/>
  <c r="AM689" i="16"/>
  <c r="AN689" i="16"/>
  <c r="AO689" i="16"/>
  <c r="AP689" i="16"/>
  <c r="AQ689" i="16"/>
  <c r="AJ690" i="16"/>
  <c r="AK690" i="16"/>
  <c r="AL690" i="16"/>
  <c r="AM690" i="16"/>
  <c r="AN690" i="16"/>
  <c r="AO690" i="16"/>
  <c r="AP690" i="16"/>
  <c r="AQ690" i="16"/>
  <c r="AR690" i="16"/>
  <c r="AJ691" i="16"/>
  <c r="AK691" i="16"/>
  <c r="AL691" i="16"/>
  <c r="AM691" i="16"/>
  <c r="AN691" i="16"/>
  <c r="AO691" i="16"/>
  <c r="AP691" i="16"/>
  <c r="AQ691" i="16"/>
  <c r="AJ692" i="16"/>
  <c r="AK692" i="16"/>
  <c r="AL692" i="16"/>
  <c r="AM692" i="16"/>
  <c r="AN692" i="16"/>
  <c r="AO692" i="16"/>
  <c r="AP692" i="16"/>
  <c r="AQ692" i="16"/>
  <c r="AJ693" i="16"/>
  <c r="AK693" i="16"/>
  <c r="AL693" i="16"/>
  <c r="AM693" i="16"/>
  <c r="AN693" i="16"/>
  <c r="AO693" i="16"/>
  <c r="AP693" i="16"/>
  <c r="AQ693" i="16"/>
  <c r="AJ694" i="16"/>
  <c r="AK694" i="16"/>
  <c r="AL694" i="16"/>
  <c r="AM694" i="16"/>
  <c r="AN694" i="16"/>
  <c r="AO694" i="16"/>
  <c r="AP694" i="16"/>
  <c r="AQ694" i="16"/>
  <c r="AR694" i="16"/>
  <c r="AJ695" i="16"/>
  <c r="AK695" i="16"/>
  <c r="AL695" i="16"/>
  <c r="AM695" i="16"/>
  <c r="AN695" i="16"/>
  <c r="AO695" i="16"/>
  <c r="AP695" i="16"/>
  <c r="AQ695" i="16"/>
  <c r="AJ696" i="16"/>
  <c r="AK696" i="16"/>
  <c r="AL696" i="16"/>
  <c r="AM696" i="16"/>
  <c r="AN696" i="16"/>
  <c r="AO696" i="16"/>
  <c r="AP696" i="16"/>
  <c r="AQ696" i="16"/>
  <c r="AJ697" i="16"/>
  <c r="AK697" i="16"/>
  <c r="AL697" i="16"/>
  <c r="AM697" i="16"/>
  <c r="AN697" i="16"/>
  <c r="AO697" i="16"/>
  <c r="AP697" i="16"/>
  <c r="AQ697" i="16"/>
  <c r="AJ698" i="16"/>
  <c r="AK698" i="16"/>
  <c r="AL698" i="16"/>
  <c r="AM698" i="16"/>
  <c r="AN698" i="16"/>
  <c r="AO698" i="16"/>
  <c r="AP698" i="16"/>
  <c r="AQ698" i="16"/>
  <c r="AR698" i="16"/>
  <c r="AJ699" i="16"/>
  <c r="AK699" i="16"/>
  <c r="AR699" i="16" s="1"/>
  <c r="AL699" i="16"/>
  <c r="AM699" i="16"/>
  <c r="AN699" i="16"/>
  <c r="AO699" i="16"/>
  <c r="AP699" i="16"/>
  <c r="AQ699" i="16"/>
  <c r="AJ700" i="16"/>
  <c r="AK700" i="16"/>
  <c r="AL700" i="16"/>
  <c r="AM700" i="16"/>
  <c r="AN700" i="16"/>
  <c r="AO700" i="16"/>
  <c r="AP700" i="16"/>
  <c r="AQ700" i="16"/>
  <c r="AJ701" i="16"/>
  <c r="AK701" i="16"/>
  <c r="AL701" i="16"/>
  <c r="AM701" i="16"/>
  <c r="AN701" i="16"/>
  <c r="AO701" i="16"/>
  <c r="AP701" i="16"/>
  <c r="AQ701" i="16"/>
  <c r="AJ702" i="16"/>
  <c r="AK702" i="16"/>
  <c r="AL702" i="16"/>
  <c r="AM702" i="16"/>
  <c r="AN702" i="16"/>
  <c r="AO702" i="16"/>
  <c r="AP702" i="16"/>
  <c r="AQ702" i="16"/>
  <c r="AR702" i="16"/>
  <c r="AJ703" i="16"/>
  <c r="AK703" i="16"/>
  <c r="AR703" i="16" s="1"/>
  <c r="AL703" i="16"/>
  <c r="AM703" i="16"/>
  <c r="AN703" i="16"/>
  <c r="AO703" i="16"/>
  <c r="AP703" i="16"/>
  <c r="AQ703" i="16"/>
  <c r="AJ704" i="16"/>
  <c r="AK704" i="16"/>
  <c r="AL704" i="16"/>
  <c r="AM704" i="16"/>
  <c r="AN704" i="16"/>
  <c r="AO704" i="16"/>
  <c r="AP704" i="16"/>
  <c r="AQ704" i="16"/>
  <c r="AJ705" i="16"/>
  <c r="AK705" i="16"/>
  <c r="AR705" i="16" s="1"/>
  <c r="AL705" i="16"/>
  <c r="AM705" i="16"/>
  <c r="AN705" i="16"/>
  <c r="AO705" i="16"/>
  <c r="AP705" i="16"/>
  <c r="AQ705" i="16"/>
  <c r="AJ706" i="16"/>
  <c r="AK706" i="16"/>
  <c r="AL706" i="16"/>
  <c r="AM706" i="16"/>
  <c r="AN706" i="16"/>
  <c r="AO706" i="16"/>
  <c r="AP706" i="16"/>
  <c r="AQ706" i="16"/>
  <c r="AR706" i="16"/>
  <c r="AJ707" i="16"/>
  <c r="AK707" i="16"/>
  <c r="AL707" i="16"/>
  <c r="AM707" i="16"/>
  <c r="AN707" i="16"/>
  <c r="AO707" i="16"/>
  <c r="AP707" i="16"/>
  <c r="AQ707" i="16"/>
  <c r="AJ708" i="16"/>
  <c r="AK708" i="16"/>
  <c r="AL708" i="16"/>
  <c r="AM708" i="16"/>
  <c r="AN708" i="16"/>
  <c r="AO708" i="16"/>
  <c r="AP708" i="16"/>
  <c r="AQ708" i="16"/>
  <c r="AJ709" i="16"/>
  <c r="AK709" i="16"/>
  <c r="AL709" i="16"/>
  <c r="AM709" i="16"/>
  <c r="AN709" i="16"/>
  <c r="AO709" i="16"/>
  <c r="AP709" i="16"/>
  <c r="AQ709" i="16"/>
  <c r="AJ710" i="16"/>
  <c r="AK710" i="16"/>
  <c r="AL710" i="16"/>
  <c r="AM710" i="16"/>
  <c r="AN710" i="16"/>
  <c r="AO710" i="16"/>
  <c r="AP710" i="16"/>
  <c r="AQ710" i="16"/>
  <c r="AR710" i="16"/>
  <c r="AJ711" i="16"/>
  <c r="AK711" i="16"/>
  <c r="AL711" i="16"/>
  <c r="AM711" i="16"/>
  <c r="AN711" i="16"/>
  <c r="AO711" i="16"/>
  <c r="AP711" i="16"/>
  <c r="AQ711" i="16"/>
  <c r="AJ712" i="16"/>
  <c r="AK712" i="16"/>
  <c r="AL712" i="16"/>
  <c r="AM712" i="16"/>
  <c r="AN712" i="16"/>
  <c r="AO712" i="16"/>
  <c r="AP712" i="16"/>
  <c r="AQ712" i="16"/>
  <c r="AJ713" i="16"/>
  <c r="AK713" i="16"/>
  <c r="AL713" i="16"/>
  <c r="AM713" i="16"/>
  <c r="AN713" i="16"/>
  <c r="AO713" i="16"/>
  <c r="AP713" i="16"/>
  <c r="AQ713" i="16"/>
  <c r="AJ714" i="16"/>
  <c r="AK714" i="16"/>
  <c r="AL714" i="16"/>
  <c r="AM714" i="16"/>
  <c r="AN714" i="16"/>
  <c r="AO714" i="16"/>
  <c r="AP714" i="16"/>
  <c r="AQ714" i="16"/>
  <c r="AR714" i="16"/>
  <c r="AJ715" i="16"/>
  <c r="AK715" i="16"/>
  <c r="AR715" i="16" s="1"/>
  <c r="AL715" i="16"/>
  <c r="AM715" i="16"/>
  <c r="AN715" i="16"/>
  <c r="AO715" i="16"/>
  <c r="AP715" i="16"/>
  <c r="AQ715" i="16"/>
  <c r="AJ716" i="16"/>
  <c r="AK716" i="16"/>
  <c r="AL716" i="16"/>
  <c r="AR716" i="16" s="1"/>
  <c r="AM716" i="16"/>
  <c r="AN716" i="16"/>
  <c r="AO716" i="16"/>
  <c r="AP716" i="16"/>
  <c r="AQ716" i="16"/>
  <c r="AJ717" i="16"/>
  <c r="AK717" i="16"/>
  <c r="AL717" i="16"/>
  <c r="AM717" i="16"/>
  <c r="AN717" i="16"/>
  <c r="AO717" i="16"/>
  <c r="AP717" i="16"/>
  <c r="AQ717" i="16"/>
  <c r="AJ718" i="16"/>
  <c r="AK718" i="16"/>
  <c r="AL718" i="16"/>
  <c r="AM718" i="16"/>
  <c r="AN718" i="16"/>
  <c r="AO718" i="16"/>
  <c r="AP718" i="16"/>
  <c r="AQ718" i="16"/>
  <c r="AR718" i="16"/>
  <c r="AJ719" i="16"/>
  <c r="AK719" i="16"/>
  <c r="AR719" i="16" s="1"/>
  <c r="AL719" i="16"/>
  <c r="AM719" i="16"/>
  <c r="AN719" i="16"/>
  <c r="AO719" i="16"/>
  <c r="AP719" i="16"/>
  <c r="AQ719" i="16"/>
  <c r="AJ720" i="16"/>
  <c r="AK720" i="16"/>
  <c r="AL720" i="16"/>
  <c r="AM720" i="16"/>
  <c r="AN720" i="16"/>
  <c r="AO720" i="16"/>
  <c r="AP720" i="16"/>
  <c r="AQ720" i="16"/>
  <c r="AJ721" i="16"/>
  <c r="AK721" i="16"/>
  <c r="AL721" i="16"/>
  <c r="AM721" i="16"/>
  <c r="AN721" i="16"/>
  <c r="AO721" i="16"/>
  <c r="AP721" i="16"/>
  <c r="AQ721" i="16"/>
  <c r="AJ722" i="16"/>
  <c r="AK722" i="16"/>
  <c r="AL722" i="16"/>
  <c r="AM722" i="16"/>
  <c r="AN722" i="16"/>
  <c r="AO722" i="16"/>
  <c r="AP722" i="16"/>
  <c r="AQ722" i="16"/>
  <c r="AR722" i="16"/>
  <c r="AJ723" i="16"/>
  <c r="AK723" i="16"/>
  <c r="AL723" i="16"/>
  <c r="AM723" i="16"/>
  <c r="AN723" i="16"/>
  <c r="AO723" i="16"/>
  <c r="AP723" i="16"/>
  <c r="AQ723" i="16"/>
  <c r="AJ724" i="16"/>
  <c r="AK724" i="16"/>
  <c r="AL724" i="16"/>
  <c r="AM724" i="16"/>
  <c r="AN724" i="16"/>
  <c r="AO724" i="16"/>
  <c r="AP724" i="16"/>
  <c r="AQ724" i="16"/>
  <c r="AR724" i="16"/>
  <c r="AJ725" i="16"/>
  <c r="AK725" i="16"/>
  <c r="AL725" i="16"/>
  <c r="AM725" i="16"/>
  <c r="AN725" i="16"/>
  <c r="AO725" i="16"/>
  <c r="AP725" i="16"/>
  <c r="AQ725" i="16"/>
  <c r="AJ726" i="16"/>
  <c r="AK726" i="16"/>
  <c r="AL726" i="16"/>
  <c r="AR726" i="16" s="1"/>
  <c r="AM726" i="16"/>
  <c r="AN726" i="16"/>
  <c r="AO726" i="16"/>
  <c r="AP726" i="16"/>
  <c r="AQ726" i="16"/>
  <c r="AJ727" i="16"/>
  <c r="AK727" i="16"/>
  <c r="AL727" i="16"/>
  <c r="AM727" i="16"/>
  <c r="AN727" i="16"/>
  <c r="AO727" i="16"/>
  <c r="AP727" i="16"/>
  <c r="AQ727" i="16"/>
  <c r="AJ728" i="16"/>
  <c r="AK728" i="16"/>
  <c r="AL728" i="16"/>
  <c r="AR728" i="16" s="1"/>
  <c r="AM728" i="16"/>
  <c r="AN728" i="16"/>
  <c r="AO728" i="16"/>
  <c r="AP728" i="16"/>
  <c r="AQ728" i="16"/>
  <c r="AJ729" i="16"/>
  <c r="AK729" i="16"/>
  <c r="AL729" i="16"/>
  <c r="AM729" i="16"/>
  <c r="AN729" i="16"/>
  <c r="AO729" i="16"/>
  <c r="AP729" i="16"/>
  <c r="AQ729" i="16"/>
  <c r="AJ730" i="16"/>
  <c r="AK730" i="16"/>
  <c r="AL730" i="16"/>
  <c r="AM730" i="16"/>
  <c r="AN730" i="16"/>
  <c r="AO730" i="16"/>
  <c r="AP730" i="16"/>
  <c r="AQ730" i="16"/>
  <c r="AR730" i="16"/>
  <c r="AJ731" i="16"/>
  <c r="AK731" i="16"/>
  <c r="AL731" i="16"/>
  <c r="AM731" i="16"/>
  <c r="AN731" i="16"/>
  <c r="AO731" i="16"/>
  <c r="AP731" i="16"/>
  <c r="AQ731" i="16"/>
  <c r="AJ732" i="16"/>
  <c r="AR732" i="16" s="1"/>
  <c r="AK732" i="16"/>
  <c r="AL732" i="16"/>
  <c r="AM732" i="16"/>
  <c r="AN732" i="16"/>
  <c r="AO732" i="16"/>
  <c r="AP732" i="16"/>
  <c r="AQ732" i="16"/>
  <c r="AJ733" i="16"/>
  <c r="AK733" i="16"/>
  <c r="AL733" i="16"/>
  <c r="AM733" i="16"/>
  <c r="AN733" i="16"/>
  <c r="AO733" i="16"/>
  <c r="AP733" i="16"/>
  <c r="AQ733" i="16"/>
  <c r="AJ734" i="16"/>
  <c r="AK734" i="16"/>
  <c r="AL734" i="16"/>
  <c r="AR734" i="16" s="1"/>
  <c r="AM734" i="16"/>
  <c r="AN734" i="16"/>
  <c r="AO734" i="16"/>
  <c r="AP734" i="16"/>
  <c r="AQ734" i="16"/>
  <c r="AJ735" i="16"/>
  <c r="AK735" i="16"/>
  <c r="AL735" i="16"/>
  <c r="AM735" i="16"/>
  <c r="AN735" i="16"/>
  <c r="AO735" i="16"/>
  <c r="AP735" i="16"/>
  <c r="AQ735" i="16"/>
  <c r="AJ736" i="16"/>
  <c r="AK736" i="16"/>
  <c r="AL736" i="16"/>
  <c r="AR736" i="16" s="1"/>
  <c r="AM736" i="16"/>
  <c r="AN736" i="16"/>
  <c r="AO736" i="16"/>
  <c r="AP736" i="16"/>
  <c r="AQ736" i="16"/>
  <c r="AJ737" i="16"/>
  <c r="AK737" i="16"/>
  <c r="AL737" i="16"/>
  <c r="AM737" i="16"/>
  <c r="AN737" i="16"/>
  <c r="AO737" i="16"/>
  <c r="AP737" i="16"/>
  <c r="AQ737" i="16"/>
  <c r="AJ738" i="16"/>
  <c r="AK738" i="16"/>
  <c r="AL738" i="16"/>
  <c r="AM738" i="16"/>
  <c r="AN738" i="16"/>
  <c r="AO738" i="16"/>
  <c r="AP738" i="16"/>
  <c r="AQ738" i="16"/>
  <c r="AR738" i="16"/>
  <c r="AJ739" i="16"/>
  <c r="AK739" i="16"/>
  <c r="AL739" i="16"/>
  <c r="AM739" i="16"/>
  <c r="AN739" i="16"/>
  <c r="AO739" i="16"/>
  <c r="AP739" i="16"/>
  <c r="AQ739" i="16"/>
  <c r="AJ740" i="16"/>
  <c r="AK740" i="16"/>
  <c r="AL740" i="16"/>
  <c r="AM740" i="16"/>
  <c r="AN740" i="16"/>
  <c r="AO740" i="16"/>
  <c r="AP740" i="16"/>
  <c r="AQ740" i="16"/>
  <c r="AR740" i="16"/>
  <c r="AJ741" i="16"/>
  <c r="AK741" i="16"/>
  <c r="AL741" i="16"/>
  <c r="AM741" i="16"/>
  <c r="AN741" i="16"/>
  <c r="AO741" i="16"/>
  <c r="AP741" i="16"/>
  <c r="AQ741" i="16"/>
  <c r="AJ742" i="16"/>
  <c r="AK742" i="16"/>
  <c r="AL742" i="16"/>
  <c r="AR742" i="16" s="1"/>
  <c r="AM742" i="16"/>
  <c r="AN742" i="16"/>
  <c r="AO742" i="16"/>
  <c r="AP742" i="16"/>
  <c r="AQ742" i="16"/>
  <c r="AJ743" i="16"/>
  <c r="AK743" i="16"/>
  <c r="AR743" i="16" s="1"/>
  <c r="AL743" i="16"/>
  <c r="AM743" i="16"/>
  <c r="AN743" i="16"/>
  <c r="AO743" i="16"/>
  <c r="AP743" i="16"/>
  <c r="AQ743" i="16"/>
  <c r="AJ744" i="16"/>
  <c r="AK744" i="16"/>
  <c r="AR744" i="16" s="1"/>
  <c r="AL744" i="16"/>
  <c r="AM744" i="16"/>
  <c r="AN744" i="16"/>
  <c r="AO744" i="16"/>
  <c r="AP744" i="16"/>
  <c r="AQ744" i="16"/>
  <c r="AJ745" i="16"/>
  <c r="AK745" i="16"/>
  <c r="AL745" i="16"/>
  <c r="AM745" i="16"/>
  <c r="AN745" i="16"/>
  <c r="AR745" i="16" s="1"/>
  <c r="AO745" i="16"/>
  <c r="AP745" i="16"/>
  <c r="AQ745" i="16"/>
  <c r="AJ746" i="16"/>
  <c r="AK746" i="16"/>
  <c r="AR746" i="16" s="1"/>
  <c r="AL746" i="16"/>
  <c r="AM746" i="16"/>
  <c r="AN746" i="16"/>
  <c r="AO746" i="16"/>
  <c r="AP746" i="16"/>
  <c r="AQ746" i="16"/>
  <c r="AJ747" i="16"/>
  <c r="AK747" i="16"/>
  <c r="AR747" i="16" s="1"/>
  <c r="AL747" i="16"/>
  <c r="AM747" i="16"/>
  <c r="AN747" i="16"/>
  <c r="AO747" i="16"/>
  <c r="AP747" i="16"/>
  <c r="AQ747" i="16"/>
  <c r="AJ748" i="16"/>
  <c r="AK748" i="16"/>
  <c r="AR748" i="16" s="1"/>
  <c r="AL748" i="16"/>
  <c r="AM748" i="16"/>
  <c r="AN748" i="16"/>
  <c r="AO748" i="16"/>
  <c r="AP748" i="16"/>
  <c r="AQ748" i="16"/>
  <c r="AJ749" i="16"/>
  <c r="AR749" i="16" s="1"/>
  <c r="AK749" i="16"/>
  <c r="AL749" i="16"/>
  <c r="AM749" i="16"/>
  <c r="AN749" i="16"/>
  <c r="AO749" i="16"/>
  <c r="AP749" i="16"/>
  <c r="AQ749" i="16"/>
  <c r="AJ750" i="16"/>
  <c r="AK750" i="16"/>
  <c r="AR750" i="16" s="1"/>
  <c r="AL750" i="16"/>
  <c r="AM750" i="16"/>
  <c r="AN750" i="16"/>
  <c r="AO750" i="16"/>
  <c r="AP750" i="16"/>
  <c r="AQ750" i="16"/>
  <c r="AJ751" i="16"/>
  <c r="AK751" i="16"/>
  <c r="AR751" i="16" s="1"/>
  <c r="AL751" i="16"/>
  <c r="AM751" i="16"/>
  <c r="AN751" i="16"/>
  <c r="AO751" i="16"/>
  <c r="AP751" i="16"/>
  <c r="AQ751" i="16"/>
  <c r="AJ752" i="16"/>
  <c r="AK752" i="16"/>
  <c r="AR752" i="16" s="1"/>
  <c r="AL752" i="16"/>
  <c r="AM752" i="16"/>
  <c r="AN752" i="16"/>
  <c r="AO752" i="16"/>
  <c r="AP752" i="16"/>
  <c r="AQ752" i="16"/>
  <c r="AJ753" i="16"/>
  <c r="AR753" i="16" s="1"/>
  <c r="AK753" i="16"/>
  <c r="AL753" i="16"/>
  <c r="AM753" i="16"/>
  <c r="AN753" i="16"/>
  <c r="AO753" i="16"/>
  <c r="AP753" i="16"/>
  <c r="AQ753" i="16"/>
  <c r="AJ754" i="16"/>
  <c r="AK754" i="16"/>
  <c r="AR754" i="16" s="1"/>
  <c r="AL754" i="16"/>
  <c r="AM754" i="16"/>
  <c r="AN754" i="16"/>
  <c r="AO754" i="16"/>
  <c r="AP754" i="16"/>
  <c r="AQ754" i="16"/>
  <c r="AJ755" i="16"/>
  <c r="AK755" i="16"/>
  <c r="AR755" i="16" s="1"/>
  <c r="AL755" i="16"/>
  <c r="AM755" i="16"/>
  <c r="AN755" i="16"/>
  <c r="AO755" i="16"/>
  <c r="AP755" i="16"/>
  <c r="AQ755" i="16"/>
  <c r="AJ756" i="16"/>
  <c r="AK756" i="16"/>
  <c r="AR756" i="16" s="1"/>
  <c r="AL756" i="16"/>
  <c r="AM756" i="16"/>
  <c r="AN756" i="16"/>
  <c r="AO756" i="16"/>
  <c r="AP756" i="16"/>
  <c r="AQ756" i="16"/>
  <c r="AJ757" i="16"/>
  <c r="AK757" i="16"/>
  <c r="AL757" i="16"/>
  <c r="AM757" i="16"/>
  <c r="AN757" i="16"/>
  <c r="AR757" i="16" s="1"/>
  <c r="AO757" i="16"/>
  <c r="AP757" i="16"/>
  <c r="AQ757" i="16"/>
  <c r="AJ758" i="16"/>
  <c r="AK758" i="16"/>
  <c r="AR758" i="16" s="1"/>
  <c r="AL758" i="16"/>
  <c r="AM758" i="16"/>
  <c r="AN758" i="16"/>
  <c r="AO758" i="16"/>
  <c r="AP758" i="16"/>
  <c r="AQ758" i="16"/>
  <c r="AJ759" i="16"/>
  <c r="AK759" i="16"/>
  <c r="AR759" i="16" s="1"/>
  <c r="AL759" i="16"/>
  <c r="AM759" i="16"/>
  <c r="AN759" i="16"/>
  <c r="AO759" i="16"/>
  <c r="AP759" i="16"/>
  <c r="AQ759" i="16"/>
  <c r="AJ760" i="16"/>
  <c r="AK760" i="16"/>
  <c r="AR760" i="16" s="1"/>
  <c r="AL760" i="16"/>
  <c r="AM760" i="16"/>
  <c r="AN760" i="16"/>
  <c r="AO760" i="16"/>
  <c r="AP760" i="16"/>
  <c r="AQ760" i="16"/>
  <c r="AJ761" i="16"/>
  <c r="AR761" i="16" s="1"/>
  <c r="AK761" i="16"/>
  <c r="AL761" i="16"/>
  <c r="AM761" i="16"/>
  <c r="AN761" i="16"/>
  <c r="AO761" i="16"/>
  <c r="AP761" i="16"/>
  <c r="AQ761" i="16"/>
  <c r="AJ762" i="16"/>
  <c r="AK762" i="16"/>
  <c r="AR762" i="16" s="1"/>
  <c r="AL762" i="16"/>
  <c r="AM762" i="16"/>
  <c r="AN762" i="16"/>
  <c r="AO762" i="16"/>
  <c r="AP762" i="16"/>
  <c r="AQ762" i="16"/>
  <c r="AJ763" i="16"/>
  <c r="AK763" i="16"/>
  <c r="AR763" i="16" s="1"/>
  <c r="AL763" i="16"/>
  <c r="AM763" i="16"/>
  <c r="AN763" i="16"/>
  <c r="AO763" i="16"/>
  <c r="AP763" i="16"/>
  <c r="AQ763" i="16"/>
  <c r="AJ764" i="16"/>
  <c r="AK764" i="16"/>
  <c r="AR764" i="16" s="1"/>
  <c r="AL764" i="16"/>
  <c r="AM764" i="16"/>
  <c r="AN764" i="16"/>
  <c r="AO764" i="16"/>
  <c r="AP764" i="16"/>
  <c r="AQ764" i="16"/>
  <c r="AJ765" i="16"/>
  <c r="AR765" i="16" s="1"/>
  <c r="AK765" i="16"/>
  <c r="AL765" i="16"/>
  <c r="AM765" i="16"/>
  <c r="AN765" i="16"/>
  <c r="AO765" i="16"/>
  <c r="AP765" i="16"/>
  <c r="AQ765" i="16"/>
  <c r="AJ766" i="16"/>
  <c r="AK766" i="16"/>
  <c r="AR766" i="16" s="1"/>
  <c r="AL766" i="16"/>
  <c r="AM766" i="16"/>
  <c r="AN766" i="16"/>
  <c r="AO766" i="16"/>
  <c r="AP766" i="16"/>
  <c r="AQ766" i="16"/>
  <c r="AJ767" i="16"/>
  <c r="AK767" i="16"/>
  <c r="AR767" i="16" s="1"/>
  <c r="AL767" i="16"/>
  <c r="AM767" i="16"/>
  <c r="AN767" i="16"/>
  <c r="AO767" i="16"/>
  <c r="AP767" i="16"/>
  <c r="AQ767" i="16"/>
  <c r="AJ768" i="16"/>
  <c r="AK768" i="16"/>
  <c r="AR768" i="16" s="1"/>
  <c r="AL768" i="16"/>
  <c r="AM768" i="16"/>
  <c r="AN768" i="16"/>
  <c r="AO768" i="16"/>
  <c r="AP768" i="16"/>
  <c r="AQ768" i="16"/>
  <c r="AJ769" i="16"/>
  <c r="AR769" i="16" s="1"/>
  <c r="AK769" i="16"/>
  <c r="AL769" i="16"/>
  <c r="AM769" i="16"/>
  <c r="AN769" i="16"/>
  <c r="AO769" i="16"/>
  <c r="AP769" i="16"/>
  <c r="AQ769" i="16"/>
  <c r="AJ770" i="16"/>
  <c r="AK770" i="16"/>
  <c r="AR770" i="16" s="1"/>
  <c r="AL770" i="16"/>
  <c r="AM770" i="16"/>
  <c r="AN770" i="16"/>
  <c r="AO770" i="16"/>
  <c r="AP770" i="16"/>
  <c r="AQ770" i="16"/>
  <c r="AJ771" i="16"/>
  <c r="AK771" i="16"/>
  <c r="AR771" i="16" s="1"/>
  <c r="AL771" i="16"/>
  <c r="AM771" i="16"/>
  <c r="AN771" i="16"/>
  <c r="AO771" i="16"/>
  <c r="AP771" i="16"/>
  <c r="AQ771" i="16"/>
  <c r="AJ772" i="16"/>
  <c r="AK772" i="16"/>
  <c r="AR772" i="16" s="1"/>
  <c r="AL772" i="16"/>
  <c r="AM772" i="16"/>
  <c r="AN772" i="16"/>
  <c r="AO772" i="16"/>
  <c r="AP772" i="16"/>
  <c r="AQ772" i="16"/>
  <c r="AJ773" i="16"/>
  <c r="AR773" i="16" s="1"/>
  <c r="AK773" i="16"/>
  <c r="AL773" i="16"/>
  <c r="AM773" i="16"/>
  <c r="AN773" i="16"/>
  <c r="AO773" i="16"/>
  <c r="AP773" i="16"/>
  <c r="AQ773" i="16"/>
  <c r="AJ774" i="16"/>
  <c r="AK774" i="16"/>
  <c r="AR774" i="16" s="1"/>
  <c r="AL774" i="16"/>
  <c r="AM774" i="16"/>
  <c r="AN774" i="16"/>
  <c r="AO774" i="16"/>
  <c r="AP774" i="16"/>
  <c r="AQ774" i="16"/>
  <c r="AJ775" i="16"/>
  <c r="AK775" i="16"/>
  <c r="AR775" i="16" s="1"/>
  <c r="AL775" i="16"/>
  <c r="AM775" i="16"/>
  <c r="AN775" i="16"/>
  <c r="AO775" i="16"/>
  <c r="AP775" i="16"/>
  <c r="AQ775" i="16"/>
  <c r="AJ776" i="16"/>
  <c r="AK776" i="16"/>
  <c r="AR776" i="16" s="1"/>
  <c r="AL776" i="16"/>
  <c r="AM776" i="16"/>
  <c r="AN776" i="16"/>
  <c r="AO776" i="16"/>
  <c r="AP776" i="16"/>
  <c r="AQ776" i="16"/>
  <c r="AJ777" i="16"/>
  <c r="AR777" i="16" s="1"/>
  <c r="AK777" i="16"/>
  <c r="AL777" i="16"/>
  <c r="AM777" i="16"/>
  <c r="AN777" i="16"/>
  <c r="AO777" i="16"/>
  <c r="AP777" i="16"/>
  <c r="AQ777" i="16"/>
  <c r="AJ778" i="16"/>
  <c r="AK778" i="16"/>
  <c r="AR778" i="16" s="1"/>
  <c r="AL778" i="16"/>
  <c r="AM778" i="16"/>
  <c r="AN778" i="16"/>
  <c r="AO778" i="16"/>
  <c r="AP778" i="16"/>
  <c r="AQ778" i="16"/>
  <c r="AJ779" i="16"/>
  <c r="AK779" i="16"/>
  <c r="AR779" i="16" s="1"/>
  <c r="AL779" i="16"/>
  <c r="AM779" i="16"/>
  <c r="AN779" i="16"/>
  <c r="AO779" i="16"/>
  <c r="AP779" i="16"/>
  <c r="AQ779" i="16"/>
  <c r="AJ780" i="16"/>
  <c r="AK780" i="16"/>
  <c r="AR780" i="16" s="1"/>
  <c r="AL780" i="16"/>
  <c r="AM780" i="16"/>
  <c r="AN780" i="16"/>
  <c r="AO780" i="16"/>
  <c r="AP780" i="16"/>
  <c r="AQ780" i="16"/>
  <c r="AJ781" i="16"/>
  <c r="AR781" i="16" s="1"/>
  <c r="AK781" i="16"/>
  <c r="AL781" i="16"/>
  <c r="AM781" i="16"/>
  <c r="AN781" i="16"/>
  <c r="AO781" i="16"/>
  <c r="AP781" i="16"/>
  <c r="AQ781" i="16"/>
  <c r="AJ782" i="16"/>
  <c r="AK782" i="16"/>
  <c r="AR782" i="16" s="1"/>
  <c r="AL782" i="16"/>
  <c r="AM782" i="16"/>
  <c r="AN782" i="16"/>
  <c r="AO782" i="16"/>
  <c r="AP782" i="16"/>
  <c r="AQ782" i="16"/>
  <c r="AJ783" i="16"/>
  <c r="AK783" i="16"/>
  <c r="AR783" i="16" s="1"/>
  <c r="AL783" i="16"/>
  <c r="AM783" i="16"/>
  <c r="AN783" i="16"/>
  <c r="AO783" i="16"/>
  <c r="AP783" i="16"/>
  <c r="AQ783" i="16"/>
  <c r="AJ784" i="16"/>
  <c r="AK784" i="16"/>
  <c r="AR784" i="16" s="1"/>
  <c r="AL784" i="16"/>
  <c r="AM784" i="16"/>
  <c r="AN784" i="16"/>
  <c r="AO784" i="16"/>
  <c r="AP784" i="16"/>
  <c r="AQ784" i="16"/>
  <c r="AJ785" i="16"/>
  <c r="AR785" i="16" s="1"/>
  <c r="AK785" i="16"/>
  <c r="AL785" i="16"/>
  <c r="AM785" i="16"/>
  <c r="AN785" i="16"/>
  <c r="AO785" i="16"/>
  <c r="AP785" i="16"/>
  <c r="AQ785" i="16"/>
  <c r="AJ786" i="16"/>
  <c r="AK786" i="16"/>
  <c r="AR786" i="16" s="1"/>
  <c r="AL786" i="16"/>
  <c r="AM786" i="16"/>
  <c r="AN786" i="16"/>
  <c r="AO786" i="16"/>
  <c r="AP786" i="16"/>
  <c r="AQ786" i="16"/>
  <c r="AJ787" i="16"/>
  <c r="AK787" i="16"/>
  <c r="AR787" i="16" s="1"/>
  <c r="AL787" i="16"/>
  <c r="AM787" i="16"/>
  <c r="AN787" i="16"/>
  <c r="AO787" i="16"/>
  <c r="AP787" i="16"/>
  <c r="AQ787" i="16"/>
  <c r="AJ788" i="16"/>
  <c r="AK788" i="16"/>
  <c r="AR788" i="16" s="1"/>
  <c r="AL788" i="16"/>
  <c r="AM788" i="16"/>
  <c r="AN788" i="16"/>
  <c r="AO788" i="16"/>
  <c r="AP788" i="16"/>
  <c r="AQ788" i="16"/>
  <c r="AJ789" i="16"/>
  <c r="AR789" i="16" s="1"/>
  <c r="AK789" i="16"/>
  <c r="AL789" i="16"/>
  <c r="AM789" i="16"/>
  <c r="AN789" i="16"/>
  <c r="AO789" i="16"/>
  <c r="AP789" i="16"/>
  <c r="AQ789" i="16"/>
  <c r="AJ790" i="16"/>
  <c r="AK790" i="16"/>
  <c r="AR790" i="16" s="1"/>
  <c r="AL790" i="16"/>
  <c r="AM790" i="16"/>
  <c r="AN790" i="16"/>
  <c r="AO790" i="16"/>
  <c r="AP790" i="16"/>
  <c r="AQ790" i="16"/>
  <c r="AJ791" i="16"/>
  <c r="AK791" i="16"/>
  <c r="AL791" i="16"/>
  <c r="AR791" i="16" s="1"/>
  <c r="AM791" i="16"/>
  <c r="AN791" i="16"/>
  <c r="AO791" i="16"/>
  <c r="AP791" i="16"/>
  <c r="AQ791" i="16"/>
  <c r="AJ792" i="16"/>
  <c r="AK792" i="16"/>
  <c r="AR792" i="16" s="1"/>
  <c r="AL792" i="16"/>
  <c r="AM792" i="16"/>
  <c r="AN792" i="16"/>
  <c r="AO792" i="16"/>
  <c r="AP792" i="16"/>
  <c r="AQ792" i="16"/>
  <c r="AJ793" i="16"/>
  <c r="AR793" i="16" s="1"/>
  <c r="AK793" i="16"/>
  <c r="AL793" i="16"/>
  <c r="AM793" i="16"/>
  <c r="AN793" i="16"/>
  <c r="AO793" i="16"/>
  <c r="AP793" i="16"/>
  <c r="AQ793" i="16"/>
  <c r="AJ794" i="16"/>
  <c r="AK794" i="16"/>
  <c r="AR794" i="16" s="1"/>
  <c r="AL794" i="16"/>
  <c r="AM794" i="16"/>
  <c r="AN794" i="16"/>
  <c r="AO794" i="16"/>
  <c r="AP794" i="16"/>
  <c r="AQ794" i="16"/>
  <c r="AJ795" i="16"/>
  <c r="AK795" i="16"/>
  <c r="AL795" i="16"/>
  <c r="AR795" i="16" s="1"/>
  <c r="AM795" i="16"/>
  <c r="AN795" i="16"/>
  <c r="AO795" i="16"/>
  <c r="AP795" i="16"/>
  <c r="AQ795" i="16"/>
  <c r="AJ796" i="16"/>
  <c r="AK796" i="16"/>
  <c r="AR796" i="16" s="1"/>
  <c r="AL796" i="16"/>
  <c r="AM796" i="16"/>
  <c r="AN796" i="16"/>
  <c r="AO796" i="16"/>
  <c r="AP796" i="16"/>
  <c r="AQ796" i="16"/>
  <c r="AJ797" i="16"/>
  <c r="AR797" i="16" s="1"/>
  <c r="AK797" i="16"/>
  <c r="AL797" i="16"/>
  <c r="AM797" i="16"/>
  <c r="AN797" i="16"/>
  <c r="AO797" i="16"/>
  <c r="AP797" i="16"/>
  <c r="AQ797" i="16"/>
  <c r="AJ798" i="16"/>
  <c r="AK798" i="16"/>
  <c r="AR798" i="16" s="1"/>
  <c r="AL798" i="16"/>
  <c r="AM798" i="16"/>
  <c r="AN798" i="16"/>
  <c r="AO798" i="16"/>
  <c r="AP798" i="16"/>
  <c r="AQ798" i="16"/>
  <c r="AJ799" i="16"/>
  <c r="AK799" i="16"/>
  <c r="AR799" i="16" s="1"/>
  <c r="AL799" i="16"/>
  <c r="AM799" i="16"/>
  <c r="AN799" i="16"/>
  <c r="AO799" i="16"/>
  <c r="AP799" i="16"/>
  <c r="AQ799" i="16"/>
  <c r="AJ800" i="16"/>
  <c r="AK800" i="16"/>
  <c r="AR800" i="16" s="1"/>
  <c r="AL800" i="16"/>
  <c r="AM800" i="16"/>
  <c r="AN800" i="16"/>
  <c r="AO800" i="16"/>
  <c r="AP800" i="16"/>
  <c r="AQ800" i="16"/>
  <c r="AJ801" i="16"/>
  <c r="AK801" i="16"/>
  <c r="AL801" i="16"/>
  <c r="AM801" i="16"/>
  <c r="AN801" i="16"/>
  <c r="AO801" i="16"/>
  <c r="AP801" i="16"/>
  <c r="AQ801" i="16"/>
  <c r="AR801" i="16"/>
  <c r="AJ802" i="16"/>
  <c r="AK802" i="16"/>
  <c r="AR802" i="16" s="1"/>
  <c r="AL802" i="16"/>
  <c r="AM802" i="16"/>
  <c r="AN802" i="16"/>
  <c r="AO802" i="16"/>
  <c r="AP802" i="16"/>
  <c r="AQ802" i="16"/>
  <c r="AJ803" i="16"/>
  <c r="AK803" i="16"/>
  <c r="AR803" i="16" s="1"/>
  <c r="AL803" i="16"/>
  <c r="AM803" i="16"/>
  <c r="AN803" i="16"/>
  <c r="AO803" i="16"/>
  <c r="AP803" i="16"/>
  <c r="AQ803" i="16"/>
  <c r="AJ804" i="16"/>
  <c r="AK804" i="16"/>
  <c r="AR804" i="16" s="1"/>
  <c r="AL804" i="16"/>
  <c r="AM804" i="16"/>
  <c r="AN804" i="16"/>
  <c r="AO804" i="16"/>
  <c r="AP804" i="16"/>
  <c r="AQ804" i="16"/>
  <c r="AJ805" i="16"/>
  <c r="AK805" i="16"/>
  <c r="AL805" i="16"/>
  <c r="AM805" i="16"/>
  <c r="AN805" i="16"/>
  <c r="AR805" i="16" s="1"/>
  <c r="AO805" i="16"/>
  <c r="AP805" i="16"/>
  <c r="AQ805" i="16"/>
  <c r="AJ806" i="16"/>
  <c r="AK806" i="16"/>
  <c r="AR806" i="16" s="1"/>
  <c r="AL806" i="16"/>
  <c r="AM806" i="16"/>
  <c r="AN806" i="16"/>
  <c r="AO806" i="16"/>
  <c r="AP806" i="16"/>
  <c r="AQ806" i="16"/>
  <c r="AJ807" i="16"/>
  <c r="AK807" i="16"/>
  <c r="AR807" i="16" s="1"/>
  <c r="AL807" i="16"/>
  <c r="AM807" i="16"/>
  <c r="AN807" i="16"/>
  <c r="AO807" i="16"/>
  <c r="AP807" i="16"/>
  <c r="AQ807" i="16"/>
  <c r="AJ808" i="16"/>
  <c r="AK808" i="16"/>
  <c r="AR808" i="16" s="1"/>
  <c r="AL808" i="16"/>
  <c r="AM808" i="16"/>
  <c r="AN808" i="16"/>
  <c r="AO808" i="16"/>
  <c r="AP808" i="16"/>
  <c r="AQ808" i="16"/>
  <c r="AJ809" i="16"/>
  <c r="AR809" i="16" s="1"/>
  <c r="AK809" i="16"/>
  <c r="AL809" i="16"/>
  <c r="AM809" i="16"/>
  <c r="AN809" i="16"/>
  <c r="AO809" i="16"/>
  <c r="AP809" i="16"/>
  <c r="AQ809" i="16"/>
  <c r="AJ810" i="16"/>
  <c r="AK810" i="16"/>
  <c r="AR810" i="16" s="1"/>
  <c r="AL810" i="16"/>
  <c r="AM810" i="16"/>
  <c r="AN810" i="16"/>
  <c r="AO810" i="16"/>
  <c r="AP810" i="16"/>
  <c r="AQ810" i="16"/>
  <c r="AJ811" i="16"/>
  <c r="AK811" i="16"/>
  <c r="AL811" i="16"/>
  <c r="AR811" i="16" s="1"/>
  <c r="AM811" i="16"/>
  <c r="AN811" i="16"/>
  <c r="AO811" i="16"/>
  <c r="AP811" i="16"/>
  <c r="AQ811" i="16"/>
  <c r="AJ812" i="16"/>
  <c r="AK812" i="16"/>
  <c r="AR812" i="16" s="1"/>
  <c r="AL812" i="16"/>
  <c r="AM812" i="16"/>
  <c r="AN812" i="16"/>
  <c r="AO812" i="16"/>
  <c r="AP812" i="16"/>
  <c r="AQ812" i="16"/>
  <c r="AJ813" i="16"/>
  <c r="AR813" i="16" s="1"/>
  <c r="AK813" i="16"/>
  <c r="AL813" i="16"/>
  <c r="AM813" i="16"/>
  <c r="AN813" i="16"/>
  <c r="AO813" i="16"/>
  <c r="AP813" i="16"/>
  <c r="AQ813" i="16"/>
  <c r="AJ814" i="16"/>
  <c r="AK814" i="16"/>
  <c r="AR814" i="16" s="1"/>
  <c r="AL814" i="16"/>
  <c r="AM814" i="16"/>
  <c r="AN814" i="16"/>
  <c r="AO814" i="16"/>
  <c r="AP814" i="16"/>
  <c r="AQ814" i="16"/>
  <c r="AJ815" i="16"/>
  <c r="AK815" i="16"/>
  <c r="AL815" i="16"/>
  <c r="AR815" i="16" s="1"/>
  <c r="AM815" i="16"/>
  <c r="AN815" i="16"/>
  <c r="AO815" i="16"/>
  <c r="AP815" i="16"/>
  <c r="AQ815" i="16"/>
  <c r="AJ816" i="16"/>
  <c r="AK816" i="16"/>
  <c r="AR816" i="16" s="1"/>
  <c r="AL816" i="16"/>
  <c r="AM816" i="16"/>
  <c r="AN816" i="16"/>
  <c r="AO816" i="16"/>
  <c r="AP816" i="16"/>
  <c r="AQ816" i="16"/>
  <c r="AJ817" i="16"/>
  <c r="AR817" i="16" s="1"/>
  <c r="AK817" i="16"/>
  <c r="AL817" i="16"/>
  <c r="AM817" i="16"/>
  <c r="AN817" i="16"/>
  <c r="AO817" i="16"/>
  <c r="AP817" i="16"/>
  <c r="AQ817" i="16"/>
  <c r="AJ818" i="16"/>
  <c r="AK818" i="16"/>
  <c r="AR818" i="16" s="1"/>
  <c r="AL818" i="16"/>
  <c r="AM818" i="16"/>
  <c r="AN818" i="16"/>
  <c r="AO818" i="16"/>
  <c r="AP818" i="16"/>
  <c r="AQ818" i="16"/>
  <c r="AJ819" i="16"/>
  <c r="AK819" i="16"/>
  <c r="AL819" i="16"/>
  <c r="AR819" i="16" s="1"/>
  <c r="AM819" i="16"/>
  <c r="AN819" i="16"/>
  <c r="AO819" i="16"/>
  <c r="AP819" i="16"/>
  <c r="AQ819" i="16"/>
  <c r="AJ820" i="16"/>
  <c r="AK820" i="16"/>
  <c r="AR820" i="16" s="1"/>
  <c r="AL820" i="16"/>
  <c r="AM820" i="16"/>
  <c r="AN820" i="16"/>
  <c r="AO820" i="16"/>
  <c r="AP820" i="16"/>
  <c r="AQ820" i="16"/>
  <c r="AJ821" i="16"/>
  <c r="AR821" i="16" s="1"/>
  <c r="AK821" i="16"/>
  <c r="AL821" i="16"/>
  <c r="AM821" i="16"/>
  <c r="AN821" i="16"/>
  <c r="AO821" i="16"/>
  <c r="AP821" i="16"/>
  <c r="AQ821" i="16"/>
  <c r="AJ822" i="16"/>
  <c r="AK822" i="16"/>
  <c r="AR822" i="16" s="1"/>
  <c r="AL822" i="16"/>
  <c r="AM822" i="16"/>
  <c r="AN822" i="16"/>
  <c r="AO822" i="16"/>
  <c r="AP822" i="16"/>
  <c r="AQ822" i="16"/>
  <c r="AJ823" i="16"/>
  <c r="AK823" i="16"/>
  <c r="AL823" i="16"/>
  <c r="AR823" i="16" s="1"/>
  <c r="AM823" i="16"/>
  <c r="AN823" i="16"/>
  <c r="AO823" i="16"/>
  <c r="AP823" i="16"/>
  <c r="AQ823" i="16"/>
  <c r="AJ824" i="16"/>
  <c r="AK824" i="16"/>
  <c r="AR824" i="16" s="1"/>
  <c r="AL824" i="16"/>
  <c r="AM824" i="16"/>
  <c r="AN824" i="16"/>
  <c r="AO824" i="16"/>
  <c r="AP824" i="16"/>
  <c r="AQ824" i="16"/>
  <c r="AJ825" i="16"/>
  <c r="AR825" i="16" s="1"/>
  <c r="AK825" i="16"/>
  <c r="AL825" i="16"/>
  <c r="AM825" i="16"/>
  <c r="AN825" i="16"/>
  <c r="AO825" i="16"/>
  <c r="AP825" i="16"/>
  <c r="AQ825" i="16"/>
  <c r="AJ826" i="16"/>
  <c r="AK826" i="16"/>
  <c r="AR826" i="16" s="1"/>
  <c r="AL826" i="16"/>
  <c r="AM826" i="16"/>
  <c r="AN826" i="16"/>
  <c r="AO826" i="16"/>
  <c r="AP826" i="16"/>
  <c r="AQ826" i="16"/>
  <c r="AJ827" i="16"/>
  <c r="AK827" i="16"/>
  <c r="AL827" i="16"/>
  <c r="AR827" i="16" s="1"/>
  <c r="AM827" i="16"/>
  <c r="AN827" i="16"/>
  <c r="AO827" i="16"/>
  <c r="AP827" i="16"/>
  <c r="AQ827" i="16"/>
  <c r="AJ828" i="16"/>
  <c r="AK828" i="16"/>
  <c r="AR828" i="16" s="1"/>
  <c r="AL828" i="16"/>
  <c r="AM828" i="16"/>
  <c r="AN828" i="16"/>
  <c r="AO828" i="16"/>
  <c r="AP828" i="16"/>
  <c r="AQ828" i="16"/>
  <c r="AJ829" i="16"/>
  <c r="AR829" i="16" s="1"/>
  <c r="AK829" i="16"/>
  <c r="AL829" i="16"/>
  <c r="AM829" i="16"/>
  <c r="AN829" i="16"/>
  <c r="AO829" i="16"/>
  <c r="AP829" i="16"/>
  <c r="AQ829" i="16"/>
  <c r="AJ830" i="16"/>
  <c r="AK830" i="16"/>
  <c r="AR830" i="16" s="1"/>
  <c r="AL830" i="16"/>
  <c r="AM830" i="16"/>
  <c r="AN830" i="16"/>
  <c r="AO830" i="16"/>
  <c r="AP830" i="16"/>
  <c r="AQ830" i="16"/>
  <c r="AJ831" i="16"/>
  <c r="AK831" i="16"/>
  <c r="AL831" i="16"/>
  <c r="AR831" i="16" s="1"/>
  <c r="AM831" i="16"/>
  <c r="AN831" i="16"/>
  <c r="AO831" i="16"/>
  <c r="AP831" i="16"/>
  <c r="AQ831" i="16"/>
  <c r="AJ832" i="16"/>
  <c r="AK832" i="16"/>
  <c r="AR832" i="16" s="1"/>
  <c r="AL832" i="16"/>
  <c r="AM832" i="16"/>
  <c r="AN832" i="16"/>
  <c r="AO832" i="16"/>
  <c r="AP832" i="16"/>
  <c r="AQ832" i="16"/>
  <c r="AJ833" i="16"/>
  <c r="AR833" i="16" s="1"/>
  <c r="AK833" i="16"/>
  <c r="AL833" i="16"/>
  <c r="AM833" i="16"/>
  <c r="AN833" i="16"/>
  <c r="AO833" i="16"/>
  <c r="AP833" i="16"/>
  <c r="AQ833" i="16"/>
  <c r="AJ834" i="16"/>
  <c r="AK834" i="16"/>
  <c r="AR834" i="16" s="1"/>
  <c r="AL834" i="16"/>
  <c r="AM834" i="16"/>
  <c r="AN834" i="16"/>
  <c r="AO834" i="16"/>
  <c r="AP834" i="16"/>
  <c r="AQ834" i="16"/>
  <c r="AJ835" i="16"/>
  <c r="AK835" i="16"/>
  <c r="AL835" i="16"/>
  <c r="AR835" i="16" s="1"/>
  <c r="AM835" i="16"/>
  <c r="AN835" i="16"/>
  <c r="AO835" i="16"/>
  <c r="AP835" i="16"/>
  <c r="AQ835" i="16"/>
  <c r="AJ836" i="16"/>
  <c r="AK836" i="16"/>
  <c r="AR836" i="16" s="1"/>
  <c r="AL836" i="16"/>
  <c r="AM836" i="16"/>
  <c r="AN836" i="16"/>
  <c r="AO836" i="16"/>
  <c r="AP836" i="16"/>
  <c r="AQ836" i="16"/>
  <c r="AJ837" i="16"/>
  <c r="AK837" i="16"/>
  <c r="AL837" i="16"/>
  <c r="AM837" i="16"/>
  <c r="AN837" i="16"/>
  <c r="AO837" i="16"/>
  <c r="AP837" i="16"/>
  <c r="AQ837" i="16"/>
  <c r="AR837" i="16"/>
  <c r="AJ838" i="16"/>
  <c r="AK838" i="16"/>
  <c r="AR838" i="16" s="1"/>
  <c r="AL838" i="16"/>
  <c r="AM838" i="16"/>
  <c r="AN838" i="16"/>
  <c r="AO838" i="16"/>
  <c r="AP838" i="16"/>
  <c r="AQ838" i="16"/>
  <c r="AJ839" i="16"/>
  <c r="AK839" i="16"/>
  <c r="AL839" i="16"/>
  <c r="AR839" i="16" s="1"/>
  <c r="AM839" i="16"/>
  <c r="AN839" i="16"/>
  <c r="AO839" i="16"/>
  <c r="AP839" i="16"/>
  <c r="AQ839" i="16"/>
  <c r="AJ840" i="16"/>
  <c r="AK840" i="16"/>
  <c r="AR840" i="16" s="1"/>
  <c r="AL840" i="16"/>
  <c r="AM840" i="16"/>
  <c r="AN840" i="16"/>
  <c r="AO840" i="16"/>
  <c r="AP840" i="16"/>
  <c r="AQ840" i="16"/>
  <c r="AJ841" i="16"/>
  <c r="AK841" i="16"/>
  <c r="AL841" i="16"/>
  <c r="AM841" i="16"/>
  <c r="AN841" i="16"/>
  <c r="AR841" i="16" s="1"/>
  <c r="AO841" i="16"/>
  <c r="AP841" i="16"/>
  <c r="AQ841" i="16"/>
  <c r="AJ842" i="16"/>
  <c r="AK842" i="16"/>
  <c r="AR842" i="16" s="1"/>
  <c r="AL842" i="16"/>
  <c r="AM842" i="16"/>
  <c r="AN842" i="16"/>
  <c r="AO842" i="16"/>
  <c r="AP842" i="16"/>
  <c r="AQ842" i="16"/>
  <c r="AJ843" i="16"/>
  <c r="AK843" i="16"/>
  <c r="AL843" i="16"/>
  <c r="AR843" i="16" s="1"/>
  <c r="AM843" i="16"/>
  <c r="AN843" i="16"/>
  <c r="AO843" i="16"/>
  <c r="AP843" i="16"/>
  <c r="AQ843" i="16"/>
  <c r="AJ844" i="16"/>
  <c r="AK844" i="16"/>
  <c r="AR844" i="16" s="1"/>
  <c r="AL844" i="16"/>
  <c r="AM844" i="16"/>
  <c r="AN844" i="16"/>
  <c r="AO844" i="16"/>
  <c r="AP844" i="16"/>
  <c r="AQ844" i="16"/>
  <c r="AJ845" i="16"/>
  <c r="AR845" i="16" s="1"/>
  <c r="AK845" i="16"/>
  <c r="AL845" i="16"/>
  <c r="AM845" i="16"/>
  <c r="AN845" i="16"/>
  <c r="AO845" i="16"/>
  <c r="AP845" i="16"/>
  <c r="AQ845" i="16"/>
  <c r="AJ846" i="16"/>
  <c r="AK846" i="16"/>
  <c r="AR846" i="16" s="1"/>
  <c r="AL846" i="16"/>
  <c r="AM846" i="16"/>
  <c r="AN846" i="16"/>
  <c r="AO846" i="16"/>
  <c r="AP846" i="16"/>
  <c r="AQ846" i="16"/>
  <c r="AJ847" i="16"/>
  <c r="AK847" i="16"/>
  <c r="AL847" i="16"/>
  <c r="AR847" i="16" s="1"/>
  <c r="AM847" i="16"/>
  <c r="AN847" i="16"/>
  <c r="AO847" i="16"/>
  <c r="AP847" i="16"/>
  <c r="AQ847" i="16"/>
  <c r="AJ848" i="16"/>
  <c r="AK848" i="16"/>
  <c r="AR848" i="16" s="1"/>
  <c r="AL848" i="16"/>
  <c r="AM848" i="16"/>
  <c r="AN848" i="16"/>
  <c r="AO848" i="16"/>
  <c r="AP848" i="16"/>
  <c r="AQ848" i="16"/>
  <c r="AJ849" i="16"/>
  <c r="AR849" i="16" s="1"/>
  <c r="AK849" i="16"/>
  <c r="AL849" i="16"/>
  <c r="AM849" i="16"/>
  <c r="AN849" i="16"/>
  <c r="AO849" i="16"/>
  <c r="AP849" i="16"/>
  <c r="AQ849" i="16"/>
  <c r="AJ850" i="16"/>
  <c r="AK850" i="16"/>
  <c r="AR850" i="16" s="1"/>
  <c r="AL850" i="16"/>
  <c r="AM850" i="16"/>
  <c r="AN850" i="16"/>
  <c r="AO850" i="16"/>
  <c r="AP850" i="16"/>
  <c r="AQ850" i="16"/>
  <c r="AJ851" i="16"/>
  <c r="AK851" i="16"/>
  <c r="AL851" i="16"/>
  <c r="AR851" i="16" s="1"/>
  <c r="AM851" i="16"/>
  <c r="AN851" i="16"/>
  <c r="AO851" i="16"/>
  <c r="AP851" i="16"/>
  <c r="AQ851" i="16"/>
  <c r="AJ852" i="16"/>
  <c r="AK852" i="16"/>
  <c r="AR852" i="16" s="1"/>
  <c r="AL852" i="16"/>
  <c r="AM852" i="16"/>
  <c r="AN852" i="16"/>
  <c r="AO852" i="16"/>
  <c r="AP852" i="16"/>
  <c r="AQ852" i="16"/>
  <c r="AJ853" i="16"/>
  <c r="AR853" i="16" s="1"/>
  <c r="AK853" i="16"/>
  <c r="AL853" i="16"/>
  <c r="AM853" i="16"/>
  <c r="AN853" i="16"/>
  <c r="AO853" i="16"/>
  <c r="AP853" i="16"/>
  <c r="AQ853" i="16"/>
  <c r="AJ854" i="16"/>
  <c r="AK854" i="16"/>
  <c r="AR854" i="16" s="1"/>
  <c r="AL854" i="16"/>
  <c r="AM854" i="16"/>
  <c r="AN854" i="16"/>
  <c r="AO854" i="16"/>
  <c r="AP854" i="16"/>
  <c r="AQ854" i="16"/>
  <c r="AJ855" i="16"/>
  <c r="AK855" i="16"/>
  <c r="AL855" i="16"/>
  <c r="AR855" i="16" s="1"/>
  <c r="AM855" i="16"/>
  <c r="AN855" i="16"/>
  <c r="AO855" i="16"/>
  <c r="AP855" i="16"/>
  <c r="AQ855" i="16"/>
  <c r="AJ856" i="16"/>
  <c r="AK856" i="16"/>
  <c r="AR856" i="16" s="1"/>
  <c r="AL856" i="16"/>
  <c r="AM856" i="16"/>
  <c r="AN856" i="16"/>
  <c r="AO856" i="16"/>
  <c r="AP856" i="16"/>
  <c r="AQ856" i="16"/>
  <c r="AJ857" i="16"/>
  <c r="AR857" i="16" s="1"/>
  <c r="AK857" i="16"/>
  <c r="AL857" i="16"/>
  <c r="AM857" i="16"/>
  <c r="AN857" i="16"/>
  <c r="AO857" i="16"/>
  <c r="AP857" i="16"/>
  <c r="AQ857" i="16"/>
  <c r="AJ858" i="16"/>
  <c r="AK858" i="16"/>
  <c r="AR858" i="16" s="1"/>
  <c r="AL858" i="16"/>
  <c r="AM858" i="16"/>
  <c r="AN858" i="16"/>
  <c r="AO858" i="16"/>
  <c r="AP858" i="16"/>
  <c r="AQ858" i="16"/>
  <c r="AJ859" i="16"/>
  <c r="AK859" i="16"/>
  <c r="AL859" i="16"/>
  <c r="AR859" i="16" s="1"/>
  <c r="AM859" i="16"/>
  <c r="AN859" i="16"/>
  <c r="AO859" i="16"/>
  <c r="AP859" i="16"/>
  <c r="AQ859" i="16"/>
  <c r="AJ860" i="16"/>
  <c r="AK860" i="16"/>
  <c r="AR860" i="16" s="1"/>
  <c r="AL860" i="16"/>
  <c r="AM860" i="16"/>
  <c r="AN860" i="16"/>
  <c r="AO860" i="16"/>
  <c r="AP860" i="16"/>
  <c r="AQ860" i="16"/>
  <c r="AJ861" i="16"/>
  <c r="AK861" i="16"/>
  <c r="AL861" i="16"/>
  <c r="AM861" i="16"/>
  <c r="AN861" i="16"/>
  <c r="AR861" i="16" s="1"/>
  <c r="AO861" i="16"/>
  <c r="AP861" i="16"/>
  <c r="AQ861" i="16"/>
  <c r="AJ862" i="16"/>
  <c r="AK862" i="16"/>
  <c r="AR862" i="16" s="1"/>
  <c r="AL862" i="16"/>
  <c r="AM862" i="16"/>
  <c r="AN862" i="16"/>
  <c r="AO862" i="16"/>
  <c r="AP862" i="16"/>
  <c r="AQ862" i="16"/>
  <c r="AJ863" i="16"/>
  <c r="AK863" i="16"/>
  <c r="AL863" i="16"/>
  <c r="AR863" i="16" s="1"/>
  <c r="AM863" i="16"/>
  <c r="AN863" i="16"/>
  <c r="AO863" i="16"/>
  <c r="AP863" i="16"/>
  <c r="AQ863" i="16"/>
  <c r="AJ864" i="16"/>
  <c r="AK864" i="16"/>
  <c r="AR864" i="16" s="1"/>
  <c r="AL864" i="16"/>
  <c r="AM864" i="16"/>
  <c r="AN864" i="16"/>
  <c r="AO864" i="16"/>
  <c r="AP864" i="16"/>
  <c r="AQ864" i="16"/>
  <c r="AJ865" i="16"/>
  <c r="AK865" i="16"/>
  <c r="AL865" i="16"/>
  <c r="AM865" i="16"/>
  <c r="AN865" i="16"/>
  <c r="AR865" i="16" s="1"/>
  <c r="AO865" i="16"/>
  <c r="AP865" i="16"/>
  <c r="AQ865" i="16"/>
  <c r="AJ866" i="16"/>
  <c r="AK866" i="16"/>
  <c r="AR866" i="16" s="1"/>
  <c r="AL866" i="16"/>
  <c r="AM866" i="16"/>
  <c r="AN866" i="16"/>
  <c r="AO866" i="16"/>
  <c r="AP866" i="16"/>
  <c r="AQ866" i="16"/>
  <c r="AJ867" i="16"/>
  <c r="AK867" i="16"/>
  <c r="AL867" i="16"/>
  <c r="AR867" i="16" s="1"/>
  <c r="AM867" i="16"/>
  <c r="AN867" i="16"/>
  <c r="AO867" i="16"/>
  <c r="AP867" i="16"/>
  <c r="AQ867" i="16"/>
  <c r="AJ868" i="16"/>
  <c r="AK868" i="16"/>
  <c r="AR868" i="16" s="1"/>
  <c r="AL868" i="16"/>
  <c r="AM868" i="16"/>
  <c r="AN868" i="16"/>
  <c r="AO868" i="16"/>
  <c r="AP868" i="16"/>
  <c r="AQ868" i="16"/>
  <c r="AJ869" i="16"/>
  <c r="AK869" i="16"/>
  <c r="AL869" i="16"/>
  <c r="AM869" i="16"/>
  <c r="AN869" i="16"/>
  <c r="AR869" i="16" s="1"/>
  <c r="AO869" i="16"/>
  <c r="AP869" i="16"/>
  <c r="AQ869" i="16"/>
  <c r="AJ870" i="16"/>
  <c r="AK870" i="16"/>
  <c r="AR870" i="16" s="1"/>
  <c r="AL870" i="16"/>
  <c r="AM870" i="16"/>
  <c r="AN870" i="16"/>
  <c r="AO870" i="16"/>
  <c r="AP870" i="16"/>
  <c r="AQ870" i="16"/>
  <c r="AJ871" i="16"/>
  <c r="AK871" i="16"/>
  <c r="AL871" i="16"/>
  <c r="AR871" i="16" s="1"/>
  <c r="AM871" i="16"/>
  <c r="AN871" i="16"/>
  <c r="AO871" i="16"/>
  <c r="AP871" i="16"/>
  <c r="AQ871" i="16"/>
  <c r="AJ872" i="16"/>
  <c r="AK872" i="16"/>
  <c r="AR872" i="16" s="1"/>
  <c r="AL872" i="16"/>
  <c r="AM872" i="16"/>
  <c r="AN872" i="16"/>
  <c r="AO872" i="16"/>
  <c r="AP872" i="16"/>
  <c r="AQ872" i="16"/>
  <c r="AJ873" i="16"/>
  <c r="AK873" i="16"/>
  <c r="AL873" i="16"/>
  <c r="AM873" i="16"/>
  <c r="AN873" i="16"/>
  <c r="AO873" i="16"/>
  <c r="AP873" i="16"/>
  <c r="AQ873" i="16"/>
  <c r="AR873" i="16"/>
  <c r="AJ874" i="16"/>
  <c r="AK874" i="16"/>
  <c r="AR874" i="16" s="1"/>
  <c r="AL874" i="16"/>
  <c r="AM874" i="16"/>
  <c r="AN874" i="16"/>
  <c r="AO874" i="16"/>
  <c r="AP874" i="16"/>
  <c r="AQ874" i="16"/>
  <c r="AJ875" i="16"/>
  <c r="AK875" i="16"/>
  <c r="AL875" i="16"/>
  <c r="AR875" i="16" s="1"/>
  <c r="AM875" i="16"/>
  <c r="AN875" i="16"/>
  <c r="AO875" i="16"/>
  <c r="AP875" i="16"/>
  <c r="AQ875" i="16"/>
  <c r="AJ876" i="16"/>
  <c r="AK876" i="16"/>
  <c r="AR876" i="16" s="1"/>
  <c r="AL876" i="16"/>
  <c r="AM876" i="16"/>
  <c r="AN876" i="16"/>
  <c r="AO876" i="16"/>
  <c r="AP876" i="16"/>
  <c r="AQ876" i="16"/>
  <c r="AJ877" i="16"/>
  <c r="AK877" i="16"/>
  <c r="AL877" i="16"/>
  <c r="AM877" i="16"/>
  <c r="AN877" i="16"/>
  <c r="AR877" i="16" s="1"/>
  <c r="AO877" i="16"/>
  <c r="AP877" i="16"/>
  <c r="AQ877" i="16"/>
  <c r="AJ878" i="16"/>
  <c r="AK878" i="16"/>
  <c r="AR878" i="16" s="1"/>
  <c r="AL878" i="16"/>
  <c r="AM878" i="16"/>
  <c r="AN878" i="16"/>
  <c r="AO878" i="16"/>
  <c r="AP878" i="16"/>
  <c r="AQ878" i="16"/>
  <c r="AJ879" i="16"/>
  <c r="AK879" i="16"/>
  <c r="AL879" i="16"/>
  <c r="AR879" i="16" s="1"/>
  <c r="AM879" i="16"/>
  <c r="AN879" i="16"/>
  <c r="AO879" i="16"/>
  <c r="AP879" i="16"/>
  <c r="AQ879" i="16"/>
  <c r="AJ880" i="16"/>
  <c r="AK880" i="16"/>
  <c r="AR880" i="16" s="1"/>
  <c r="AL880" i="16"/>
  <c r="AM880" i="16"/>
  <c r="AN880" i="16"/>
  <c r="AO880" i="16"/>
  <c r="AP880" i="16"/>
  <c r="AQ880" i="16"/>
  <c r="AJ881" i="16"/>
  <c r="AR881" i="16" s="1"/>
  <c r="AK881" i="16"/>
  <c r="AL881" i="16"/>
  <c r="AM881" i="16"/>
  <c r="AN881" i="16"/>
  <c r="AO881" i="16"/>
  <c r="AP881" i="16"/>
  <c r="AQ881" i="16"/>
  <c r="AJ882" i="16"/>
  <c r="AK882" i="16"/>
  <c r="AR882" i="16" s="1"/>
  <c r="AL882" i="16"/>
  <c r="AM882" i="16"/>
  <c r="AN882" i="16"/>
  <c r="AO882" i="16"/>
  <c r="AP882" i="16"/>
  <c r="AQ882" i="16"/>
  <c r="AJ883" i="16"/>
  <c r="AK883" i="16"/>
  <c r="AL883" i="16"/>
  <c r="AR883" i="16" s="1"/>
  <c r="AM883" i="16"/>
  <c r="AN883" i="16"/>
  <c r="AO883" i="16"/>
  <c r="AP883" i="16"/>
  <c r="AQ883" i="16"/>
  <c r="AJ884" i="16"/>
  <c r="AK884" i="16"/>
  <c r="AR884" i="16" s="1"/>
  <c r="AL884" i="16"/>
  <c r="AM884" i="16"/>
  <c r="AN884" i="16"/>
  <c r="AO884" i="16"/>
  <c r="AP884" i="16"/>
  <c r="AQ884" i="16"/>
  <c r="AJ885" i="16"/>
  <c r="AR885" i="16" s="1"/>
  <c r="AK885" i="16"/>
  <c r="AL885" i="16"/>
  <c r="AM885" i="16"/>
  <c r="AN885" i="16"/>
  <c r="AO885" i="16"/>
  <c r="AP885" i="16"/>
  <c r="AQ885" i="16"/>
  <c r="AJ886" i="16"/>
  <c r="AK886" i="16"/>
  <c r="AR886" i="16" s="1"/>
  <c r="AL886" i="16"/>
  <c r="AM886" i="16"/>
  <c r="AN886" i="16"/>
  <c r="AO886" i="16"/>
  <c r="AP886" i="16"/>
  <c r="AQ886" i="16"/>
  <c r="AJ887" i="16"/>
  <c r="AK887" i="16"/>
  <c r="AL887" i="16"/>
  <c r="AR887" i="16" s="1"/>
  <c r="AM887" i="16"/>
  <c r="AN887" i="16"/>
  <c r="AO887" i="16"/>
  <c r="AP887" i="16"/>
  <c r="AQ887" i="16"/>
  <c r="AJ888" i="16"/>
  <c r="AK888" i="16"/>
  <c r="AR888" i="16" s="1"/>
  <c r="AL888" i="16"/>
  <c r="AM888" i="16"/>
  <c r="AN888" i="16"/>
  <c r="AO888" i="16"/>
  <c r="AP888" i="16"/>
  <c r="AQ888" i="16"/>
  <c r="AJ889" i="16"/>
  <c r="AR889" i="16" s="1"/>
  <c r="AK889" i="16"/>
  <c r="AL889" i="16"/>
  <c r="AM889" i="16"/>
  <c r="AN889" i="16"/>
  <c r="AO889" i="16"/>
  <c r="AP889" i="16"/>
  <c r="AQ889" i="16"/>
  <c r="AJ890" i="16"/>
  <c r="AK890" i="16"/>
  <c r="AR890" i="16" s="1"/>
  <c r="AL890" i="16"/>
  <c r="AM890" i="16"/>
  <c r="AN890" i="16"/>
  <c r="AO890" i="16"/>
  <c r="AP890" i="16"/>
  <c r="AQ890" i="16"/>
  <c r="AJ891" i="16"/>
  <c r="AK891" i="16"/>
  <c r="AL891" i="16"/>
  <c r="AR891" i="16" s="1"/>
  <c r="AM891" i="16"/>
  <c r="AN891" i="16"/>
  <c r="AO891" i="16"/>
  <c r="AP891" i="16"/>
  <c r="AQ891" i="16"/>
  <c r="AJ892" i="16"/>
  <c r="AK892" i="16"/>
  <c r="AR892" i="16" s="1"/>
  <c r="AL892" i="16"/>
  <c r="AM892" i="16"/>
  <c r="AN892" i="16"/>
  <c r="AO892" i="16"/>
  <c r="AP892" i="16"/>
  <c r="AQ892" i="16"/>
  <c r="AJ893" i="16"/>
  <c r="AR893" i="16" s="1"/>
  <c r="AK893" i="16"/>
  <c r="AL893" i="16"/>
  <c r="AM893" i="16"/>
  <c r="AN893" i="16"/>
  <c r="AO893" i="16"/>
  <c r="AP893" i="16"/>
  <c r="AQ893" i="16"/>
  <c r="AJ894" i="16"/>
  <c r="AK894" i="16"/>
  <c r="AR894" i="16" s="1"/>
  <c r="AL894" i="16"/>
  <c r="AM894" i="16"/>
  <c r="AN894" i="16"/>
  <c r="AO894" i="16"/>
  <c r="AP894" i="16"/>
  <c r="AQ894" i="16"/>
  <c r="AJ895" i="16"/>
  <c r="AK895" i="16"/>
  <c r="AL895" i="16"/>
  <c r="AR895" i="16" s="1"/>
  <c r="AM895" i="16"/>
  <c r="AN895" i="16"/>
  <c r="AO895" i="16"/>
  <c r="AP895" i="16"/>
  <c r="AQ895" i="16"/>
  <c r="AJ896" i="16"/>
  <c r="AK896" i="16"/>
  <c r="AR896" i="16" s="1"/>
  <c r="AL896" i="16"/>
  <c r="AM896" i="16"/>
  <c r="AN896" i="16"/>
  <c r="AO896" i="16"/>
  <c r="AP896" i="16"/>
  <c r="AQ896" i="16"/>
  <c r="AJ897" i="16"/>
  <c r="AR897" i="16" s="1"/>
  <c r="AK897" i="16"/>
  <c r="AL897" i="16"/>
  <c r="AM897" i="16"/>
  <c r="AN897" i="16"/>
  <c r="AO897" i="16"/>
  <c r="AP897" i="16"/>
  <c r="AQ897" i="16"/>
  <c r="AJ898" i="16"/>
  <c r="AK898" i="16"/>
  <c r="AR898" i="16" s="1"/>
  <c r="AL898" i="16"/>
  <c r="AM898" i="16"/>
  <c r="AN898" i="16"/>
  <c r="AO898" i="16"/>
  <c r="AP898" i="16"/>
  <c r="AQ898" i="16"/>
  <c r="AJ899" i="16"/>
  <c r="AK899" i="16"/>
  <c r="AL899" i="16"/>
  <c r="AR899" i="16" s="1"/>
  <c r="AM899" i="16"/>
  <c r="AN899" i="16"/>
  <c r="AO899" i="16"/>
  <c r="AP899" i="16"/>
  <c r="AQ899" i="16"/>
  <c r="AJ900" i="16"/>
  <c r="AK900" i="16"/>
  <c r="AR900" i="16" s="1"/>
  <c r="AL900" i="16"/>
  <c r="AM900" i="16"/>
  <c r="AN900" i="16"/>
  <c r="AO900" i="16"/>
  <c r="AP900" i="16"/>
  <c r="AQ900" i="16"/>
  <c r="AJ901" i="16"/>
  <c r="AR901" i="16" s="1"/>
  <c r="AK901" i="16"/>
  <c r="AL901" i="16"/>
  <c r="AM901" i="16"/>
  <c r="AN901" i="16"/>
  <c r="AO901" i="16"/>
  <c r="AP901" i="16"/>
  <c r="AQ901" i="16"/>
  <c r="AJ902" i="16"/>
  <c r="AK902" i="16"/>
  <c r="AR902" i="16" s="1"/>
  <c r="AL902" i="16"/>
  <c r="AM902" i="16"/>
  <c r="AN902" i="16"/>
  <c r="AO902" i="16"/>
  <c r="AP902" i="16"/>
  <c r="AQ902" i="16"/>
  <c r="AJ903" i="16"/>
  <c r="AK903" i="16"/>
  <c r="AL903" i="16"/>
  <c r="AR903" i="16" s="1"/>
  <c r="AM903" i="16"/>
  <c r="AN903" i="16"/>
  <c r="AO903" i="16"/>
  <c r="AP903" i="16"/>
  <c r="AQ903" i="16"/>
  <c r="AJ904" i="16"/>
  <c r="AK904" i="16"/>
  <c r="AR904" i="16" s="1"/>
  <c r="AL904" i="16"/>
  <c r="AM904" i="16"/>
  <c r="AN904" i="16"/>
  <c r="AO904" i="16"/>
  <c r="AP904" i="16"/>
  <c r="AQ904" i="16"/>
  <c r="AJ905" i="16"/>
  <c r="AR905" i="16" s="1"/>
  <c r="AK905" i="16"/>
  <c r="AL905" i="16"/>
  <c r="AM905" i="16"/>
  <c r="AN905" i="16"/>
  <c r="AO905" i="16"/>
  <c r="AP905" i="16"/>
  <c r="AQ905" i="16"/>
  <c r="AJ906" i="16"/>
  <c r="AK906" i="16"/>
  <c r="AR906" i="16" s="1"/>
  <c r="AL906" i="16"/>
  <c r="AM906" i="16"/>
  <c r="AN906" i="16"/>
  <c r="AO906" i="16"/>
  <c r="AP906" i="16"/>
  <c r="AQ906" i="16"/>
  <c r="AJ907" i="16"/>
  <c r="AK907" i="16"/>
  <c r="AL907" i="16"/>
  <c r="AR907" i="16" s="1"/>
  <c r="AM907" i="16"/>
  <c r="AN907" i="16"/>
  <c r="AO907" i="16"/>
  <c r="AP907" i="16"/>
  <c r="AQ907" i="16"/>
  <c r="AJ908" i="16"/>
  <c r="AK908" i="16"/>
  <c r="AR908" i="16" s="1"/>
  <c r="AL908" i="16"/>
  <c r="AM908" i="16"/>
  <c r="AN908" i="16"/>
  <c r="AO908" i="16"/>
  <c r="AP908" i="16"/>
  <c r="AQ908" i="16"/>
  <c r="AJ909" i="16"/>
  <c r="AR909" i="16" s="1"/>
  <c r="AK909" i="16"/>
  <c r="AL909" i="16"/>
  <c r="AM909" i="16"/>
  <c r="AN909" i="16"/>
  <c r="AO909" i="16"/>
  <c r="AP909" i="16"/>
  <c r="AQ909" i="16"/>
  <c r="AJ910" i="16"/>
  <c r="AK910" i="16"/>
  <c r="AR910" i="16" s="1"/>
  <c r="AL910" i="16"/>
  <c r="AM910" i="16"/>
  <c r="AN910" i="16"/>
  <c r="AO910" i="16"/>
  <c r="AP910" i="16"/>
  <c r="AQ910" i="16"/>
  <c r="AJ911" i="16"/>
  <c r="AK911" i="16"/>
  <c r="AL911" i="16"/>
  <c r="AR911" i="16" s="1"/>
  <c r="AM911" i="16"/>
  <c r="AN911" i="16"/>
  <c r="AO911" i="16"/>
  <c r="AP911" i="16"/>
  <c r="AQ911" i="16"/>
  <c r="AJ912" i="16"/>
  <c r="AK912" i="16"/>
  <c r="AR912" i="16" s="1"/>
  <c r="AL912" i="16"/>
  <c r="AM912" i="16"/>
  <c r="AN912" i="16"/>
  <c r="AO912" i="16"/>
  <c r="AP912" i="16"/>
  <c r="AQ912" i="16"/>
  <c r="AJ913" i="16"/>
  <c r="AK913" i="16"/>
  <c r="AL913" i="16"/>
  <c r="AM913" i="16"/>
  <c r="AN913" i="16"/>
  <c r="AR913" i="16" s="1"/>
  <c r="AO913" i="16"/>
  <c r="AP913" i="16"/>
  <c r="AQ913" i="16"/>
  <c r="AJ914" i="16"/>
  <c r="AK914" i="16"/>
  <c r="AR914" i="16" s="1"/>
  <c r="AL914" i="16"/>
  <c r="AM914" i="16"/>
  <c r="AN914" i="16"/>
  <c r="AO914" i="16"/>
  <c r="AP914" i="16"/>
  <c r="AQ914" i="16"/>
  <c r="AJ915" i="16"/>
  <c r="AK915" i="16"/>
  <c r="AL915" i="16"/>
  <c r="AR915" i="16" s="1"/>
  <c r="AM915" i="16"/>
  <c r="AN915" i="16"/>
  <c r="AO915" i="16"/>
  <c r="AP915" i="16"/>
  <c r="AQ915" i="16"/>
  <c r="AJ916" i="16"/>
  <c r="AK916" i="16"/>
  <c r="AR916" i="16" s="1"/>
  <c r="AL916" i="16"/>
  <c r="AM916" i="16"/>
  <c r="AN916" i="16"/>
  <c r="AO916" i="16"/>
  <c r="AP916" i="16"/>
  <c r="AQ916" i="16"/>
  <c r="AJ917" i="16"/>
  <c r="AR917" i="16" s="1"/>
  <c r="AK917" i="16"/>
  <c r="AL917" i="16"/>
  <c r="AM917" i="16"/>
  <c r="AN917" i="16"/>
  <c r="AO917" i="16"/>
  <c r="AP917" i="16"/>
  <c r="AQ917" i="16"/>
  <c r="AJ918" i="16"/>
  <c r="AK918" i="16"/>
  <c r="AR918" i="16" s="1"/>
  <c r="AL918" i="16"/>
  <c r="AM918" i="16"/>
  <c r="AN918" i="16"/>
  <c r="AO918" i="16"/>
  <c r="AP918" i="16"/>
  <c r="AQ918" i="16"/>
  <c r="AJ919" i="16"/>
  <c r="AK919" i="16"/>
  <c r="AL919" i="16"/>
  <c r="AR919" i="16" s="1"/>
  <c r="AM919" i="16"/>
  <c r="AN919" i="16"/>
  <c r="AO919" i="16"/>
  <c r="AP919" i="16"/>
  <c r="AQ919" i="16"/>
  <c r="AJ920" i="16"/>
  <c r="AK920" i="16"/>
  <c r="AR920" i="16" s="1"/>
  <c r="AL920" i="16"/>
  <c r="AM920" i="16"/>
  <c r="AN920" i="16"/>
  <c r="AO920" i="16"/>
  <c r="AP920" i="16"/>
  <c r="AQ920" i="16"/>
  <c r="AJ921" i="16"/>
  <c r="AR921" i="16" s="1"/>
  <c r="AK921" i="16"/>
  <c r="AL921" i="16"/>
  <c r="AM921" i="16"/>
  <c r="AN921" i="16"/>
  <c r="AO921" i="16"/>
  <c r="AP921" i="16"/>
  <c r="AQ921" i="16"/>
  <c r="AJ922" i="16"/>
  <c r="AK922" i="16"/>
  <c r="AR922" i="16" s="1"/>
  <c r="AL922" i="16"/>
  <c r="AM922" i="16"/>
  <c r="AN922" i="16"/>
  <c r="AO922" i="16"/>
  <c r="AP922" i="16"/>
  <c r="AQ922" i="16"/>
  <c r="AJ923" i="16"/>
  <c r="AK923" i="16"/>
  <c r="AL923" i="16"/>
  <c r="AR923" i="16" s="1"/>
  <c r="AM923" i="16"/>
  <c r="AN923" i="16"/>
  <c r="AO923" i="16"/>
  <c r="AP923" i="16"/>
  <c r="AQ923" i="16"/>
  <c r="AJ924" i="16"/>
  <c r="AK924" i="16"/>
  <c r="AR924" i="16" s="1"/>
  <c r="AL924" i="16"/>
  <c r="AM924" i="16"/>
  <c r="AN924" i="16"/>
  <c r="AO924" i="16"/>
  <c r="AP924" i="16"/>
  <c r="AQ924" i="16"/>
  <c r="AJ925" i="16"/>
  <c r="AK925" i="16"/>
  <c r="AL925" i="16"/>
  <c r="AM925" i="16"/>
  <c r="AN925" i="16"/>
  <c r="AO925" i="16"/>
  <c r="AP925" i="16"/>
  <c r="AQ925" i="16"/>
  <c r="AR925" i="16"/>
  <c r="AJ926" i="16"/>
  <c r="AK926" i="16"/>
  <c r="AR926" i="16" s="1"/>
  <c r="AL926" i="16"/>
  <c r="AM926" i="16"/>
  <c r="AN926" i="16"/>
  <c r="AO926" i="16"/>
  <c r="AP926" i="16"/>
  <c r="AQ926" i="16"/>
  <c r="AJ927" i="16"/>
  <c r="AK927" i="16"/>
  <c r="AL927" i="16"/>
  <c r="AR927" i="16" s="1"/>
  <c r="AM927" i="16"/>
  <c r="AN927" i="16"/>
  <c r="AO927" i="16"/>
  <c r="AP927" i="16"/>
  <c r="AQ927" i="16"/>
  <c r="AJ928" i="16"/>
  <c r="AK928" i="16"/>
  <c r="AR928" i="16" s="1"/>
  <c r="AL928" i="16"/>
  <c r="AM928" i="16"/>
  <c r="AN928" i="16"/>
  <c r="AO928" i="16"/>
  <c r="AP928" i="16"/>
  <c r="AQ928" i="16"/>
  <c r="AJ929" i="16"/>
  <c r="AK929" i="16"/>
  <c r="AL929" i="16"/>
  <c r="AM929" i="16"/>
  <c r="AN929" i="16"/>
  <c r="AO929" i="16"/>
  <c r="AP929" i="16"/>
  <c r="AQ929" i="16"/>
  <c r="AR929" i="16"/>
  <c r="AJ930" i="16"/>
  <c r="AK930" i="16"/>
  <c r="AR930" i="16" s="1"/>
  <c r="AL930" i="16"/>
  <c r="AM930" i="16"/>
  <c r="AN930" i="16"/>
  <c r="AO930" i="16"/>
  <c r="AP930" i="16"/>
  <c r="AQ930" i="16"/>
  <c r="AJ931" i="16"/>
  <c r="AK931" i="16"/>
  <c r="AL931" i="16"/>
  <c r="AR931" i="16" s="1"/>
  <c r="AM931" i="16"/>
  <c r="AN931" i="16"/>
  <c r="AO931" i="16"/>
  <c r="AP931" i="16"/>
  <c r="AQ931" i="16"/>
  <c r="AJ932" i="16"/>
  <c r="AK932" i="16"/>
  <c r="AR932" i="16" s="1"/>
  <c r="AL932" i="16"/>
  <c r="AM932" i="16"/>
  <c r="AN932" i="16"/>
  <c r="AO932" i="16"/>
  <c r="AP932" i="16"/>
  <c r="AQ932" i="16"/>
  <c r="AJ933" i="16"/>
  <c r="AK933" i="16"/>
  <c r="AL933" i="16"/>
  <c r="AM933" i="16"/>
  <c r="AN933" i="16"/>
  <c r="AR933" i="16" s="1"/>
  <c r="AO933" i="16"/>
  <c r="AP933" i="16"/>
  <c r="AQ933" i="16"/>
  <c r="AJ934" i="16"/>
  <c r="AK934" i="16"/>
  <c r="AR934" i="16" s="1"/>
  <c r="AL934" i="16"/>
  <c r="AM934" i="16"/>
  <c r="AN934" i="16"/>
  <c r="AO934" i="16"/>
  <c r="AP934" i="16"/>
  <c r="AQ934" i="16"/>
  <c r="AJ935" i="16"/>
  <c r="AK935" i="16"/>
  <c r="AL935" i="16"/>
  <c r="AR935" i="16" s="1"/>
  <c r="AM935" i="16"/>
  <c r="AN935" i="16"/>
  <c r="AO935" i="16"/>
  <c r="AP935" i="16"/>
  <c r="AQ935" i="16"/>
  <c r="AJ936" i="16"/>
  <c r="AK936" i="16"/>
  <c r="AR936" i="16" s="1"/>
  <c r="AL936" i="16"/>
  <c r="AM936" i="16"/>
  <c r="AN936" i="16"/>
  <c r="AO936" i="16"/>
  <c r="AP936" i="16"/>
  <c r="AQ936" i="16"/>
  <c r="AJ937" i="16"/>
  <c r="AR937" i="16" s="1"/>
  <c r="AK937" i="16"/>
  <c r="AL937" i="16"/>
  <c r="AM937" i="16"/>
  <c r="AN937" i="16"/>
  <c r="AO937" i="16"/>
  <c r="AP937" i="16"/>
  <c r="AQ937" i="16"/>
  <c r="AJ938" i="16"/>
  <c r="AK938" i="16"/>
  <c r="AR938" i="16" s="1"/>
  <c r="AL938" i="16"/>
  <c r="AM938" i="16"/>
  <c r="AN938" i="16"/>
  <c r="AO938" i="16"/>
  <c r="AP938" i="16"/>
  <c r="AQ938" i="16"/>
  <c r="AJ939" i="16"/>
  <c r="AK939" i="16"/>
  <c r="AL939" i="16"/>
  <c r="AR939" i="16" s="1"/>
  <c r="AM939" i="16"/>
  <c r="AN939" i="16"/>
  <c r="AO939" i="16"/>
  <c r="AP939" i="16"/>
  <c r="AQ939" i="16"/>
  <c r="AJ940" i="16"/>
  <c r="AK940" i="16"/>
  <c r="AR940" i="16" s="1"/>
  <c r="AL940" i="16"/>
  <c r="AM940" i="16"/>
  <c r="AN940" i="16"/>
  <c r="AO940" i="16"/>
  <c r="AP940" i="16"/>
  <c r="AQ940" i="16"/>
  <c r="AJ941" i="16"/>
  <c r="AK941" i="16"/>
  <c r="AL941" i="16"/>
  <c r="AM941" i="16"/>
  <c r="AN941" i="16"/>
  <c r="AO941" i="16"/>
  <c r="AP941" i="16"/>
  <c r="AQ941" i="16"/>
  <c r="AR941" i="16"/>
  <c r="AJ942" i="16"/>
  <c r="AK942" i="16"/>
  <c r="AR942" i="16" s="1"/>
  <c r="AL942" i="16"/>
  <c r="AM942" i="16"/>
  <c r="AN942" i="16"/>
  <c r="AO942" i="16"/>
  <c r="AP942" i="16"/>
  <c r="AQ942" i="16"/>
  <c r="AJ943" i="16"/>
  <c r="AK943" i="16"/>
  <c r="AL943" i="16"/>
  <c r="AR943" i="16" s="1"/>
  <c r="AM943" i="16"/>
  <c r="AN943" i="16"/>
  <c r="AO943" i="16"/>
  <c r="AP943" i="16"/>
  <c r="AQ943" i="16"/>
  <c r="AJ944" i="16"/>
  <c r="AK944" i="16"/>
  <c r="AR944" i="16" s="1"/>
  <c r="AL944" i="16"/>
  <c r="AM944" i="16"/>
  <c r="AN944" i="16"/>
  <c r="AO944" i="16"/>
  <c r="AP944" i="16"/>
  <c r="AQ944" i="16"/>
  <c r="AJ945" i="16"/>
  <c r="AR945" i="16" s="1"/>
  <c r="AK945" i="16"/>
  <c r="AL945" i="16"/>
  <c r="AM945" i="16"/>
  <c r="AN945" i="16"/>
  <c r="AO945" i="16"/>
  <c r="AP945" i="16"/>
  <c r="AQ945" i="16"/>
  <c r="AJ946" i="16"/>
  <c r="AK946" i="16"/>
  <c r="AL946" i="16"/>
  <c r="AM946" i="16"/>
  <c r="AN946" i="16"/>
  <c r="AO946" i="16"/>
  <c r="AP946" i="16"/>
  <c r="AQ946" i="16"/>
  <c r="AJ947" i="16"/>
  <c r="AK947" i="16"/>
  <c r="AL947" i="16"/>
  <c r="AM947" i="16"/>
  <c r="AN947" i="16"/>
  <c r="AO947" i="16"/>
  <c r="AP947" i="16"/>
  <c r="AQ947" i="16"/>
  <c r="AJ948" i="16"/>
  <c r="AK948" i="16"/>
  <c r="AL948" i="16"/>
  <c r="AM948" i="16"/>
  <c r="AN948" i="16"/>
  <c r="AO948" i="16"/>
  <c r="AP948" i="16"/>
  <c r="AQ948" i="16"/>
  <c r="AJ949" i="16"/>
  <c r="AK949" i="16"/>
  <c r="AL949" i="16"/>
  <c r="AM949" i="16"/>
  <c r="AN949" i="16"/>
  <c r="AO949" i="16"/>
  <c r="AP949" i="16"/>
  <c r="AQ949" i="16"/>
  <c r="AR949" i="16"/>
  <c r="AJ950" i="16"/>
  <c r="AK950" i="16"/>
  <c r="AR950" i="16" s="1"/>
  <c r="AL950" i="16"/>
  <c r="AM950" i="16"/>
  <c r="AN950" i="16"/>
  <c r="AO950" i="16"/>
  <c r="AP950" i="16"/>
  <c r="AQ950" i="16"/>
  <c r="AJ951" i="16"/>
  <c r="AK951" i="16"/>
  <c r="AL951" i="16"/>
  <c r="AM951" i="16"/>
  <c r="AN951" i="16"/>
  <c r="AO951" i="16"/>
  <c r="AP951" i="16"/>
  <c r="AQ951" i="16"/>
  <c r="AJ952" i="16"/>
  <c r="AK952" i="16"/>
  <c r="AL952" i="16"/>
  <c r="AM952" i="16"/>
  <c r="AN952" i="16"/>
  <c r="AO952" i="16"/>
  <c r="AP952" i="16"/>
  <c r="AQ952" i="16"/>
  <c r="AJ953" i="16"/>
  <c r="AK953" i="16"/>
  <c r="AL953" i="16"/>
  <c r="AM953" i="16"/>
  <c r="AN953" i="16"/>
  <c r="AO953" i="16"/>
  <c r="AP953" i="16"/>
  <c r="AQ953" i="16"/>
  <c r="AR953" i="16"/>
  <c r="AJ954" i="16"/>
  <c r="AK954" i="16"/>
  <c r="AR954" i="16" s="1"/>
  <c r="AL954" i="16"/>
  <c r="AM954" i="16"/>
  <c r="AN954" i="16"/>
  <c r="AO954" i="16"/>
  <c r="AP954" i="16"/>
  <c r="AQ954" i="16"/>
  <c r="AJ955" i="16"/>
  <c r="AK955" i="16"/>
  <c r="AL955" i="16"/>
  <c r="AM955" i="16"/>
  <c r="AN955" i="16"/>
  <c r="AO955" i="16"/>
  <c r="AP955" i="16"/>
  <c r="AQ955" i="16"/>
  <c r="AJ956" i="16"/>
  <c r="AK956" i="16"/>
  <c r="AL956" i="16"/>
  <c r="AM956" i="16"/>
  <c r="AN956" i="16"/>
  <c r="AO956" i="16"/>
  <c r="AP956" i="16"/>
  <c r="AQ956" i="16"/>
  <c r="AJ957" i="16"/>
  <c r="AR957" i="16" s="1"/>
  <c r="AK957" i="16"/>
  <c r="AL957" i="16"/>
  <c r="AM957" i="16"/>
  <c r="AN957" i="16"/>
  <c r="AO957" i="16"/>
  <c r="AP957" i="16"/>
  <c r="AQ957" i="16"/>
  <c r="AJ958" i="16"/>
  <c r="AK958" i="16"/>
  <c r="AL958" i="16"/>
  <c r="AM958" i="16"/>
  <c r="AN958" i="16"/>
  <c r="AO958" i="16"/>
  <c r="AP958" i="16"/>
  <c r="AQ958" i="16"/>
  <c r="AJ959" i="16"/>
  <c r="AK959" i="16"/>
  <c r="AL959" i="16"/>
  <c r="AM959" i="16"/>
  <c r="AN959" i="16"/>
  <c r="AO959" i="16"/>
  <c r="AP959" i="16"/>
  <c r="AQ959" i="16"/>
  <c r="AJ960" i="16"/>
  <c r="AK960" i="16"/>
  <c r="AL960" i="16"/>
  <c r="AM960" i="16"/>
  <c r="AN960" i="16"/>
  <c r="AO960" i="16"/>
  <c r="AP960" i="16"/>
  <c r="AQ960" i="16"/>
  <c r="AJ961" i="16"/>
  <c r="AK961" i="16"/>
  <c r="AL961" i="16"/>
  <c r="AM961" i="16"/>
  <c r="AN961" i="16"/>
  <c r="AO961" i="16"/>
  <c r="AP961" i="16"/>
  <c r="AQ961" i="16"/>
  <c r="AR961" i="16"/>
  <c r="AJ962" i="16"/>
  <c r="AK962" i="16"/>
  <c r="AL962" i="16"/>
  <c r="AM962" i="16"/>
  <c r="AN962" i="16"/>
  <c r="AO962" i="16"/>
  <c r="AP962" i="16"/>
  <c r="AQ962" i="16"/>
  <c r="AJ963" i="16"/>
  <c r="AK963" i="16"/>
  <c r="AL963" i="16"/>
  <c r="AR963" i="16" s="1"/>
  <c r="AM963" i="16"/>
  <c r="AN963" i="16"/>
  <c r="AO963" i="16"/>
  <c r="AP963" i="16"/>
  <c r="AQ963" i="16"/>
  <c r="AJ964" i="16"/>
  <c r="AK964" i="16"/>
  <c r="AL964" i="16"/>
  <c r="AM964" i="16"/>
  <c r="AN964" i="16"/>
  <c r="AO964" i="16"/>
  <c r="AP964" i="16"/>
  <c r="AQ964" i="16"/>
  <c r="AJ965" i="16"/>
  <c r="AK965" i="16"/>
  <c r="AL965" i="16"/>
  <c r="AM965" i="16"/>
  <c r="AN965" i="16"/>
  <c r="AO965" i="16"/>
  <c r="AP965" i="16"/>
  <c r="AQ965" i="16"/>
  <c r="AR965" i="16"/>
  <c r="AJ966" i="16"/>
  <c r="AK966" i="16"/>
  <c r="AR966" i="16" s="1"/>
  <c r="AL966" i="16"/>
  <c r="AM966" i="16"/>
  <c r="AN966" i="16"/>
  <c r="AO966" i="16"/>
  <c r="AP966" i="16"/>
  <c r="AQ966" i="16"/>
  <c r="AJ967" i="16"/>
  <c r="AK967" i="16"/>
  <c r="AL967" i="16"/>
  <c r="AM967" i="16"/>
  <c r="AN967" i="16"/>
  <c r="AO967" i="16"/>
  <c r="AP967" i="16"/>
  <c r="AQ967" i="16"/>
  <c r="AJ968" i="16"/>
  <c r="AK968" i="16"/>
  <c r="AL968" i="16"/>
  <c r="AM968" i="16"/>
  <c r="AN968" i="16"/>
  <c r="AO968" i="16"/>
  <c r="AP968" i="16"/>
  <c r="AQ968" i="16"/>
  <c r="AJ969" i="16"/>
  <c r="AK969" i="16"/>
  <c r="AL969" i="16"/>
  <c r="AM969" i="16"/>
  <c r="AN969" i="16"/>
  <c r="AO969" i="16"/>
  <c r="AP969" i="16"/>
  <c r="AQ969" i="16"/>
  <c r="AR969" i="16"/>
  <c r="AJ970" i="16"/>
  <c r="AK970" i="16"/>
  <c r="AR970" i="16" s="1"/>
  <c r="AL970" i="16"/>
  <c r="AM970" i="16"/>
  <c r="AN970" i="16"/>
  <c r="AO970" i="16"/>
  <c r="AP970" i="16"/>
  <c r="AQ970" i="16"/>
  <c r="AJ971" i="16"/>
  <c r="AK971" i="16"/>
  <c r="AL971" i="16"/>
  <c r="AM971" i="16"/>
  <c r="AN971" i="16"/>
  <c r="AO971" i="16"/>
  <c r="AP971" i="16"/>
  <c r="AQ971" i="16"/>
  <c r="AJ972" i="16"/>
  <c r="AK972" i="16"/>
  <c r="AL972" i="16"/>
  <c r="AM972" i="16"/>
  <c r="AN972" i="16"/>
  <c r="AO972" i="16"/>
  <c r="AP972" i="16"/>
  <c r="AQ972" i="16"/>
  <c r="AJ973" i="16"/>
  <c r="AR973" i="16" s="1"/>
  <c r="AK973" i="16"/>
  <c r="AL973" i="16"/>
  <c r="AM973" i="16"/>
  <c r="AN973" i="16"/>
  <c r="AO973" i="16"/>
  <c r="AP973" i="16"/>
  <c r="AQ973" i="16"/>
  <c r="AJ974" i="16"/>
  <c r="AK974" i="16"/>
  <c r="AL974" i="16"/>
  <c r="AM974" i="16"/>
  <c r="AN974" i="16"/>
  <c r="AO974" i="16"/>
  <c r="AP974" i="16"/>
  <c r="AQ974" i="16"/>
  <c r="AJ975" i="16"/>
  <c r="AK975" i="16"/>
  <c r="AL975" i="16"/>
  <c r="AM975" i="16"/>
  <c r="AN975" i="16"/>
  <c r="AO975" i="16"/>
  <c r="AP975" i="16"/>
  <c r="AQ975" i="16"/>
  <c r="AJ976" i="16"/>
  <c r="AK976" i="16"/>
  <c r="AL976" i="16"/>
  <c r="AM976" i="16"/>
  <c r="AN976" i="16"/>
  <c r="AO976" i="16"/>
  <c r="AP976" i="16"/>
  <c r="AQ976" i="16"/>
  <c r="AJ977" i="16"/>
  <c r="AK977" i="16"/>
  <c r="AL977" i="16"/>
  <c r="AM977" i="16"/>
  <c r="AN977" i="16"/>
  <c r="AO977" i="16"/>
  <c r="AP977" i="16"/>
  <c r="AQ977" i="16"/>
  <c r="AR977" i="16"/>
  <c r="AJ978" i="16"/>
  <c r="AK978" i="16"/>
  <c r="AL978" i="16"/>
  <c r="AM978" i="16"/>
  <c r="AN978" i="16"/>
  <c r="AO978" i="16"/>
  <c r="AP978" i="16"/>
  <c r="AQ978" i="16"/>
  <c r="AJ979" i="16"/>
  <c r="AK979" i="16"/>
  <c r="AL979" i="16"/>
  <c r="AR979" i="16" s="1"/>
  <c r="AM979" i="16"/>
  <c r="AN979" i="16"/>
  <c r="AO979" i="16"/>
  <c r="AP979" i="16"/>
  <c r="AQ979" i="16"/>
  <c r="AJ980" i="16"/>
  <c r="AK980" i="16"/>
  <c r="AL980" i="16"/>
  <c r="AM980" i="16"/>
  <c r="AN980" i="16"/>
  <c r="AO980" i="16"/>
  <c r="AP980" i="16"/>
  <c r="AQ980" i="16"/>
  <c r="AJ981" i="16"/>
  <c r="AK981" i="16"/>
  <c r="AL981" i="16"/>
  <c r="AM981" i="16"/>
  <c r="AN981" i="16"/>
  <c r="AO981" i="16"/>
  <c r="AP981" i="16"/>
  <c r="AQ981" i="16"/>
  <c r="AR981" i="16"/>
  <c r="AJ982" i="16"/>
  <c r="AK982" i="16"/>
  <c r="AR982" i="16" s="1"/>
  <c r="AL982" i="16"/>
  <c r="AM982" i="16"/>
  <c r="AN982" i="16"/>
  <c r="AO982" i="16"/>
  <c r="AP982" i="16"/>
  <c r="AQ982" i="16"/>
  <c r="AJ983" i="16"/>
  <c r="AK983" i="16"/>
  <c r="AL983" i="16"/>
  <c r="AM983" i="16"/>
  <c r="AN983" i="16"/>
  <c r="AO983" i="16"/>
  <c r="AP983" i="16"/>
  <c r="AQ983" i="16"/>
  <c r="AJ984" i="16"/>
  <c r="AK984" i="16"/>
  <c r="AL984" i="16"/>
  <c r="AM984" i="16"/>
  <c r="AN984" i="16"/>
  <c r="AO984" i="16"/>
  <c r="AP984" i="16"/>
  <c r="AQ984" i="16"/>
  <c r="AJ985" i="16"/>
  <c r="AK985" i="16"/>
  <c r="AL985" i="16"/>
  <c r="AM985" i="16"/>
  <c r="AN985" i="16"/>
  <c r="AO985" i="16"/>
  <c r="AP985" i="16"/>
  <c r="AQ985" i="16"/>
  <c r="AR985" i="16"/>
  <c r="AJ986" i="16"/>
  <c r="AK986" i="16"/>
  <c r="AR986" i="16" s="1"/>
  <c r="AL986" i="16"/>
  <c r="AM986" i="16"/>
  <c r="AN986" i="16"/>
  <c r="AO986" i="16"/>
  <c r="AP986" i="16"/>
  <c r="AQ986" i="16"/>
  <c r="AJ987" i="16"/>
  <c r="AK987" i="16"/>
  <c r="AL987" i="16"/>
  <c r="AM987" i="16"/>
  <c r="AN987" i="16"/>
  <c r="AO987" i="16"/>
  <c r="AP987" i="16"/>
  <c r="AQ987" i="16"/>
  <c r="AJ988" i="16"/>
  <c r="AK988" i="16"/>
  <c r="AL988" i="16"/>
  <c r="AM988" i="16"/>
  <c r="AN988" i="16"/>
  <c r="AO988" i="16"/>
  <c r="AP988" i="16"/>
  <c r="AQ988" i="16"/>
  <c r="AJ989" i="16"/>
  <c r="AR989" i="16" s="1"/>
  <c r="AK989" i="16"/>
  <c r="AL989" i="16"/>
  <c r="AM989" i="16"/>
  <c r="AN989" i="16"/>
  <c r="AO989" i="16"/>
  <c r="AP989" i="16"/>
  <c r="AQ989" i="16"/>
  <c r="AJ990" i="16"/>
  <c r="AK990" i="16"/>
  <c r="AL990" i="16"/>
  <c r="AM990" i="16"/>
  <c r="AN990" i="16"/>
  <c r="AO990" i="16"/>
  <c r="AP990" i="16"/>
  <c r="AQ990" i="16"/>
  <c r="AJ991" i="16"/>
  <c r="AK991" i="16"/>
  <c r="AL991" i="16"/>
  <c r="AM991" i="16"/>
  <c r="AN991" i="16"/>
  <c r="AO991" i="16"/>
  <c r="AP991" i="16"/>
  <c r="AQ991" i="16"/>
  <c r="AJ992" i="16"/>
  <c r="AK992" i="16"/>
  <c r="AL992" i="16"/>
  <c r="AM992" i="16"/>
  <c r="AN992" i="16"/>
  <c r="AO992" i="16"/>
  <c r="AP992" i="16"/>
  <c r="AQ992" i="16"/>
  <c r="AJ993" i="16"/>
  <c r="AK993" i="16"/>
  <c r="AL993" i="16"/>
  <c r="AM993" i="16"/>
  <c r="AN993" i="16"/>
  <c r="AO993" i="16"/>
  <c r="AP993" i="16"/>
  <c r="AQ993" i="16"/>
  <c r="AR993" i="16"/>
  <c r="AJ994" i="16"/>
  <c r="AK994" i="16"/>
  <c r="AL994" i="16"/>
  <c r="AM994" i="16"/>
  <c r="AN994" i="16"/>
  <c r="AO994" i="16"/>
  <c r="AP994" i="16"/>
  <c r="AQ994" i="16"/>
  <c r="AJ995" i="16"/>
  <c r="AK995" i="16"/>
  <c r="AL995" i="16"/>
  <c r="AR995" i="16" s="1"/>
  <c r="AM995" i="16"/>
  <c r="AN995" i="16"/>
  <c r="AO995" i="16"/>
  <c r="AP995" i="16"/>
  <c r="AQ995" i="16"/>
  <c r="AJ996" i="16"/>
  <c r="AK996" i="16"/>
  <c r="AL996" i="16"/>
  <c r="AM996" i="16"/>
  <c r="AN996" i="16"/>
  <c r="AO996" i="16"/>
  <c r="AP996" i="16"/>
  <c r="AQ996" i="16"/>
  <c r="AJ997" i="16"/>
  <c r="AK997" i="16"/>
  <c r="AL997" i="16"/>
  <c r="AM997" i="16"/>
  <c r="AN997" i="16"/>
  <c r="AO997" i="16"/>
  <c r="AP997" i="16"/>
  <c r="AQ997" i="16"/>
  <c r="AR997" i="16"/>
  <c r="AJ998" i="16"/>
  <c r="AK998" i="16"/>
  <c r="AR998" i="16" s="1"/>
  <c r="AL998" i="16"/>
  <c r="AM998" i="16"/>
  <c r="AN998" i="16"/>
  <c r="AO998" i="16"/>
  <c r="AP998" i="16"/>
  <c r="AQ998" i="16"/>
  <c r="AJ999" i="16"/>
  <c r="AK999" i="16"/>
  <c r="AL999" i="16"/>
  <c r="AM999" i="16"/>
  <c r="AN999" i="16"/>
  <c r="AO999" i="16"/>
  <c r="AP999" i="16"/>
  <c r="AQ999" i="16"/>
  <c r="AJ1000" i="16"/>
  <c r="AK1000" i="16"/>
  <c r="AL1000" i="16"/>
  <c r="AM1000" i="16"/>
  <c r="AN1000" i="16"/>
  <c r="AO1000" i="16"/>
  <c r="AP1000" i="16"/>
  <c r="AQ1000" i="16"/>
  <c r="AJ1001" i="16"/>
  <c r="AK1001" i="16"/>
  <c r="AL1001" i="16"/>
  <c r="AM1001" i="16"/>
  <c r="AN1001" i="16"/>
  <c r="AO1001" i="16"/>
  <c r="AP1001" i="16"/>
  <c r="AQ1001" i="16"/>
  <c r="AR1001" i="16"/>
  <c r="AJ1002" i="16"/>
  <c r="AK1002" i="16"/>
  <c r="AR1002" i="16" s="1"/>
  <c r="AL1002" i="16"/>
  <c r="AM1002" i="16"/>
  <c r="AN1002" i="16"/>
  <c r="AO1002" i="16"/>
  <c r="AP1002" i="16"/>
  <c r="AQ1002" i="16"/>
  <c r="AJ1003" i="16"/>
  <c r="AK1003" i="16"/>
  <c r="AL1003" i="16"/>
  <c r="AM1003" i="16"/>
  <c r="AN1003" i="16"/>
  <c r="AO1003" i="16"/>
  <c r="AP1003" i="16"/>
  <c r="AQ1003" i="16"/>
  <c r="AJ1004" i="16"/>
  <c r="AK1004" i="16"/>
  <c r="AL1004" i="16"/>
  <c r="AM1004" i="16"/>
  <c r="AN1004" i="16"/>
  <c r="AO1004" i="16"/>
  <c r="AP1004" i="16"/>
  <c r="AQ1004" i="16"/>
  <c r="AJ1005" i="16"/>
  <c r="AR1005" i="16" s="1"/>
  <c r="AK1005" i="16"/>
  <c r="AL1005" i="16"/>
  <c r="AM1005" i="16"/>
  <c r="AN1005" i="16"/>
  <c r="AO1005" i="16"/>
  <c r="AP1005" i="16"/>
  <c r="AQ1005" i="16"/>
  <c r="AJ1006" i="16"/>
  <c r="AK1006" i="16"/>
  <c r="AL1006" i="16"/>
  <c r="AM1006" i="16"/>
  <c r="AN1006" i="16"/>
  <c r="AO1006" i="16"/>
  <c r="AP1006" i="16"/>
  <c r="AQ1006" i="16"/>
  <c r="AJ1007" i="16"/>
  <c r="AK1007" i="16"/>
  <c r="AL1007" i="16"/>
  <c r="AM1007" i="16"/>
  <c r="AN1007" i="16"/>
  <c r="AO1007" i="16"/>
  <c r="AP1007" i="16"/>
  <c r="AQ1007" i="16"/>
  <c r="AJ1008" i="16"/>
  <c r="AK1008" i="16"/>
  <c r="AL1008" i="16"/>
  <c r="AM1008" i="16"/>
  <c r="AN1008" i="16"/>
  <c r="AO1008" i="16"/>
  <c r="AP1008" i="16"/>
  <c r="AQ1008" i="16"/>
  <c r="AJ1009" i="16"/>
  <c r="AK1009" i="16"/>
  <c r="AL1009" i="16"/>
  <c r="AM1009" i="16"/>
  <c r="AN1009" i="16"/>
  <c r="AO1009" i="16"/>
  <c r="AP1009" i="16"/>
  <c r="AQ1009" i="16"/>
  <c r="AR1009" i="16"/>
  <c r="AJ1010" i="16"/>
  <c r="AK1010" i="16"/>
  <c r="AL1010" i="16"/>
  <c r="AM1010" i="16"/>
  <c r="AN1010" i="16"/>
  <c r="AO1010" i="16"/>
  <c r="AP1010" i="16"/>
  <c r="AQ1010" i="16"/>
  <c r="AJ1011" i="16"/>
  <c r="AK1011" i="16"/>
  <c r="AL1011" i="16"/>
  <c r="AR1011" i="16" s="1"/>
  <c r="AM1011" i="16"/>
  <c r="AN1011" i="16"/>
  <c r="AO1011" i="16"/>
  <c r="AP1011" i="16"/>
  <c r="AQ1011" i="16"/>
  <c r="AJ1012" i="16"/>
  <c r="AK1012" i="16"/>
  <c r="AL1012" i="16"/>
  <c r="AM1012" i="16"/>
  <c r="AN1012" i="16"/>
  <c r="AO1012" i="16"/>
  <c r="AP1012" i="16"/>
  <c r="AQ1012" i="16"/>
  <c r="AJ1013" i="16"/>
  <c r="AK1013" i="16"/>
  <c r="AL1013" i="16"/>
  <c r="AM1013" i="16"/>
  <c r="AN1013" i="16"/>
  <c r="AO1013" i="16"/>
  <c r="AP1013" i="16"/>
  <c r="AQ1013" i="16"/>
  <c r="AR1013" i="16"/>
  <c r="AJ1014" i="16"/>
  <c r="AK1014" i="16"/>
  <c r="AR1014" i="16" s="1"/>
  <c r="AL1014" i="16"/>
  <c r="AM1014" i="16"/>
  <c r="AN1014" i="16"/>
  <c r="AO1014" i="16"/>
  <c r="AP1014" i="16"/>
  <c r="AQ1014" i="16"/>
  <c r="AJ1015" i="16"/>
  <c r="AK1015" i="16"/>
  <c r="AL1015" i="16"/>
  <c r="AM1015" i="16"/>
  <c r="AN1015" i="16"/>
  <c r="AO1015" i="16"/>
  <c r="AP1015" i="16"/>
  <c r="AQ1015" i="16"/>
  <c r="AJ1016" i="16"/>
  <c r="AK1016" i="16"/>
  <c r="AL1016" i="16"/>
  <c r="AM1016" i="16"/>
  <c r="AN1016" i="16"/>
  <c r="AO1016" i="16"/>
  <c r="AP1016" i="16"/>
  <c r="AQ1016" i="16"/>
  <c r="AJ1017" i="16"/>
  <c r="AK1017" i="16"/>
  <c r="AL1017" i="16"/>
  <c r="AM1017" i="16"/>
  <c r="AN1017" i="16"/>
  <c r="AO1017" i="16"/>
  <c r="AP1017" i="16"/>
  <c r="AQ1017" i="16"/>
  <c r="AR1017" i="16"/>
  <c r="AJ1018" i="16"/>
  <c r="AK1018" i="16"/>
  <c r="AR1018" i="16" s="1"/>
  <c r="AL1018" i="16"/>
  <c r="AM1018" i="16"/>
  <c r="AN1018" i="16"/>
  <c r="AO1018" i="16"/>
  <c r="AP1018" i="16"/>
  <c r="AQ1018" i="16"/>
  <c r="AJ1019" i="16"/>
  <c r="AK1019" i="16"/>
  <c r="AL1019" i="16"/>
  <c r="AM1019" i="16"/>
  <c r="AN1019" i="16"/>
  <c r="AO1019" i="16"/>
  <c r="AP1019" i="16"/>
  <c r="AQ1019" i="16"/>
  <c r="AJ1020" i="16"/>
  <c r="AK1020" i="16"/>
  <c r="AL1020" i="16"/>
  <c r="AM1020" i="16"/>
  <c r="AN1020" i="16"/>
  <c r="AO1020" i="16"/>
  <c r="AP1020" i="16"/>
  <c r="AQ1020" i="16"/>
  <c r="AJ1021" i="16"/>
  <c r="AR1021" i="16" s="1"/>
  <c r="AK1021" i="16"/>
  <c r="AL1021" i="16"/>
  <c r="AM1021" i="16"/>
  <c r="AN1021" i="16"/>
  <c r="AO1021" i="16"/>
  <c r="AP1021" i="16"/>
  <c r="AQ1021" i="16"/>
  <c r="AJ1022" i="16"/>
  <c r="AK1022" i="16"/>
  <c r="AL1022" i="16"/>
  <c r="AM1022" i="16"/>
  <c r="AN1022" i="16"/>
  <c r="AO1022" i="16"/>
  <c r="AP1022" i="16"/>
  <c r="AQ1022" i="16"/>
  <c r="AJ23" i="16"/>
  <c r="AI24" i="16"/>
  <c r="AI25" i="16"/>
  <c r="AI26" i="16"/>
  <c r="AI27" i="16"/>
  <c r="AI28" i="16"/>
  <c r="AI29" i="16"/>
  <c r="AI30" i="16"/>
  <c r="AI31" i="16"/>
  <c r="AI33" i="16"/>
  <c r="AI34" i="16"/>
  <c r="AI35" i="16"/>
  <c r="AI36" i="16"/>
  <c r="AI37" i="16"/>
  <c r="AI38" i="16"/>
  <c r="AI39" i="16"/>
  <c r="AI40" i="16"/>
  <c r="AI41" i="16"/>
  <c r="AI42" i="16"/>
  <c r="AI43" i="16"/>
  <c r="AI44" i="16"/>
  <c r="AI45" i="16"/>
  <c r="AI46" i="16"/>
  <c r="AI47" i="16"/>
  <c r="AI48" i="16"/>
  <c r="AI49" i="16"/>
  <c r="AI50" i="16"/>
  <c r="AI51" i="16"/>
  <c r="AI52" i="16"/>
  <c r="AI53" i="16"/>
  <c r="AI54" i="16"/>
  <c r="AI55" i="16"/>
  <c r="AI56" i="16"/>
  <c r="AI57" i="16"/>
  <c r="AI58" i="16"/>
  <c r="AI59" i="16"/>
  <c r="AI60" i="16"/>
  <c r="AI61" i="16"/>
  <c r="AI62" i="16"/>
  <c r="AI63" i="16"/>
  <c r="AI64" i="16"/>
  <c r="AI65" i="16"/>
  <c r="AI66" i="16"/>
  <c r="AI67" i="16"/>
  <c r="AI68" i="16"/>
  <c r="AI69" i="16"/>
  <c r="AI70" i="16"/>
  <c r="AI71" i="16"/>
  <c r="AI72" i="16"/>
  <c r="AI73" i="16"/>
  <c r="AI74" i="16"/>
  <c r="AI75" i="16"/>
  <c r="AI76" i="16"/>
  <c r="AI77" i="16"/>
  <c r="AI78" i="16"/>
  <c r="AI79" i="16"/>
  <c r="AI80" i="16"/>
  <c r="AI81" i="16"/>
  <c r="AI82" i="16"/>
  <c r="AI83" i="16"/>
  <c r="AI84" i="16"/>
  <c r="AI85" i="16"/>
  <c r="AI86" i="16"/>
  <c r="AI87" i="16"/>
  <c r="AI88" i="16"/>
  <c r="AI89" i="16"/>
  <c r="AI90" i="16"/>
  <c r="AI91" i="16"/>
  <c r="AI92" i="16"/>
  <c r="AI93" i="16"/>
  <c r="AI94" i="16"/>
  <c r="AI95" i="16"/>
  <c r="AI96" i="16"/>
  <c r="AI97" i="16"/>
  <c r="AI98" i="16"/>
  <c r="AI99" i="16"/>
  <c r="AI100" i="16"/>
  <c r="AI101" i="16"/>
  <c r="AI102" i="16"/>
  <c r="AI103" i="16"/>
  <c r="AI104" i="16"/>
  <c r="AI105" i="16"/>
  <c r="AI106" i="16"/>
  <c r="AI107" i="16"/>
  <c r="AI108" i="16"/>
  <c r="AI109" i="16"/>
  <c r="AI110" i="16"/>
  <c r="AI111" i="16"/>
  <c r="AI112" i="16"/>
  <c r="AI113" i="16"/>
  <c r="AI114" i="16"/>
  <c r="AI115" i="16"/>
  <c r="AI116" i="16"/>
  <c r="AI117" i="16"/>
  <c r="AI118" i="16"/>
  <c r="AI119" i="16"/>
  <c r="AI120" i="16"/>
  <c r="AI121" i="16"/>
  <c r="AI122" i="16"/>
  <c r="AI123" i="16"/>
  <c r="AI124" i="16"/>
  <c r="AI125" i="16"/>
  <c r="AI126" i="16"/>
  <c r="AI127" i="16"/>
  <c r="AI128" i="16"/>
  <c r="AI129" i="16"/>
  <c r="AI130" i="16"/>
  <c r="AI131" i="16"/>
  <c r="AI132" i="16"/>
  <c r="AI133" i="16"/>
  <c r="AI134" i="16"/>
  <c r="AI135" i="16"/>
  <c r="AI136" i="16"/>
  <c r="AI137" i="16"/>
  <c r="AI138" i="16"/>
  <c r="AI139" i="16"/>
  <c r="AI140" i="16"/>
  <c r="AI141" i="16"/>
  <c r="AI142" i="16"/>
  <c r="AI143" i="16"/>
  <c r="AI144" i="16"/>
  <c r="AI145" i="16"/>
  <c r="AI146" i="16"/>
  <c r="AI147" i="16"/>
  <c r="AI148" i="16"/>
  <c r="AI149" i="16"/>
  <c r="AI150" i="16"/>
  <c r="AI151" i="16"/>
  <c r="AI152" i="16"/>
  <c r="AI153" i="16"/>
  <c r="AI154" i="16"/>
  <c r="AI155" i="16"/>
  <c r="AI156" i="16"/>
  <c r="AI157" i="16"/>
  <c r="AI158" i="16"/>
  <c r="AI159" i="16"/>
  <c r="AI160" i="16"/>
  <c r="AI161" i="16"/>
  <c r="AI162" i="16"/>
  <c r="AI163" i="16"/>
  <c r="AI164" i="16"/>
  <c r="AI165" i="16"/>
  <c r="AI166" i="16"/>
  <c r="AI167" i="16"/>
  <c r="AI168" i="16"/>
  <c r="AI169" i="16"/>
  <c r="AI170" i="16"/>
  <c r="AI171" i="16"/>
  <c r="AI172" i="16"/>
  <c r="AI173" i="16"/>
  <c r="AI174" i="16"/>
  <c r="AI175" i="16"/>
  <c r="AI176" i="16"/>
  <c r="AI177" i="16"/>
  <c r="AI178" i="16"/>
  <c r="AI179" i="16"/>
  <c r="AI180" i="16"/>
  <c r="AI181" i="16"/>
  <c r="AI182" i="16"/>
  <c r="AI183" i="16"/>
  <c r="AI184" i="16"/>
  <c r="AI185" i="16"/>
  <c r="AI186" i="16"/>
  <c r="AI187" i="16"/>
  <c r="AI188" i="16"/>
  <c r="AI189" i="16"/>
  <c r="AI190" i="16"/>
  <c r="AI191" i="16"/>
  <c r="AI192" i="16"/>
  <c r="AI193" i="16"/>
  <c r="AI194" i="16"/>
  <c r="AI195" i="16"/>
  <c r="AI196" i="16"/>
  <c r="AI197" i="16"/>
  <c r="AI198" i="16"/>
  <c r="AI199" i="16"/>
  <c r="AI200" i="16"/>
  <c r="AI201" i="16"/>
  <c r="AI202" i="16"/>
  <c r="AI203" i="16"/>
  <c r="AI204" i="16"/>
  <c r="AI205" i="16"/>
  <c r="AI206" i="16"/>
  <c r="AI207" i="16"/>
  <c r="AI208" i="16"/>
  <c r="AI209" i="16"/>
  <c r="AI210" i="16"/>
  <c r="AI211" i="16"/>
  <c r="AI212" i="16"/>
  <c r="AI213" i="16"/>
  <c r="AI214" i="16"/>
  <c r="AI215" i="16"/>
  <c r="AI216" i="16"/>
  <c r="AI217" i="16"/>
  <c r="AI218" i="16"/>
  <c r="AI219" i="16"/>
  <c r="AI220" i="16"/>
  <c r="AI221" i="16"/>
  <c r="AI222" i="16"/>
  <c r="AI223" i="16"/>
  <c r="AI224" i="16"/>
  <c r="AI225" i="16"/>
  <c r="AI226" i="16"/>
  <c r="AI227" i="16"/>
  <c r="AI228" i="16"/>
  <c r="AI229" i="16"/>
  <c r="AI230" i="16"/>
  <c r="AI231" i="16"/>
  <c r="AI232" i="16"/>
  <c r="AI233" i="16"/>
  <c r="AI234" i="16"/>
  <c r="AI235" i="16"/>
  <c r="AI236" i="16"/>
  <c r="AI237" i="16"/>
  <c r="AI238" i="16"/>
  <c r="AI239" i="16"/>
  <c r="AI240" i="16"/>
  <c r="AI241" i="16"/>
  <c r="AI242" i="16"/>
  <c r="AI243" i="16"/>
  <c r="AI244" i="16"/>
  <c r="AI245" i="16"/>
  <c r="AI246" i="16"/>
  <c r="AI247" i="16"/>
  <c r="AI248" i="16"/>
  <c r="AI249" i="16"/>
  <c r="AI250" i="16"/>
  <c r="AI251" i="16"/>
  <c r="AI252" i="16"/>
  <c r="AI253" i="16"/>
  <c r="AI254" i="16"/>
  <c r="AI255" i="16"/>
  <c r="AI256" i="16"/>
  <c r="AI257" i="16"/>
  <c r="AI258" i="16"/>
  <c r="AI259" i="16"/>
  <c r="AI260" i="16"/>
  <c r="AI261" i="16"/>
  <c r="AI262" i="16"/>
  <c r="AI263" i="16"/>
  <c r="AI264" i="16"/>
  <c r="AI265" i="16"/>
  <c r="AI266" i="16"/>
  <c r="AI267" i="16"/>
  <c r="AI268" i="16"/>
  <c r="AI269" i="16"/>
  <c r="AI270" i="16"/>
  <c r="AI271" i="16"/>
  <c r="AI272" i="16"/>
  <c r="AI273" i="16"/>
  <c r="AI274" i="16"/>
  <c r="AI275" i="16"/>
  <c r="AI276" i="16"/>
  <c r="AI277" i="16"/>
  <c r="AI278" i="16"/>
  <c r="AI279" i="16"/>
  <c r="AI280" i="16"/>
  <c r="AI281" i="16"/>
  <c r="AI282" i="16"/>
  <c r="AI283" i="16"/>
  <c r="AI284" i="16"/>
  <c r="AI285" i="16"/>
  <c r="AI286" i="16"/>
  <c r="AI287" i="16"/>
  <c r="AI288" i="16"/>
  <c r="AI289" i="16"/>
  <c r="AI290" i="16"/>
  <c r="AI291" i="16"/>
  <c r="AI292" i="16"/>
  <c r="AI293" i="16"/>
  <c r="AI294" i="16"/>
  <c r="AI295" i="16"/>
  <c r="AI296" i="16"/>
  <c r="AI297" i="16"/>
  <c r="AI298" i="16"/>
  <c r="AI299" i="16"/>
  <c r="AI300" i="16"/>
  <c r="AI301" i="16"/>
  <c r="AI302" i="16"/>
  <c r="AI303" i="16"/>
  <c r="AI304" i="16"/>
  <c r="AI305" i="16"/>
  <c r="AI306" i="16"/>
  <c r="AI307" i="16"/>
  <c r="AI308" i="16"/>
  <c r="AI309" i="16"/>
  <c r="AI310" i="16"/>
  <c r="AI311" i="16"/>
  <c r="AI312" i="16"/>
  <c r="AI313" i="16"/>
  <c r="AI314" i="16"/>
  <c r="AI315" i="16"/>
  <c r="AI316" i="16"/>
  <c r="AI317" i="16"/>
  <c r="AI318" i="16"/>
  <c r="AI319" i="16"/>
  <c r="AI320" i="16"/>
  <c r="AI321" i="16"/>
  <c r="AI322" i="16"/>
  <c r="AI323" i="16"/>
  <c r="AI324" i="16"/>
  <c r="AI325" i="16"/>
  <c r="AI326" i="16"/>
  <c r="AI327" i="16"/>
  <c r="AI328" i="16"/>
  <c r="AI329" i="16"/>
  <c r="AI330" i="16"/>
  <c r="AI331" i="16"/>
  <c r="AI332" i="16"/>
  <c r="AI333" i="16"/>
  <c r="AI334" i="16"/>
  <c r="AI335" i="16"/>
  <c r="AI336" i="16"/>
  <c r="AI337" i="16"/>
  <c r="AI338" i="16"/>
  <c r="AI339" i="16"/>
  <c r="AI340" i="16"/>
  <c r="AI341" i="16"/>
  <c r="AI342" i="16"/>
  <c r="AI343" i="16"/>
  <c r="AI344" i="16"/>
  <c r="AI345" i="16"/>
  <c r="AI346" i="16"/>
  <c r="AI347" i="16"/>
  <c r="AI348" i="16"/>
  <c r="AI349" i="16"/>
  <c r="AI350" i="16"/>
  <c r="AI351" i="16"/>
  <c r="AI352" i="16"/>
  <c r="AI353" i="16"/>
  <c r="AI354" i="16"/>
  <c r="AI355" i="16"/>
  <c r="AI356" i="16"/>
  <c r="AI357" i="16"/>
  <c r="AI358" i="16"/>
  <c r="AI359" i="16"/>
  <c r="AI360" i="16"/>
  <c r="AI361" i="16"/>
  <c r="AI362" i="16"/>
  <c r="AI363" i="16"/>
  <c r="AI364" i="16"/>
  <c r="AI365" i="16"/>
  <c r="AI366" i="16"/>
  <c r="AI367" i="16"/>
  <c r="AI368" i="16"/>
  <c r="AI369" i="16"/>
  <c r="AI370" i="16"/>
  <c r="AI371" i="16"/>
  <c r="AI372" i="16"/>
  <c r="AI373" i="16"/>
  <c r="AI374" i="16"/>
  <c r="AI375" i="16"/>
  <c r="AI376" i="16"/>
  <c r="AI377" i="16"/>
  <c r="AI378" i="16"/>
  <c r="AI379" i="16"/>
  <c r="AI380" i="16"/>
  <c r="AI381" i="16"/>
  <c r="AI382" i="16"/>
  <c r="AI383" i="16"/>
  <c r="AI384" i="16"/>
  <c r="AI385" i="16"/>
  <c r="AI386" i="16"/>
  <c r="AI387" i="16"/>
  <c r="AI388" i="16"/>
  <c r="AI389" i="16"/>
  <c r="AI390" i="16"/>
  <c r="AI391" i="16"/>
  <c r="AI392" i="16"/>
  <c r="AI393" i="16"/>
  <c r="AI394" i="16"/>
  <c r="AI395" i="16"/>
  <c r="AI396" i="16"/>
  <c r="AI397" i="16"/>
  <c r="AI398" i="16"/>
  <c r="AI399" i="16"/>
  <c r="AI400" i="16"/>
  <c r="AI401" i="16"/>
  <c r="AI402" i="16"/>
  <c r="AI403" i="16"/>
  <c r="AI404" i="16"/>
  <c r="AI405" i="16"/>
  <c r="AI406" i="16"/>
  <c r="AI407" i="16"/>
  <c r="AI408" i="16"/>
  <c r="AI409" i="16"/>
  <c r="AI410" i="16"/>
  <c r="AI411" i="16"/>
  <c r="AI412" i="16"/>
  <c r="AI413" i="16"/>
  <c r="AI414" i="16"/>
  <c r="AI415" i="16"/>
  <c r="AI416" i="16"/>
  <c r="AI417" i="16"/>
  <c r="AI418" i="16"/>
  <c r="AI419" i="16"/>
  <c r="AI420" i="16"/>
  <c r="AI421" i="16"/>
  <c r="AI422" i="16"/>
  <c r="AI423" i="16"/>
  <c r="AI424" i="16"/>
  <c r="AI425" i="16"/>
  <c r="AI426" i="16"/>
  <c r="AI427" i="16"/>
  <c r="AI428" i="16"/>
  <c r="AI429" i="16"/>
  <c r="AI430" i="16"/>
  <c r="AI431" i="16"/>
  <c r="AI432" i="16"/>
  <c r="AI433" i="16"/>
  <c r="AI434" i="16"/>
  <c r="AI435" i="16"/>
  <c r="AI436" i="16"/>
  <c r="AI437" i="16"/>
  <c r="AI438" i="16"/>
  <c r="AI439" i="16"/>
  <c r="AI440" i="16"/>
  <c r="AI441" i="16"/>
  <c r="AI442" i="16"/>
  <c r="AI443" i="16"/>
  <c r="AI444" i="16"/>
  <c r="AI445" i="16"/>
  <c r="AI446" i="16"/>
  <c r="AI447" i="16"/>
  <c r="AI448" i="16"/>
  <c r="AI449" i="16"/>
  <c r="AI450" i="16"/>
  <c r="AI451" i="16"/>
  <c r="AI452" i="16"/>
  <c r="AI453" i="16"/>
  <c r="AI454" i="16"/>
  <c r="AI455" i="16"/>
  <c r="AI456" i="16"/>
  <c r="AI457" i="16"/>
  <c r="AI458" i="16"/>
  <c r="AI459" i="16"/>
  <c r="AI460" i="16"/>
  <c r="AI461" i="16"/>
  <c r="AI462" i="16"/>
  <c r="AI463" i="16"/>
  <c r="AI464" i="16"/>
  <c r="AI465" i="16"/>
  <c r="AI466" i="16"/>
  <c r="AI467" i="16"/>
  <c r="AI468" i="16"/>
  <c r="AI469" i="16"/>
  <c r="AI470" i="16"/>
  <c r="AI471" i="16"/>
  <c r="AI472" i="16"/>
  <c r="AI473" i="16"/>
  <c r="AI474" i="16"/>
  <c r="AI475" i="16"/>
  <c r="AI476" i="16"/>
  <c r="AI477" i="16"/>
  <c r="AI478" i="16"/>
  <c r="AI479" i="16"/>
  <c r="AI480" i="16"/>
  <c r="AI481" i="16"/>
  <c r="AI482" i="16"/>
  <c r="AI483" i="16"/>
  <c r="AI484" i="16"/>
  <c r="AI485" i="16"/>
  <c r="AI486" i="16"/>
  <c r="AI487" i="16"/>
  <c r="AI488" i="16"/>
  <c r="AI489" i="16"/>
  <c r="AI490" i="16"/>
  <c r="AI491" i="16"/>
  <c r="AI492" i="16"/>
  <c r="AI493" i="16"/>
  <c r="AI494" i="16"/>
  <c r="AI495" i="16"/>
  <c r="AI496" i="16"/>
  <c r="AI497" i="16"/>
  <c r="AI498" i="16"/>
  <c r="AI499" i="16"/>
  <c r="AI500" i="16"/>
  <c r="AI501" i="16"/>
  <c r="AI502" i="16"/>
  <c r="AI503" i="16"/>
  <c r="AI504" i="16"/>
  <c r="AI505" i="16"/>
  <c r="AI506" i="16"/>
  <c r="AI507" i="16"/>
  <c r="AI508" i="16"/>
  <c r="AI509" i="16"/>
  <c r="AI510" i="16"/>
  <c r="AI511" i="16"/>
  <c r="AI512" i="16"/>
  <c r="AI513" i="16"/>
  <c r="AI514" i="16"/>
  <c r="AI515" i="16"/>
  <c r="AI516" i="16"/>
  <c r="AI517" i="16"/>
  <c r="AI518" i="16"/>
  <c r="AI519" i="16"/>
  <c r="AI520" i="16"/>
  <c r="AI521" i="16"/>
  <c r="AI522" i="16"/>
  <c r="AI523" i="16"/>
  <c r="AI524" i="16"/>
  <c r="AI525" i="16"/>
  <c r="AI526" i="16"/>
  <c r="AI527" i="16"/>
  <c r="AI528" i="16"/>
  <c r="AI529" i="16"/>
  <c r="AI530" i="16"/>
  <c r="AI531" i="16"/>
  <c r="AI532" i="16"/>
  <c r="AI533" i="16"/>
  <c r="AI534" i="16"/>
  <c r="AI535" i="16"/>
  <c r="AI536" i="16"/>
  <c r="AI537" i="16"/>
  <c r="AI538" i="16"/>
  <c r="AI539" i="16"/>
  <c r="AI540" i="16"/>
  <c r="AI541" i="16"/>
  <c r="AI542" i="16"/>
  <c r="AI543" i="16"/>
  <c r="AI544" i="16"/>
  <c r="AI545" i="16"/>
  <c r="AI546" i="16"/>
  <c r="AI547" i="16"/>
  <c r="AI548" i="16"/>
  <c r="AI549" i="16"/>
  <c r="AI550" i="16"/>
  <c r="AI551" i="16"/>
  <c r="AI552" i="16"/>
  <c r="AI553" i="16"/>
  <c r="AI554" i="16"/>
  <c r="AI555" i="16"/>
  <c r="AI556" i="16"/>
  <c r="AI557" i="16"/>
  <c r="AI558" i="16"/>
  <c r="AI559" i="16"/>
  <c r="AI560" i="16"/>
  <c r="AI561" i="16"/>
  <c r="AI562" i="16"/>
  <c r="AI563" i="16"/>
  <c r="AI564" i="16"/>
  <c r="AI565" i="16"/>
  <c r="AI566" i="16"/>
  <c r="AI567" i="16"/>
  <c r="AI568" i="16"/>
  <c r="AI569" i="16"/>
  <c r="AI570" i="16"/>
  <c r="AI571" i="16"/>
  <c r="AI572" i="16"/>
  <c r="AI573" i="16"/>
  <c r="AI574" i="16"/>
  <c r="AI575" i="16"/>
  <c r="AI576" i="16"/>
  <c r="AI577" i="16"/>
  <c r="AI578" i="16"/>
  <c r="AI579" i="16"/>
  <c r="AI580" i="16"/>
  <c r="AI581" i="16"/>
  <c r="AI582" i="16"/>
  <c r="AI583" i="16"/>
  <c r="AI584" i="16"/>
  <c r="AI585" i="16"/>
  <c r="AI586" i="16"/>
  <c r="AI587" i="16"/>
  <c r="AI588" i="16"/>
  <c r="AI589" i="16"/>
  <c r="AI590" i="16"/>
  <c r="AI591" i="16"/>
  <c r="AI592" i="16"/>
  <c r="AI593" i="16"/>
  <c r="AI594" i="16"/>
  <c r="AI595" i="16"/>
  <c r="AI596" i="16"/>
  <c r="AI597" i="16"/>
  <c r="AI598" i="16"/>
  <c r="AI599" i="16"/>
  <c r="AI600" i="16"/>
  <c r="AI601" i="16"/>
  <c r="AI602" i="16"/>
  <c r="AI603" i="16"/>
  <c r="AI604" i="16"/>
  <c r="AI605" i="16"/>
  <c r="AI606" i="16"/>
  <c r="AI607" i="16"/>
  <c r="AI608" i="16"/>
  <c r="AI609" i="16"/>
  <c r="AI610" i="16"/>
  <c r="AI611" i="16"/>
  <c r="AI612" i="16"/>
  <c r="AI613" i="16"/>
  <c r="AI614" i="16"/>
  <c r="AI615" i="16"/>
  <c r="AI616" i="16"/>
  <c r="AI617" i="16"/>
  <c r="AI618" i="16"/>
  <c r="AI619" i="16"/>
  <c r="AI620" i="16"/>
  <c r="AI621" i="16"/>
  <c r="AI622" i="16"/>
  <c r="AI623" i="16"/>
  <c r="AI624" i="16"/>
  <c r="AI625" i="16"/>
  <c r="AI626" i="16"/>
  <c r="AI627" i="16"/>
  <c r="AI628" i="16"/>
  <c r="AI629" i="16"/>
  <c r="AI630" i="16"/>
  <c r="AI631" i="16"/>
  <c r="AI632" i="16"/>
  <c r="AI633" i="16"/>
  <c r="AI634" i="16"/>
  <c r="AI635" i="16"/>
  <c r="AI636" i="16"/>
  <c r="AI637" i="16"/>
  <c r="AI638" i="16"/>
  <c r="AI639" i="16"/>
  <c r="AI640" i="16"/>
  <c r="AI641" i="16"/>
  <c r="AI642" i="16"/>
  <c r="AI643" i="16"/>
  <c r="AI644" i="16"/>
  <c r="AI645" i="16"/>
  <c r="AI646" i="16"/>
  <c r="AI647" i="16"/>
  <c r="AI648" i="16"/>
  <c r="AI649" i="16"/>
  <c r="AI650" i="16"/>
  <c r="AI651" i="16"/>
  <c r="AI652" i="16"/>
  <c r="AI653" i="16"/>
  <c r="AI654" i="16"/>
  <c r="AI655" i="16"/>
  <c r="AI656" i="16"/>
  <c r="AI657" i="16"/>
  <c r="AI658" i="16"/>
  <c r="AI659" i="16"/>
  <c r="AI660" i="16"/>
  <c r="AI661" i="16"/>
  <c r="AI662" i="16"/>
  <c r="AI663" i="16"/>
  <c r="AI664" i="16"/>
  <c r="AI665" i="16"/>
  <c r="AI666" i="16"/>
  <c r="AI667" i="16"/>
  <c r="AI668" i="16"/>
  <c r="AI669" i="16"/>
  <c r="AI670" i="16"/>
  <c r="AI671" i="16"/>
  <c r="AI672" i="16"/>
  <c r="AI673" i="16"/>
  <c r="AI674" i="16"/>
  <c r="AI675" i="16"/>
  <c r="AI676" i="16"/>
  <c r="AI677" i="16"/>
  <c r="AI678" i="16"/>
  <c r="AI679" i="16"/>
  <c r="AI680" i="16"/>
  <c r="AI681" i="16"/>
  <c r="AI682" i="16"/>
  <c r="AI683" i="16"/>
  <c r="AI684" i="16"/>
  <c r="AI685" i="16"/>
  <c r="AI686" i="16"/>
  <c r="AI687" i="16"/>
  <c r="AI688" i="16"/>
  <c r="AI689" i="16"/>
  <c r="AI690" i="16"/>
  <c r="AI691" i="16"/>
  <c r="AI692" i="16"/>
  <c r="AI693" i="16"/>
  <c r="AI694" i="16"/>
  <c r="AI695" i="16"/>
  <c r="AI696" i="16"/>
  <c r="AI697" i="16"/>
  <c r="AI698" i="16"/>
  <c r="AI699" i="16"/>
  <c r="AI700" i="16"/>
  <c r="AI701" i="16"/>
  <c r="AI702" i="16"/>
  <c r="AI703" i="16"/>
  <c r="AI704" i="16"/>
  <c r="AI705" i="16"/>
  <c r="AI706" i="16"/>
  <c r="AI707" i="16"/>
  <c r="AI708" i="16"/>
  <c r="AI709" i="16"/>
  <c r="AI710" i="16"/>
  <c r="AI711" i="16"/>
  <c r="AI712" i="16"/>
  <c r="AI713" i="16"/>
  <c r="AI714" i="16"/>
  <c r="AI715" i="16"/>
  <c r="AI716" i="16"/>
  <c r="AI717" i="16"/>
  <c r="AI718" i="16"/>
  <c r="AI719" i="16"/>
  <c r="AI720" i="16"/>
  <c r="AI721" i="16"/>
  <c r="AI722" i="16"/>
  <c r="AI723" i="16"/>
  <c r="AI724" i="16"/>
  <c r="AI725" i="16"/>
  <c r="AI726" i="16"/>
  <c r="AI727" i="16"/>
  <c r="AI728" i="16"/>
  <c r="AI729" i="16"/>
  <c r="AI730" i="16"/>
  <c r="AI731" i="16"/>
  <c r="AI732" i="16"/>
  <c r="AI733" i="16"/>
  <c r="AI734" i="16"/>
  <c r="AI735" i="16"/>
  <c r="AI736" i="16"/>
  <c r="AI737" i="16"/>
  <c r="AI738" i="16"/>
  <c r="AI739" i="16"/>
  <c r="AI740" i="16"/>
  <c r="AI741" i="16"/>
  <c r="AI742" i="16"/>
  <c r="AI743" i="16"/>
  <c r="AI744" i="16"/>
  <c r="AI745" i="16"/>
  <c r="AI746" i="16"/>
  <c r="AI747" i="16"/>
  <c r="AI748" i="16"/>
  <c r="AI749" i="16"/>
  <c r="AI750" i="16"/>
  <c r="AI751" i="16"/>
  <c r="AI752" i="16"/>
  <c r="AI753" i="16"/>
  <c r="AI754" i="16"/>
  <c r="AI755" i="16"/>
  <c r="AI756" i="16"/>
  <c r="AI757" i="16"/>
  <c r="AI758" i="16"/>
  <c r="AI759" i="16"/>
  <c r="AI760" i="16"/>
  <c r="AI761" i="16"/>
  <c r="AI762" i="16"/>
  <c r="AI763" i="16"/>
  <c r="AI764" i="16"/>
  <c r="AI765" i="16"/>
  <c r="AI766" i="16"/>
  <c r="AI767" i="16"/>
  <c r="AI768" i="16"/>
  <c r="AI769" i="16"/>
  <c r="AI770" i="16"/>
  <c r="AI771" i="16"/>
  <c r="AI772" i="16"/>
  <c r="AI773" i="16"/>
  <c r="AI774" i="16"/>
  <c r="AI775" i="16"/>
  <c r="AI776" i="16"/>
  <c r="AI777" i="16"/>
  <c r="AI778" i="16"/>
  <c r="AI779" i="16"/>
  <c r="AI780" i="16"/>
  <c r="AI781" i="16"/>
  <c r="AI782" i="16"/>
  <c r="AI783" i="16"/>
  <c r="AI784" i="16"/>
  <c r="AI785" i="16"/>
  <c r="AI786" i="16"/>
  <c r="AI787" i="16"/>
  <c r="AI788" i="16"/>
  <c r="AI789" i="16"/>
  <c r="AI790" i="16"/>
  <c r="AI791" i="16"/>
  <c r="AI792" i="16"/>
  <c r="AI793" i="16"/>
  <c r="AI794" i="16"/>
  <c r="AI795" i="16"/>
  <c r="AI796" i="16"/>
  <c r="AI797" i="16"/>
  <c r="AI798" i="16"/>
  <c r="AI799" i="16"/>
  <c r="AI800" i="16"/>
  <c r="AI801" i="16"/>
  <c r="AI802" i="16"/>
  <c r="AI803" i="16"/>
  <c r="AI804" i="16"/>
  <c r="AI805" i="16"/>
  <c r="AI806" i="16"/>
  <c r="AI807" i="16"/>
  <c r="AI808" i="16"/>
  <c r="AI809" i="16"/>
  <c r="AI810" i="16"/>
  <c r="AI811" i="16"/>
  <c r="AI812" i="16"/>
  <c r="AI813" i="16"/>
  <c r="AI814" i="16"/>
  <c r="AI815" i="16"/>
  <c r="AI816" i="16"/>
  <c r="AI817" i="16"/>
  <c r="AI818" i="16"/>
  <c r="AI819" i="16"/>
  <c r="AI820" i="16"/>
  <c r="AI821" i="16"/>
  <c r="AI822" i="16"/>
  <c r="AI823" i="16"/>
  <c r="AI824" i="16"/>
  <c r="AI825" i="16"/>
  <c r="AI826" i="16"/>
  <c r="AI827" i="16"/>
  <c r="AI828" i="16"/>
  <c r="AI829" i="16"/>
  <c r="AI830" i="16"/>
  <c r="AI831" i="16"/>
  <c r="AI832" i="16"/>
  <c r="AI833" i="16"/>
  <c r="AI834" i="16"/>
  <c r="AI835" i="16"/>
  <c r="AI836" i="16"/>
  <c r="AI837" i="16"/>
  <c r="AI838" i="16"/>
  <c r="AI839" i="16"/>
  <c r="AI840" i="16"/>
  <c r="AI841" i="16"/>
  <c r="AI842" i="16"/>
  <c r="AI843" i="16"/>
  <c r="AI844" i="16"/>
  <c r="AI845" i="16"/>
  <c r="AI846" i="16"/>
  <c r="AI847" i="16"/>
  <c r="AI848" i="16"/>
  <c r="AI849" i="16"/>
  <c r="AI850" i="16"/>
  <c r="AI851" i="16"/>
  <c r="AI852" i="16"/>
  <c r="AI853" i="16"/>
  <c r="AI854" i="16"/>
  <c r="AI855" i="16"/>
  <c r="AI856" i="16"/>
  <c r="AI857" i="16"/>
  <c r="AI858" i="16"/>
  <c r="AI859" i="16"/>
  <c r="AI860" i="16"/>
  <c r="AI861" i="16"/>
  <c r="AI862" i="16"/>
  <c r="AI863" i="16"/>
  <c r="AI864" i="16"/>
  <c r="AI865" i="16"/>
  <c r="AI866" i="16"/>
  <c r="AI867" i="16"/>
  <c r="AI868" i="16"/>
  <c r="AI869" i="16"/>
  <c r="AI870" i="16"/>
  <c r="AI871" i="16"/>
  <c r="AI872" i="16"/>
  <c r="AI873" i="16"/>
  <c r="AI874" i="16"/>
  <c r="AI875" i="16"/>
  <c r="AI876" i="16"/>
  <c r="AI877" i="16"/>
  <c r="AI878" i="16"/>
  <c r="AI879" i="16"/>
  <c r="AI880" i="16"/>
  <c r="AI881" i="16"/>
  <c r="AI882" i="16"/>
  <c r="AI883" i="16"/>
  <c r="AI884" i="16"/>
  <c r="AI885" i="16"/>
  <c r="AI886" i="16"/>
  <c r="AI887" i="16"/>
  <c r="AI888" i="16"/>
  <c r="AI889" i="16"/>
  <c r="AI890" i="16"/>
  <c r="AI891" i="16"/>
  <c r="AI892" i="16"/>
  <c r="AI893" i="16"/>
  <c r="AI894" i="16"/>
  <c r="AI895" i="16"/>
  <c r="AI896" i="16"/>
  <c r="AI897" i="16"/>
  <c r="AI898" i="16"/>
  <c r="AI899" i="16"/>
  <c r="AI900" i="16"/>
  <c r="AI901" i="16"/>
  <c r="AI902" i="16"/>
  <c r="AI903" i="16"/>
  <c r="AI904" i="16"/>
  <c r="AI905" i="16"/>
  <c r="AI906" i="16"/>
  <c r="AI907" i="16"/>
  <c r="AI908" i="16"/>
  <c r="AI909" i="16"/>
  <c r="AI910" i="16"/>
  <c r="AI911" i="16"/>
  <c r="AI912" i="16"/>
  <c r="AI913" i="16"/>
  <c r="AI914" i="16"/>
  <c r="AI915" i="16"/>
  <c r="AI916" i="16"/>
  <c r="AI917" i="16"/>
  <c r="AI918" i="16"/>
  <c r="AI919" i="16"/>
  <c r="AI920" i="16"/>
  <c r="AI921" i="16"/>
  <c r="AI922" i="16"/>
  <c r="AI923" i="16"/>
  <c r="AI924" i="16"/>
  <c r="AI925" i="16"/>
  <c r="AI926" i="16"/>
  <c r="AI927" i="16"/>
  <c r="AI928" i="16"/>
  <c r="AI929" i="16"/>
  <c r="AI930" i="16"/>
  <c r="AI931" i="16"/>
  <c r="AI932" i="16"/>
  <c r="AI933" i="16"/>
  <c r="AI934" i="16"/>
  <c r="AI935" i="16"/>
  <c r="AI936" i="16"/>
  <c r="AI937" i="16"/>
  <c r="AI938" i="16"/>
  <c r="AI939" i="16"/>
  <c r="AI940" i="16"/>
  <c r="AI941" i="16"/>
  <c r="AI942" i="16"/>
  <c r="AI943" i="16"/>
  <c r="AI944" i="16"/>
  <c r="AI945" i="16"/>
  <c r="AI946" i="16"/>
  <c r="AI947" i="16"/>
  <c r="AI948" i="16"/>
  <c r="AI949" i="16"/>
  <c r="AI950" i="16"/>
  <c r="AI951" i="16"/>
  <c r="AI952" i="16"/>
  <c r="AI953" i="16"/>
  <c r="AI954" i="16"/>
  <c r="AI955" i="16"/>
  <c r="AI956" i="16"/>
  <c r="AI957" i="16"/>
  <c r="AI958" i="16"/>
  <c r="AI959" i="16"/>
  <c r="AI960" i="16"/>
  <c r="AI961" i="16"/>
  <c r="AI962" i="16"/>
  <c r="AI963" i="16"/>
  <c r="AI964" i="16"/>
  <c r="AI965" i="16"/>
  <c r="AI966" i="16"/>
  <c r="AI967" i="16"/>
  <c r="AI968" i="16"/>
  <c r="AI969" i="16"/>
  <c r="AI970" i="16"/>
  <c r="AI971" i="16"/>
  <c r="AI972" i="16"/>
  <c r="AI973" i="16"/>
  <c r="AI974" i="16"/>
  <c r="AI975" i="16"/>
  <c r="AI976" i="16"/>
  <c r="AI977" i="16"/>
  <c r="AI978" i="16"/>
  <c r="AI979" i="16"/>
  <c r="AI980" i="16"/>
  <c r="AI981" i="16"/>
  <c r="AI982" i="16"/>
  <c r="AI983" i="16"/>
  <c r="AI984" i="16"/>
  <c r="AI985" i="16"/>
  <c r="AI986" i="16"/>
  <c r="AI987" i="16"/>
  <c r="AI988" i="16"/>
  <c r="AI989" i="16"/>
  <c r="AI990" i="16"/>
  <c r="AI991" i="16"/>
  <c r="AI992" i="16"/>
  <c r="AI993" i="16"/>
  <c r="AI994" i="16"/>
  <c r="AI995" i="16"/>
  <c r="AI996" i="16"/>
  <c r="AI997" i="16"/>
  <c r="AI998" i="16"/>
  <c r="AI999" i="16"/>
  <c r="AI1000" i="16"/>
  <c r="AI1001" i="16"/>
  <c r="AI1002" i="16"/>
  <c r="AI1003" i="16"/>
  <c r="AI1004" i="16"/>
  <c r="AI1005" i="16"/>
  <c r="AI1006" i="16"/>
  <c r="AI1007" i="16"/>
  <c r="AI1008" i="16"/>
  <c r="AI1009" i="16"/>
  <c r="AI1010" i="16"/>
  <c r="AI1011" i="16"/>
  <c r="AI1012" i="16"/>
  <c r="AI1013" i="16"/>
  <c r="AI1014" i="16"/>
  <c r="AI1015" i="16"/>
  <c r="AI1016" i="16"/>
  <c r="AI1017" i="16"/>
  <c r="AI1018" i="16"/>
  <c r="AI1019" i="16"/>
  <c r="AI1020" i="16"/>
  <c r="AI1021" i="16"/>
  <c r="AH24" i="16"/>
  <c r="AH25" i="16"/>
  <c r="AH26" i="16"/>
  <c r="AH27" i="16"/>
  <c r="AH28" i="16"/>
  <c r="AH29" i="16"/>
  <c r="AH30" i="16"/>
  <c r="AH31" i="16"/>
  <c r="AH33" i="16"/>
  <c r="AH34" i="16"/>
  <c r="AH35" i="16"/>
  <c r="AH36" i="16"/>
  <c r="AH37" i="16"/>
  <c r="AH38" i="16"/>
  <c r="AH39" i="16"/>
  <c r="AH40" i="16"/>
  <c r="AH41" i="16"/>
  <c r="AH42" i="16"/>
  <c r="AH43" i="16"/>
  <c r="AH44" i="16"/>
  <c r="AH45" i="16"/>
  <c r="AH46" i="16"/>
  <c r="AH47" i="16"/>
  <c r="AH48" i="16"/>
  <c r="AH49" i="16"/>
  <c r="AH50" i="16"/>
  <c r="AH51" i="16"/>
  <c r="AH52" i="16"/>
  <c r="AH53" i="16"/>
  <c r="AH54" i="16"/>
  <c r="AH55" i="16"/>
  <c r="AH56" i="16"/>
  <c r="AH57" i="16"/>
  <c r="AH58" i="16"/>
  <c r="AH59" i="16"/>
  <c r="AH60" i="16"/>
  <c r="AH61" i="16"/>
  <c r="AH62" i="16"/>
  <c r="AH63" i="16"/>
  <c r="AH64" i="16"/>
  <c r="AH65" i="16"/>
  <c r="AH66" i="16"/>
  <c r="AH67" i="16"/>
  <c r="AH68" i="16"/>
  <c r="AH69" i="16"/>
  <c r="AH70" i="16"/>
  <c r="AH71" i="16"/>
  <c r="AH72" i="16"/>
  <c r="AH73" i="16"/>
  <c r="AH74" i="16"/>
  <c r="AH75" i="16"/>
  <c r="AH76" i="16"/>
  <c r="AH77" i="16"/>
  <c r="AH78" i="16"/>
  <c r="AH79" i="16"/>
  <c r="AH80" i="16"/>
  <c r="AH81" i="16"/>
  <c r="AH82" i="16"/>
  <c r="AH83" i="16"/>
  <c r="AH84" i="16"/>
  <c r="AH85" i="16"/>
  <c r="AH86" i="16"/>
  <c r="AH87" i="16"/>
  <c r="AH88" i="16"/>
  <c r="AH89" i="16"/>
  <c r="AH90" i="16"/>
  <c r="AH91" i="16"/>
  <c r="AH92" i="16"/>
  <c r="AH93" i="16"/>
  <c r="AH94" i="16"/>
  <c r="AH95" i="16"/>
  <c r="AH96" i="16"/>
  <c r="AH97" i="16"/>
  <c r="AH98" i="16"/>
  <c r="AH99" i="16"/>
  <c r="AH100" i="16"/>
  <c r="AH101" i="16"/>
  <c r="AH102" i="16"/>
  <c r="AH103" i="16"/>
  <c r="AH104" i="16"/>
  <c r="AH105" i="16"/>
  <c r="AH106" i="16"/>
  <c r="AH107" i="16"/>
  <c r="AH108" i="16"/>
  <c r="AH109" i="16"/>
  <c r="AH110" i="16"/>
  <c r="AH111" i="16"/>
  <c r="AH112" i="16"/>
  <c r="AH113" i="16"/>
  <c r="AH114" i="16"/>
  <c r="AH115" i="16"/>
  <c r="AH116" i="16"/>
  <c r="AH117" i="16"/>
  <c r="AH118" i="16"/>
  <c r="AH119" i="16"/>
  <c r="AH120" i="16"/>
  <c r="AH121" i="16"/>
  <c r="AH122" i="16"/>
  <c r="AH123" i="16"/>
  <c r="AH124" i="16"/>
  <c r="AH125" i="16"/>
  <c r="AH126" i="16"/>
  <c r="AH127" i="16"/>
  <c r="AH128" i="16"/>
  <c r="AH129" i="16"/>
  <c r="AH130" i="16"/>
  <c r="AH131" i="16"/>
  <c r="AH132" i="16"/>
  <c r="AH133" i="16"/>
  <c r="AH134" i="16"/>
  <c r="AH135" i="16"/>
  <c r="AH136" i="16"/>
  <c r="AH137" i="16"/>
  <c r="AH138" i="16"/>
  <c r="AH139" i="16"/>
  <c r="AH140" i="16"/>
  <c r="AH141" i="16"/>
  <c r="AH142" i="16"/>
  <c r="AH143" i="16"/>
  <c r="AH144" i="16"/>
  <c r="AH145" i="16"/>
  <c r="AH146" i="16"/>
  <c r="AH147" i="16"/>
  <c r="AH148" i="16"/>
  <c r="AH149" i="16"/>
  <c r="AH150" i="16"/>
  <c r="AH151" i="16"/>
  <c r="AH152" i="16"/>
  <c r="AH153" i="16"/>
  <c r="AH154" i="16"/>
  <c r="AH155" i="16"/>
  <c r="AH156" i="16"/>
  <c r="AH157" i="16"/>
  <c r="AH158" i="16"/>
  <c r="AH159" i="16"/>
  <c r="AH160" i="16"/>
  <c r="AH161" i="16"/>
  <c r="AH162" i="16"/>
  <c r="AH163" i="16"/>
  <c r="AH164" i="16"/>
  <c r="AH165" i="16"/>
  <c r="AH166" i="16"/>
  <c r="AH167" i="16"/>
  <c r="AH168" i="16"/>
  <c r="AH169" i="16"/>
  <c r="AH170" i="16"/>
  <c r="AH171" i="16"/>
  <c r="AH172" i="16"/>
  <c r="AH173" i="16"/>
  <c r="AH174" i="16"/>
  <c r="AH175" i="16"/>
  <c r="AH176" i="16"/>
  <c r="AH177" i="16"/>
  <c r="AH178" i="16"/>
  <c r="AH179" i="16"/>
  <c r="AH180" i="16"/>
  <c r="AH181" i="16"/>
  <c r="AH182" i="16"/>
  <c r="AH183" i="16"/>
  <c r="AH184" i="16"/>
  <c r="AH185" i="16"/>
  <c r="AH186" i="16"/>
  <c r="AH187" i="16"/>
  <c r="AH188" i="16"/>
  <c r="AH189" i="16"/>
  <c r="AH190" i="16"/>
  <c r="AH191" i="16"/>
  <c r="AH192" i="16"/>
  <c r="AH193" i="16"/>
  <c r="AH194" i="16"/>
  <c r="AH195" i="16"/>
  <c r="AH196" i="16"/>
  <c r="AH197" i="16"/>
  <c r="AH198" i="16"/>
  <c r="AH199" i="16"/>
  <c r="AH200" i="16"/>
  <c r="AH201" i="16"/>
  <c r="AH202" i="16"/>
  <c r="AH203" i="16"/>
  <c r="AH204" i="16"/>
  <c r="AH205" i="16"/>
  <c r="AH206" i="16"/>
  <c r="AH207" i="16"/>
  <c r="AH208" i="16"/>
  <c r="AH209" i="16"/>
  <c r="AH210" i="16"/>
  <c r="AH211" i="16"/>
  <c r="AH212" i="16"/>
  <c r="AH213" i="16"/>
  <c r="AH214" i="16"/>
  <c r="AH215" i="16"/>
  <c r="AH216" i="16"/>
  <c r="AH217" i="16"/>
  <c r="AH218" i="16"/>
  <c r="AH219" i="16"/>
  <c r="AH220" i="16"/>
  <c r="AH221" i="16"/>
  <c r="AH222" i="16"/>
  <c r="AH223" i="16"/>
  <c r="AH224" i="16"/>
  <c r="AH225" i="16"/>
  <c r="AH226" i="16"/>
  <c r="AH227" i="16"/>
  <c r="AH228" i="16"/>
  <c r="AH229" i="16"/>
  <c r="AH230" i="16"/>
  <c r="AH231" i="16"/>
  <c r="AH232" i="16"/>
  <c r="AH233" i="16"/>
  <c r="AH234" i="16"/>
  <c r="AH235" i="16"/>
  <c r="AH236" i="16"/>
  <c r="AH237" i="16"/>
  <c r="AH238" i="16"/>
  <c r="AH239" i="16"/>
  <c r="AH240" i="16"/>
  <c r="AH241" i="16"/>
  <c r="AH242" i="16"/>
  <c r="AH243" i="16"/>
  <c r="AH244" i="16"/>
  <c r="AH245" i="16"/>
  <c r="AH246" i="16"/>
  <c r="AH247" i="16"/>
  <c r="AH248" i="16"/>
  <c r="AH249" i="16"/>
  <c r="AH250" i="16"/>
  <c r="AH251" i="16"/>
  <c r="AH252" i="16"/>
  <c r="AH253" i="16"/>
  <c r="AH254" i="16"/>
  <c r="AH255" i="16"/>
  <c r="AH256" i="16"/>
  <c r="AH257" i="16"/>
  <c r="AH258" i="16"/>
  <c r="AH259" i="16"/>
  <c r="AH260" i="16"/>
  <c r="AH261" i="16"/>
  <c r="AH262" i="16"/>
  <c r="AH263" i="16"/>
  <c r="AH264" i="16"/>
  <c r="AH265" i="16"/>
  <c r="AH266" i="16"/>
  <c r="AH267" i="16"/>
  <c r="AH268" i="16"/>
  <c r="AH269" i="16"/>
  <c r="AH270" i="16"/>
  <c r="AH271" i="16"/>
  <c r="AH272" i="16"/>
  <c r="AH273" i="16"/>
  <c r="AH274" i="16"/>
  <c r="AH275" i="16"/>
  <c r="AH276" i="16"/>
  <c r="AH277" i="16"/>
  <c r="AH278" i="16"/>
  <c r="AH279" i="16"/>
  <c r="AH280" i="16"/>
  <c r="AH281" i="16"/>
  <c r="AH282" i="16"/>
  <c r="AH283" i="16"/>
  <c r="AH284" i="16"/>
  <c r="AH285" i="16"/>
  <c r="AH286" i="16"/>
  <c r="AH287" i="16"/>
  <c r="AH288" i="16"/>
  <c r="AH289" i="16"/>
  <c r="AH290" i="16"/>
  <c r="AH291" i="16"/>
  <c r="AH292" i="16"/>
  <c r="AH293" i="16"/>
  <c r="AH294" i="16"/>
  <c r="AH295" i="16"/>
  <c r="AH296" i="16"/>
  <c r="AH297" i="16"/>
  <c r="AH298" i="16"/>
  <c r="AH299" i="16"/>
  <c r="AH300" i="16"/>
  <c r="AH301" i="16"/>
  <c r="AH302" i="16"/>
  <c r="AH303" i="16"/>
  <c r="AH304" i="16"/>
  <c r="AH305" i="16"/>
  <c r="AH306" i="16"/>
  <c r="AH307" i="16"/>
  <c r="AH308" i="16"/>
  <c r="AH309" i="16"/>
  <c r="AH310" i="16"/>
  <c r="AH311" i="16"/>
  <c r="AH312" i="16"/>
  <c r="AH313" i="16"/>
  <c r="AH314" i="16"/>
  <c r="AH315" i="16"/>
  <c r="AH316" i="16"/>
  <c r="AH317" i="16"/>
  <c r="AH318" i="16"/>
  <c r="AH319" i="16"/>
  <c r="AH320" i="16"/>
  <c r="AH321" i="16"/>
  <c r="AH322" i="16"/>
  <c r="AH323" i="16"/>
  <c r="AH324" i="16"/>
  <c r="AH325" i="16"/>
  <c r="AH326" i="16"/>
  <c r="AH327" i="16"/>
  <c r="AH328" i="16"/>
  <c r="AH329" i="16"/>
  <c r="AH330" i="16"/>
  <c r="AH331" i="16"/>
  <c r="AH332" i="16"/>
  <c r="AH333" i="16"/>
  <c r="AH334" i="16"/>
  <c r="AH335" i="16"/>
  <c r="AH336" i="16"/>
  <c r="AH337" i="16"/>
  <c r="AH338" i="16"/>
  <c r="AH339" i="16"/>
  <c r="AH340" i="16"/>
  <c r="AH341" i="16"/>
  <c r="AH342" i="16"/>
  <c r="AH343" i="16"/>
  <c r="AH344" i="16"/>
  <c r="AH345" i="16"/>
  <c r="AH346" i="16"/>
  <c r="AH347" i="16"/>
  <c r="AH348" i="16"/>
  <c r="AH349" i="16"/>
  <c r="AH350" i="16"/>
  <c r="AH351" i="16"/>
  <c r="AH352" i="16"/>
  <c r="AH353" i="16"/>
  <c r="AH354" i="16"/>
  <c r="AH355" i="16"/>
  <c r="AH356" i="16"/>
  <c r="AH357" i="16"/>
  <c r="AH358" i="16"/>
  <c r="AH359" i="16"/>
  <c r="AH360" i="16"/>
  <c r="AH361" i="16"/>
  <c r="AH362" i="16"/>
  <c r="AH363" i="16"/>
  <c r="AH364" i="16"/>
  <c r="AH365" i="16"/>
  <c r="AH366" i="16"/>
  <c r="AH367" i="16"/>
  <c r="AH368" i="16"/>
  <c r="AH369" i="16"/>
  <c r="AH370" i="16"/>
  <c r="AH371" i="16"/>
  <c r="AH372" i="16"/>
  <c r="AH373" i="16"/>
  <c r="AH374" i="16"/>
  <c r="AH375" i="16"/>
  <c r="AH376" i="16"/>
  <c r="AH377" i="16"/>
  <c r="AH378" i="16"/>
  <c r="AH379" i="16"/>
  <c r="AH380" i="16"/>
  <c r="AH381" i="16"/>
  <c r="AH382" i="16"/>
  <c r="AH383" i="16"/>
  <c r="AH384" i="16"/>
  <c r="AH385" i="16"/>
  <c r="AH386" i="16"/>
  <c r="AH387" i="16"/>
  <c r="AH388" i="16"/>
  <c r="AH389" i="16"/>
  <c r="AH390" i="16"/>
  <c r="AH391" i="16"/>
  <c r="AH392" i="16"/>
  <c r="AH393" i="16"/>
  <c r="AH394" i="16"/>
  <c r="AH395" i="16"/>
  <c r="AH396" i="16"/>
  <c r="AH397" i="16"/>
  <c r="AH398" i="16"/>
  <c r="AH399" i="16"/>
  <c r="AH400" i="16"/>
  <c r="AH401" i="16"/>
  <c r="AH402" i="16"/>
  <c r="AH403" i="16"/>
  <c r="AH404" i="16"/>
  <c r="AH405" i="16"/>
  <c r="AH406" i="16"/>
  <c r="AH407" i="16"/>
  <c r="AH408" i="16"/>
  <c r="AH409" i="16"/>
  <c r="AH410" i="16"/>
  <c r="AH411" i="16"/>
  <c r="AH412" i="16"/>
  <c r="AH413" i="16"/>
  <c r="AH414" i="16"/>
  <c r="AH415" i="16"/>
  <c r="AH416" i="16"/>
  <c r="AH417" i="16"/>
  <c r="AH418" i="16"/>
  <c r="AH419" i="16"/>
  <c r="AH420" i="16"/>
  <c r="AH421" i="16"/>
  <c r="AH422" i="16"/>
  <c r="AH423" i="16"/>
  <c r="AH424" i="16"/>
  <c r="AH425" i="16"/>
  <c r="AH426" i="16"/>
  <c r="AH427" i="16"/>
  <c r="AH428" i="16"/>
  <c r="AH429" i="16"/>
  <c r="AH430" i="16"/>
  <c r="AH431" i="16"/>
  <c r="AH432" i="16"/>
  <c r="AH433" i="16"/>
  <c r="AH434" i="16"/>
  <c r="AH435" i="16"/>
  <c r="AH436" i="16"/>
  <c r="AH437" i="16"/>
  <c r="AH438" i="16"/>
  <c r="AH439" i="16"/>
  <c r="AH440" i="16"/>
  <c r="AH441" i="16"/>
  <c r="AH442" i="16"/>
  <c r="AH443" i="16"/>
  <c r="AH444" i="16"/>
  <c r="AH445" i="16"/>
  <c r="AH446" i="16"/>
  <c r="AH447" i="16"/>
  <c r="AH448" i="16"/>
  <c r="AH449" i="16"/>
  <c r="AH450" i="16"/>
  <c r="AH451" i="16"/>
  <c r="AH452" i="16"/>
  <c r="AH453" i="16"/>
  <c r="AH454" i="16"/>
  <c r="AH455" i="16"/>
  <c r="AH456" i="16"/>
  <c r="AH457" i="16"/>
  <c r="AH458" i="16"/>
  <c r="AH459" i="16"/>
  <c r="AH460" i="16"/>
  <c r="AH461" i="16"/>
  <c r="AH462" i="16"/>
  <c r="AH463" i="16"/>
  <c r="AH464" i="16"/>
  <c r="AH465" i="16"/>
  <c r="AH466" i="16"/>
  <c r="AH467" i="16"/>
  <c r="AH468" i="16"/>
  <c r="AH469" i="16"/>
  <c r="AH470" i="16"/>
  <c r="AH471" i="16"/>
  <c r="AH472" i="16"/>
  <c r="AH473" i="16"/>
  <c r="AH474" i="16"/>
  <c r="AH475" i="16"/>
  <c r="AH476" i="16"/>
  <c r="AH477" i="16"/>
  <c r="AH478" i="16"/>
  <c r="AH479" i="16"/>
  <c r="AH480" i="16"/>
  <c r="AH481" i="16"/>
  <c r="AH482" i="16"/>
  <c r="AH483" i="16"/>
  <c r="AH484" i="16"/>
  <c r="AH485" i="16"/>
  <c r="AH486" i="16"/>
  <c r="AH487" i="16"/>
  <c r="AH488" i="16"/>
  <c r="AH489" i="16"/>
  <c r="AH490" i="16"/>
  <c r="AH491" i="16"/>
  <c r="AH492" i="16"/>
  <c r="AH493" i="16"/>
  <c r="AH494" i="16"/>
  <c r="AH495" i="16"/>
  <c r="AH496" i="16"/>
  <c r="AH497" i="16"/>
  <c r="AH498" i="16"/>
  <c r="AH499" i="16"/>
  <c r="AH500" i="16"/>
  <c r="AH501" i="16"/>
  <c r="AH502" i="16"/>
  <c r="AH503" i="16"/>
  <c r="AH504" i="16"/>
  <c r="AH505" i="16"/>
  <c r="AH506" i="16"/>
  <c r="AH507" i="16"/>
  <c r="AH508" i="16"/>
  <c r="AH509" i="16"/>
  <c r="AH510" i="16"/>
  <c r="AH511" i="16"/>
  <c r="AH512" i="16"/>
  <c r="AH513" i="16"/>
  <c r="AH514" i="16"/>
  <c r="AH515" i="16"/>
  <c r="AH516" i="16"/>
  <c r="AH517" i="16"/>
  <c r="AH518" i="16"/>
  <c r="AH519" i="16"/>
  <c r="AH520" i="16"/>
  <c r="AH521" i="16"/>
  <c r="AH522" i="16"/>
  <c r="AH523" i="16"/>
  <c r="AH524" i="16"/>
  <c r="AH525" i="16"/>
  <c r="AH526" i="16"/>
  <c r="AH527" i="16"/>
  <c r="AH528" i="16"/>
  <c r="AH529" i="16"/>
  <c r="AH530" i="16"/>
  <c r="AH531" i="16"/>
  <c r="AH532" i="16"/>
  <c r="AH533" i="16"/>
  <c r="AH534" i="16"/>
  <c r="AH535" i="16"/>
  <c r="AH536" i="16"/>
  <c r="AH537" i="16"/>
  <c r="AH538" i="16"/>
  <c r="AH539" i="16"/>
  <c r="AH540" i="16"/>
  <c r="AH541" i="16"/>
  <c r="AH542" i="16"/>
  <c r="AH543" i="16"/>
  <c r="AH544" i="16"/>
  <c r="AH545" i="16"/>
  <c r="AH546" i="16"/>
  <c r="AH547" i="16"/>
  <c r="AH548" i="16"/>
  <c r="AH549" i="16"/>
  <c r="AH550" i="16"/>
  <c r="AH551" i="16"/>
  <c r="AH552" i="16"/>
  <c r="AH553" i="16"/>
  <c r="AH554" i="16"/>
  <c r="AH555" i="16"/>
  <c r="AH556" i="16"/>
  <c r="AH557" i="16"/>
  <c r="AH558" i="16"/>
  <c r="AH559" i="16"/>
  <c r="AH560" i="16"/>
  <c r="AH561" i="16"/>
  <c r="AH562" i="16"/>
  <c r="AH563" i="16"/>
  <c r="AH564" i="16"/>
  <c r="AH565" i="16"/>
  <c r="AH566" i="16"/>
  <c r="AH567" i="16"/>
  <c r="AH568" i="16"/>
  <c r="AH569" i="16"/>
  <c r="AH570" i="16"/>
  <c r="AH571" i="16"/>
  <c r="AH572" i="16"/>
  <c r="AH573" i="16"/>
  <c r="AH574" i="16"/>
  <c r="AH575" i="16"/>
  <c r="AH576" i="16"/>
  <c r="AH577" i="16"/>
  <c r="AH578" i="16"/>
  <c r="AH579" i="16"/>
  <c r="AH580" i="16"/>
  <c r="AH581" i="16"/>
  <c r="AH582" i="16"/>
  <c r="AH583" i="16"/>
  <c r="AH584" i="16"/>
  <c r="AH585" i="16"/>
  <c r="AH586" i="16"/>
  <c r="AH587" i="16"/>
  <c r="AH588" i="16"/>
  <c r="AH589" i="16"/>
  <c r="AH590" i="16"/>
  <c r="AH591" i="16"/>
  <c r="AH592" i="16"/>
  <c r="AH593" i="16"/>
  <c r="AH594" i="16"/>
  <c r="AH595" i="16"/>
  <c r="AH596" i="16"/>
  <c r="AH597" i="16"/>
  <c r="AH598" i="16"/>
  <c r="AH599" i="16"/>
  <c r="AH600" i="16"/>
  <c r="AH601" i="16"/>
  <c r="AH602" i="16"/>
  <c r="AH603" i="16"/>
  <c r="AH604" i="16"/>
  <c r="AH605" i="16"/>
  <c r="AH606" i="16"/>
  <c r="AH607" i="16"/>
  <c r="AH608" i="16"/>
  <c r="AH609" i="16"/>
  <c r="AH610" i="16"/>
  <c r="AH611" i="16"/>
  <c r="AH612" i="16"/>
  <c r="AH613" i="16"/>
  <c r="AH614" i="16"/>
  <c r="AH615" i="16"/>
  <c r="AH616" i="16"/>
  <c r="AH617" i="16"/>
  <c r="AH618" i="16"/>
  <c r="AH619" i="16"/>
  <c r="AH620" i="16"/>
  <c r="AH621" i="16"/>
  <c r="AH622" i="16"/>
  <c r="AH623" i="16"/>
  <c r="AH624" i="16"/>
  <c r="AH625" i="16"/>
  <c r="AH626" i="16"/>
  <c r="AH627" i="16"/>
  <c r="AH628" i="16"/>
  <c r="AH629" i="16"/>
  <c r="AH630" i="16"/>
  <c r="AH631" i="16"/>
  <c r="AH632" i="16"/>
  <c r="AH633" i="16"/>
  <c r="AH634" i="16"/>
  <c r="AH635" i="16"/>
  <c r="AH636" i="16"/>
  <c r="AH637" i="16"/>
  <c r="AH638" i="16"/>
  <c r="AH639" i="16"/>
  <c r="AH640" i="16"/>
  <c r="AH641" i="16"/>
  <c r="AH642" i="16"/>
  <c r="AH643" i="16"/>
  <c r="AH644" i="16"/>
  <c r="AH645" i="16"/>
  <c r="AH646" i="16"/>
  <c r="AH647" i="16"/>
  <c r="AH648" i="16"/>
  <c r="AH649" i="16"/>
  <c r="AH650" i="16"/>
  <c r="AH651" i="16"/>
  <c r="AH652" i="16"/>
  <c r="AH653" i="16"/>
  <c r="AH654" i="16"/>
  <c r="AH655" i="16"/>
  <c r="AH656" i="16"/>
  <c r="AH657" i="16"/>
  <c r="AH658" i="16"/>
  <c r="AH659" i="16"/>
  <c r="AH660" i="16"/>
  <c r="AH661" i="16"/>
  <c r="AH662" i="16"/>
  <c r="AH663" i="16"/>
  <c r="AH664" i="16"/>
  <c r="AH665" i="16"/>
  <c r="AH666" i="16"/>
  <c r="AH667" i="16"/>
  <c r="AH668" i="16"/>
  <c r="AH669" i="16"/>
  <c r="AH670" i="16"/>
  <c r="AH671" i="16"/>
  <c r="AH672" i="16"/>
  <c r="AH673" i="16"/>
  <c r="AH674" i="16"/>
  <c r="AH675" i="16"/>
  <c r="AH676" i="16"/>
  <c r="AH677" i="16"/>
  <c r="AH678" i="16"/>
  <c r="AH679" i="16"/>
  <c r="AH680" i="16"/>
  <c r="AH681" i="16"/>
  <c r="AH682" i="16"/>
  <c r="AH683" i="16"/>
  <c r="AH684" i="16"/>
  <c r="AH685" i="16"/>
  <c r="AH686" i="16"/>
  <c r="AH687" i="16"/>
  <c r="AH688" i="16"/>
  <c r="AH689" i="16"/>
  <c r="AH690" i="16"/>
  <c r="AH691" i="16"/>
  <c r="AH692" i="16"/>
  <c r="AH693" i="16"/>
  <c r="AH694" i="16"/>
  <c r="AH695" i="16"/>
  <c r="AH696" i="16"/>
  <c r="AH697" i="16"/>
  <c r="AH698" i="16"/>
  <c r="AH699" i="16"/>
  <c r="AH700" i="16"/>
  <c r="AH701" i="16"/>
  <c r="AH702" i="16"/>
  <c r="AH703" i="16"/>
  <c r="AH704" i="16"/>
  <c r="AH705" i="16"/>
  <c r="AH706" i="16"/>
  <c r="AH707" i="16"/>
  <c r="AH708" i="16"/>
  <c r="AH709" i="16"/>
  <c r="AH710" i="16"/>
  <c r="AH711" i="16"/>
  <c r="AH712" i="16"/>
  <c r="AH713" i="16"/>
  <c r="AH714" i="16"/>
  <c r="AH715" i="16"/>
  <c r="AH716" i="16"/>
  <c r="AH717" i="16"/>
  <c r="AH718" i="16"/>
  <c r="AH719" i="16"/>
  <c r="AH720" i="16"/>
  <c r="AH721" i="16"/>
  <c r="AH722" i="16"/>
  <c r="AH723" i="16"/>
  <c r="AH724" i="16"/>
  <c r="AH725" i="16"/>
  <c r="AH726" i="16"/>
  <c r="AH727" i="16"/>
  <c r="AH728" i="16"/>
  <c r="AH729" i="16"/>
  <c r="AH730" i="16"/>
  <c r="AH731" i="16"/>
  <c r="AH732" i="16"/>
  <c r="AH733" i="16"/>
  <c r="AH734" i="16"/>
  <c r="AH735" i="16"/>
  <c r="AH736" i="16"/>
  <c r="AH737" i="16"/>
  <c r="AH738" i="16"/>
  <c r="AH739" i="16"/>
  <c r="AH740" i="16"/>
  <c r="AH741" i="16"/>
  <c r="AH742" i="16"/>
  <c r="AH743" i="16"/>
  <c r="AH744" i="16"/>
  <c r="AH745" i="16"/>
  <c r="AH746" i="16"/>
  <c r="AH747" i="16"/>
  <c r="AH748" i="16"/>
  <c r="AH749" i="16"/>
  <c r="AH750" i="16"/>
  <c r="AH751" i="16"/>
  <c r="AH752" i="16"/>
  <c r="AH753" i="16"/>
  <c r="AH754" i="16"/>
  <c r="AH755" i="16"/>
  <c r="AH756" i="16"/>
  <c r="AH757" i="16"/>
  <c r="AH758" i="16"/>
  <c r="AH759" i="16"/>
  <c r="AH760" i="16"/>
  <c r="AH761" i="16"/>
  <c r="AH762" i="16"/>
  <c r="AH763" i="16"/>
  <c r="AH764" i="16"/>
  <c r="AH765" i="16"/>
  <c r="AH766" i="16"/>
  <c r="AH767" i="16"/>
  <c r="AH768" i="16"/>
  <c r="AH769" i="16"/>
  <c r="AH770" i="16"/>
  <c r="AH771" i="16"/>
  <c r="AH772" i="16"/>
  <c r="AH773" i="16"/>
  <c r="AH774" i="16"/>
  <c r="AH775" i="16"/>
  <c r="AH776" i="16"/>
  <c r="AH777" i="16"/>
  <c r="AH778" i="16"/>
  <c r="AH779" i="16"/>
  <c r="AH780" i="16"/>
  <c r="AH781" i="16"/>
  <c r="AH782" i="16"/>
  <c r="AH783" i="16"/>
  <c r="AH784" i="16"/>
  <c r="AH785" i="16"/>
  <c r="AH786" i="16"/>
  <c r="AH787" i="16"/>
  <c r="AH788" i="16"/>
  <c r="AH789" i="16"/>
  <c r="AH790" i="16"/>
  <c r="AH791" i="16"/>
  <c r="AH792" i="16"/>
  <c r="AH793" i="16"/>
  <c r="AH794" i="16"/>
  <c r="AH795" i="16"/>
  <c r="AH796" i="16"/>
  <c r="AH797" i="16"/>
  <c r="AH798" i="16"/>
  <c r="AH799" i="16"/>
  <c r="AH800" i="16"/>
  <c r="AH801" i="16"/>
  <c r="AH802" i="16"/>
  <c r="AH803" i="16"/>
  <c r="AH804" i="16"/>
  <c r="AH805" i="16"/>
  <c r="AH806" i="16"/>
  <c r="AH807" i="16"/>
  <c r="AH808" i="16"/>
  <c r="AH809" i="16"/>
  <c r="AH810" i="16"/>
  <c r="AH811" i="16"/>
  <c r="AH812" i="16"/>
  <c r="AH813" i="16"/>
  <c r="AH814" i="16"/>
  <c r="AH815" i="16"/>
  <c r="AH816" i="16"/>
  <c r="AH817" i="16"/>
  <c r="AH818" i="16"/>
  <c r="AH819" i="16"/>
  <c r="AH820" i="16"/>
  <c r="AH821" i="16"/>
  <c r="AH822" i="16"/>
  <c r="AH823" i="16"/>
  <c r="AH824" i="16"/>
  <c r="AH825" i="16"/>
  <c r="AH826" i="16"/>
  <c r="AH827" i="16"/>
  <c r="AH828" i="16"/>
  <c r="AH829" i="16"/>
  <c r="AH830" i="16"/>
  <c r="AH831" i="16"/>
  <c r="AH832" i="16"/>
  <c r="AH833" i="16"/>
  <c r="AH834" i="16"/>
  <c r="AH835" i="16"/>
  <c r="AH836" i="16"/>
  <c r="AH837" i="16"/>
  <c r="AH838" i="16"/>
  <c r="AH839" i="16"/>
  <c r="AH840" i="16"/>
  <c r="AH841" i="16"/>
  <c r="AH842" i="16"/>
  <c r="AH843" i="16"/>
  <c r="AH844" i="16"/>
  <c r="AH845" i="16"/>
  <c r="AH846" i="16"/>
  <c r="AH847" i="16"/>
  <c r="AH848" i="16"/>
  <c r="AH849" i="16"/>
  <c r="AH850" i="16"/>
  <c r="AH851" i="16"/>
  <c r="AH852" i="16"/>
  <c r="AH853" i="16"/>
  <c r="AH854" i="16"/>
  <c r="AH855" i="16"/>
  <c r="AH856" i="16"/>
  <c r="AH857" i="16"/>
  <c r="AH858" i="16"/>
  <c r="AH859" i="16"/>
  <c r="AH860" i="16"/>
  <c r="AH861" i="16"/>
  <c r="AH862" i="16"/>
  <c r="AH863" i="16"/>
  <c r="AH864" i="16"/>
  <c r="AH865" i="16"/>
  <c r="AH866" i="16"/>
  <c r="AH867" i="16"/>
  <c r="AH868" i="16"/>
  <c r="AH869" i="16"/>
  <c r="AH870" i="16"/>
  <c r="AH871" i="16"/>
  <c r="AH872" i="16"/>
  <c r="AH873" i="16"/>
  <c r="AH874" i="16"/>
  <c r="AH875" i="16"/>
  <c r="AH876" i="16"/>
  <c r="AH877" i="16"/>
  <c r="AH878" i="16"/>
  <c r="AH879" i="16"/>
  <c r="AH880" i="16"/>
  <c r="AH881" i="16"/>
  <c r="AH882" i="16"/>
  <c r="AH883" i="16"/>
  <c r="AH884" i="16"/>
  <c r="AH885" i="16"/>
  <c r="AH886" i="16"/>
  <c r="AH887" i="16"/>
  <c r="AH888" i="16"/>
  <c r="AH889" i="16"/>
  <c r="AH890" i="16"/>
  <c r="AH891" i="16"/>
  <c r="AH892" i="16"/>
  <c r="AH893" i="16"/>
  <c r="AH894" i="16"/>
  <c r="AH895" i="16"/>
  <c r="AH896" i="16"/>
  <c r="AH897" i="16"/>
  <c r="AH898" i="16"/>
  <c r="AH899" i="16"/>
  <c r="AH900" i="16"/>
  <c r="AH901" i="16"/>
  <c r="AH902" i="16"/>
  <c r="AH903" i="16"/>
  <c r="AH904" i="16"/>
  <c r="AH905" i="16"/>
  <c r="AH906" i="16"/>
  <c r="AH907" i="16"/>
  <c r="AH908" i="16"/>
  <c r="AH909" i="16"/>
  <c r="AH910" i="16"/>
  <c r="AH911" i="16"/>
  <c r="AH912" i="16"/>
  <c r="AH913" i="16"/>
  <c r="AH914" i="16"/>
  <c r="AH915" i="16"/>
  <c r="AH916" i="16"/>
  <c r="AH917" i="16"/>
  <c r="AH918" i="16"/>
  <c r="AH919" i="16"/>
  <c r="AH920" i="16"/>
  <c r="AH921" i="16"/>
  <c r="AH922" i="16"/>
  <c r="AH923" i="16"/>
  <c r="AH924" i="16"/>
  <c r="AH925" i="16"/>
  <c r="AH926" i="16"/>
  <c r="AH927" i="16"/>
  <c r="AH928" i="16"/>
  <c r="AH929" i="16"/>
  <c r="AH930" i="16"/>
  <c r="AH931" i="16"/>
  <c r="AH932" i="16"/>
  <c r="AH933" i="16"/>
  <c r="AH934" i="16"/>
  <c r="AH935" i="16"/>
  <c r="AH936" i="16"/>
  <c r="AH937" i="16"/>
  <c r="AH938" i="16"/>
  <c r="AH939" i="16"/>
  <c r="AH940" i="16"/>
  <c r="AH941" i="16"/>
  <c r="AH942" i="16"/>
  <c r="AH943" i="16"/>
  <c r="AH944" i="16"/>
  <c r="AH945" i="16"/>
  <c r="AH946" i="16"/>
  <c r="AH947" i="16"/>
  <c r="AH948" i="16"/>
  <c r="AH949" i="16"/>
  <c r="AH950" i="16"/>
  <c r="AH951" i="16"/>
  <c r="AH952" i="16"/>
  <c r="AH953" i="16"/>
  <c r="AH954" i="16"/>
  <c r="AH955" i="16"/>
  <c r="AH956" i="16"/>
  <c r="AH957" i="16"/>
  <c r="AH958" i="16"/>
  <c r="AH959" i="16"/>
  <c r="AH960" i="16"/>
  <c r="AH961" i="16"/>
  <c r="AH962" i="16"/>
  <c r="AH963" i="16"/>
  <c r="AH964" i="16"/>
  <c r="AH965" i="16"/>
  <c r="AH966" i="16"/>
  <c r="AH967" i="16"/>
  <c r="AH968" i="16"/>
  <c r="AH969" i="16"/>
  <c r="AH970" i="16"/>
  <c r="AH971" i="16"/>
  <c r="AH972" i="16"/>
  <c r="AH973" i="16"/>
  <c r="AH974" i="16"/>
  <c r="AH975" i="16"/>
  <c r="AH976" i="16"/>
  <c r="AH977" i="16"/>
  <c r="AH978" i="16"/>
  <c r="AH979" i="16"/>
  <c r="AH980" i="16"/>
  <c r="AH981" i="16"/>
  <c r="AH982" i="16"/>
  <c r="AH983" i="16"/>
  <c r="AH984" i="16"/>
  <c r="AH985" i="16"/>
  <c r="AH986" i="16"/>
  <c r="AH987" i="16"/>
  <c r="AH988" i="16"/>
  <c r="AH989" i="16"/>
  <c r="AH990" i="16"/>
  <c r="AH991" i="16"/>
  <c r="AH992" i="16"/>
  <c r="AH993" i="16"/>
  <c r="AH994" i="16"/>
  <c r="AH995" i="16"/>
  <c r="AH996" i="16"/>
  <c r="AH997" i="16"/>
  <c r="AH998" i="16"/>
  <c r="AH999" i="16"/>
  <c r="AH1000" i="16"/>
  <c r="AH1001" i="16"/>
  <c r="AH1002" i="16"/>
  <c r="AH1003" i="16"/>
  <c r="AH1004" i="16"/>
  <c r="AH1005" i="16"/>
  <c r="AH1006" i="16"/>
  <c r="AH1007" i="16"/>
  <c r="AH1008" i="16"/>
  <c r="AH1009" i="16"/>
  <c r="AH1010" i="16"/>
  <c r="AH1011" i="16"/>
  <c r="AH1012" i="16"/>
  <c r="AH1013" i="16"/>
  <c r="AH1014" i="16"/>
  <c r="AH1015" i="16"/>
  <c r="AH1016" i="16"/>
  <c r="AH1017" i="16"/>
  <c r="AH1018" i="16"/>
  <c r="AH1019" i="16"/>
  <c r="AH1020" i="16"/>
  <c r="AH1021" i="16"/>
  <c r="AF24" i="16"/>
  <c r="AG24" i="16"/>
  <c r="AF25" i="16"/>
  <c r="AG25" i="16"/>
  <c r="AF26" i="16"/>
  <c r="AG26" i="16"/>
  <c r="AF27" i="16"/>
  <c r="AG27" i="16"/>
  <c r="AF28" i="16"/>
  <c r="AG28" i="16"/>
  <c r="AF29" i="16"/>
  <c r="AG29" i="16"/>
  <c r="AF30" i="16"/>
  <c r="AG30" i="16"/>
  <c r="AF31" i="16"/>
  <c r="AG31" i="16"/>
  <c r="AF32" i="16"/>
  <c r="AG32" i="16"/>
  <c r="AF33" i="16"/>
  <c r="AG33" i="16"/>
  <c r="AF34" i="16"/>
  <c r="AG34" i="16"/>
  <c r="AF35" i="16"/>
  <c r="AG35" i="16"/>
  <c r="AF36" i="16"/>
  <c r="AG36" i="16"/>
  <c r="AF37" i="16"/>
  <c r="AG37" i="16"/>
  <c r="AF38" i="16"/>
  <c r="AG38" i="16"/>
  <c r="AF39" i="16"/>
  <c r="AG39" i="16"/>
  <c r="AF40" i="16"/>
  <c r="AG40" i="16"/>
  <c r="AF41" i="16"/>
  <c r="AG41" i="16"/>
  <c r="AF42" i="16"/>
  <c r="AG42" i="16"/>
  <c r="AF43" i="16"/>
  <c r="AG43" i="16"/>
  <c r="AF44" i="16"/>
  <c r="AG44" i="16"/>
  <c r="AF45" i="16"/>
  <c r="AG45" i="16"/>
  <c r="AF46" i="16"/>
  <c r="AG46" i="16"/>
  <c r="AF47" i="16"/>
  <c r="AG47" i="16"/>
  <c r="AF48" i="16"/>
  <c r="AG48" i="16"/>
  <c r="AF49" i="16"/>
  <c r="AG49" i="16"/>
  <c r="AF50" i="16"/>
  <c r="AG50" i="16"/>
  <c r="AF51" i="16"/>
  <c r="AG51" i="16"/>
  <c r="AF52" i="16"/>
  <c r="AG52" i="16"/>
  <c r="AF53" i="16"/>
  <c r="AG53" i="16"/>
  <c r="AF54" i="16"/>
  <c r="AG54" i="16"/>
  <c r="AF55" i="16"/>
  <c r="AG55" i="16"/>
  <c r="AF56" i="16"/>
  <c r="AG56" i="16"/>
  <c r="AF57" i="16"/>
  <c r="AG57" i="16"/>
  <c r="AF58" i="16"/>
  <c r="AG58" i="16"/>
  <c r="AF59" i="16"/>
  <c r="AG59" i="16"/>
  <c r="AF60" i="16"/>
  <c r="AG60" i="16"/>
  <c r="AF61" i="16"/>
  <c r="AG61" i="16"/>
  <c r="AF62" i="16"/>
  <c r="AG62" i="16"/>
  <c r="AF63" i="16"/>
  <c r="AG63" i="16"/>
  <c r="AF64" i="16"/>
  <c r="AG64" i="16"/>
  <c r="AF65" i="16"/>
  <c r="AG65" i="16"/>
  <c r="AF66" i="16"/>
  <c r="AG66" i="16"/>
  <c r="AF67" i="16"/>
  <c r="AG67" i="16"/>
  <c r="AF68" i="16"/>
  <c r="AG68" i="16"/>
  <c r="AF69" i="16"/>
  <c r="AG69" i="16"/>
  <c r="AF70" i="16"/>
  <c r="AG70" i="16"/>
  <c r="AF71" i="16"/>
  <c r="AG71" i="16"/>
  <c r="AF72" i="16"/>
  <c r="AG72" i="16"/>
  <c r="AF73" i="16"/>
  <c r="AG73" i="16"/>
  <c r="AF74" i="16"/>
  <c r="AG74" i="16"/>
  <c r="AF75" i="16"/>
  <c r="AG75" i="16"/>
  <c r="AF76" i="16"/>
  <c r="AG76" i="16"/>
  <c r="AF77" i="16"/>
  <c r="AG77" i="16"/>
  <c r="AF78" i="16"/>
  <c r="AG78" i="16"/>
  <c r="AF79" i="16"/>
  <c r="AG79" i="16"/>
  <c r="AF80" i="16"/>
  <c r="AG80" i="16"/>
  <c r="AF81" i="16"/>
  <c r="AG81" i="16"/>
  <c r="AF82" i="16"/>
  <c r="AG82" i="16"/>
  <c r="AF83" i="16"/>
  <c r="AG83" i="16"/>
  <c r="AF84" i="16"/>
  <c r="AG84" i="16"/>
  <c r="AF85" i="16"/>
  <c r="AG85" i="16"/>
  <c r="AF86" i="16"/>
  <c r="AG86" i="16"/>
  <c r="AF87" i="16"/>
  <c r="AG87" i="16"/>
  <c r="AF88" i="16"/>
  <c r="AG88" i="16"/>
  <c r="AF89" i="16"/>
  <c r="AG89" i="16"/>
  <c r="AF90" i="16"/>
  <c r="AG90" i="16"/>
  <c r="AF91" i="16"/>
  <c r="AG91" i="16"/>
  <c r="AF92" i="16"/>
  <c r="AG92" i="16"/>
  <c r="AF93" i="16"/>
  <c r="AG93" i="16"/>
  <c r="AF94" i="16"/>
  <c r="AG94" i="16"/>
  <c r="AF95" i="16"/>
  <c r="AG95" i="16"/>
  <c r="AF96" i="16"/>
  <c r="AG96" i="16"/>
  <c r="AF97" i="16"/>
  <c r="AG97" i="16"/>
  <c r="AF98" i="16"/>
  <c r="AG98" i="16"/>
  <c r="AF99" i="16"/>
  <c r="AG99" i="16"/>
  <c r="AF100" i="16"/>
  <c r="AG100" i="16"/>
  <c r="AF101" i="16"/>
  <c r="AG101" i="16"/>
  <c r="AF102" i="16"/>
  <c r="AG102" i="16"/>
  <c r="AF103" i="16"/>
  <c r="AG103" i="16"/>
  <c r="AF104" i="16"/>
  <c r="AG104" i="16"/>
  <c r="AF105" i="16"/>
  <c r="AG105" i="16"/>
  <c r="AF106" i="16"/>
  <c r="AG106" i="16"/>
  <c r="AF107" i="16"/>
  <c r="AG107" i="16"/>
  <c r="AF108" i="16"/>
  <c r="AG108" i="16"/>
  <c r="AF109" i="16"/>
  <c r="AG109" i="16"/>
  <c r="AF110" i="16"/>
  <c r="AG110" i="16"/>
  <c r="AF111" i="16"/>
  <c r="AG111" i="16"/>
  <c r="AF112" i="16"/>
  <c r="AG112" i="16"/>
  <c r="AF113" i="16"/>
  <c r="AG113" i="16"/>
  <c r="AF114" i="16"/>
  <c r="AG114" i="16"/>
  <c r="AF115" i="16"/>
  <c r="AG115" i="16"/>
  <c r="AF116" i="16"/>
  <c r="AG116" i="16"/>
  <c r="AF117" i="16"/>
  <c r="AG117" i="16"/>
  <c r="AF118" i="16"/>
  <c r="AG118" i="16"/>
  <c r="AF119" i="16"/>
  <c r="AG119" i="16"/>
  <c r="AF120" i="16"/>
  <c r="AG120" i="16"/>
  <c r="AF121" i="16"/>
  <c r="AG121" i="16"/>
  <c r="AF122" i="16"/>
  <c r="AG122" i="16"/>
  <c r="AF123" i="16"/>
  <c r="AG123" i="16"/>
  <c r="AF124" i="16"/>
  <c r="AG124" i="16"/>
  <c r="AF125" i="16"/>
  <c r="AG125" i="16"/>
  <c r="AF126" i="16"/>
  <c r="AG126" i="16"/>
  <c r="AF127" i="16"/>
  <c r="AG127" i="16"/>
  <c r="AF128" i="16"/>
  <c r="AG128" i="16"/>
  <c r="AF129" i="16"/>
  <c r="AG129" i="16"/>
  <c r="AF130" i="16"/>
  <c r="AG130" i="16"/>
  <c r="AF131" i="16"/>
  <c r="AG131" i="16"/>
  <c r="AF132" i="16"/>
  <c r="AG132" i="16"/>
  <c r="AF133" i="16"/>
  <c r="AG133" i="16"/>
  <c r="AF134" i="16"/>
  <c r="AG134" i="16"/>
  <c r="AF135" i="16"/>
  <c r="AG135" i="16"/>
  <c r="AF136" i="16"/>
  <c r="AG136" i="16"/>
  <c r="AF137" i="16"/>
  <c r="AG137" i="16"/>
  <c r="AF138" i="16"/>
  <c r="AG138" i="16"/>
  <c r="AF139" i="16"/>
  <c r="AG139" i="16"/>
  <c r="AF140" i="16"/>
  <c r="AG140" i="16"/>
  <c r="AF141" i="16"/>
  <c r="AG141" i="16"/>
  <c r="AF142" i="16"/>
  <c r="AG142" i="16"/>
  <c r="AF143" i="16"/>
  <c r="AG143" i="16"/>
  <c r="AF144" i="16"/>
  <c r="AG144" i="16"/>
  <c r="AF145" i="16"/>
  <c r="AG145" i="16"/>
  <c r="AF146" i="16"/>
  <c r="AG146" i="16"/>
  <c r="AF147" i="16"/>
  <c r="AG147" i="16"/>
  <c r="AF148" i="16"/>
  <c r="AG148" i="16"/>
  <c r="AF149" i="16"/>
  <c r="AG149" i="16"/>
  <c r="AF150" i="16"/>
  <c r="AG150" i="16"/>
  <c r="AF151" i="16"/>
  <c r="AG151" i="16"/>
  <c r="AF152" i="16"/>
  <c r="AG152" i="16"/>
  <c r="AF153" i="16"/>
  <c r="AG153" i="16"/>
  <c r="AF154" i="16"/>
  <c r="AG154" i="16"/>
  <c r="AF155" i="16"/>
  <c r="AG155" i="16"/>
  <c r="AF156" i="16"/>
  <c r="AG156" i="16"/>
  <c r="AF157" i="16"/>
  <c r="AG157" i="16"/>
  <c r="AF158" i="16"/>
  <c r="AG158" i="16"/>
  <c r="AF159" i="16"/>
  <c r="AG159" i="16"/>
  <c r="AF160" i="16"/>
  <c r="AG160" i="16"/>
  <c r="AF161" i="16"/>
  <c r="AG161" i="16"/>
  <c r="AF162" i="16"/>
  <c r="AG162" i="16"/>
  <c r="AF163" i="16"/>
  <c r="AG163" i="16"/>
  <c r="AF164" i="16"/>
  <c r="AG164" i="16"/>
  <c r="AF165" i="16"/>
  <c r="AG165" i="16"/>
  <c r="AF166" i="16"/>
  <c r="AG166" i="16"/>
  <c r="AF167" i="16"/>
  <c r="AG167" i="16"/>
  <c r="AF168" i="16"/>
  <c r="AG168" i="16"/>
  <c r="AF169" i="16"/>
  <c r="AG169" i="16"/>
  <c r="AF170" i="16"/>
  <c r="AG170" i="16"/>
  <c r="AF171" i="16"/>
  <c r="AG171" i="16"/>
  <c r="AF172" i="16"/>
  <c r="AG172" i="16"/>
  <c r="AF173" i="16"/>
  <c r="AG173" i="16"/>
  <c r="AF174" i="16"/>
  <c r="AG174" i="16"/>
  <c r="AF175" i="16"/>
  <c r="AG175" i="16"/>
  <c r="AF176" i="16"/>
  <c r="AG176" i="16"/>
  <c r="AF177" i="16"/>
  <c r="AG177" i="16"/>
  <c r="AF178" i="16"/>
  <c r="AG178" i="16"/>
  <c r="AF179" i="16"/>
  <c r="AG179" i="16"/>
  <c r="AF180" i="16"/>
  <c r="AG180" i="16"/>
  <c r="AF181" i="16"/>
  <c r="AG181" i="16"/>
  <c r="AF182" i="16"/>
  <c r="AG182" i="16"/>
  <c r="AF183" i="16"/>
  <c r="AG183" i="16"/>
  <c r="AF184" i="16"/>
  <c r="AG184" i="16"/>
  <c r="AF185" i="16"/>
  <c r="AG185" i="16"/>
  <c r="AF186" i="16"/>
  <c r="AG186" i="16"/>
  <c r="AF187" i="16"/>
  <c r="AG187" i="16"/>
  <c r="AF188" i="16"/>
  <c r="AG188" i="16"/>
  <c r="AF189" i="16"/>
  <c r="AG189" i="16"/>
  <c r="AF190" i="16"/>
  <c r="AG190" i="16"/>
  <c r="AF191" i="16"/>
  <c r="AG191" i="16"/>
  <c r="AF192" i="16"/>
  <c r="AG192" i="16"/>
  <c r="AF193" i="16"/>
  <c r="AG193" i="16"/>
  <c r="AF194" i="16"/>
  <c r="AG194" i="16"/>
  <c r="AF195" i="16"/>
  <c r="AG195" i="16"/>
  <c r="AF196" i="16"/>
  <c r="AG196" i="16"/>
  <c r="AF197" i="16"/>
  <c r="AG197" i="16"/>
  <c r="AF198" i="16"/>
  <c r="AG198" i="16"/>
  <c r="AF199" i="16"/>
  <c r="AG199" i="16"/>
  <c r="AF200" i="16"/>
  <c r="AG200" i="16"/>
  <c r="AF201" i="16"/>
  <c r="AG201" i="16"/>
  <c r="AF202" i="16"/>
  <c r="AG202" i="16"/>
  <c r="AF203" i="16"/>
  <c r="AG203" i="16"/>
  <c r="AF204" i="16"/>
  <c r="AG204" i="16"/>
  <c r="AF205" i="16"/>
  <c r="AG205" i="16"/>
  <c r="AF206" i="16"/>
  <c r="AG206" i="16"/>
  <c r="AF207" i="16"/>
  <c r="AG207" i="16"/>
  <c r="AF208" i="16"/>
  <c r="AG208" i="16"/>
  <c r="AF209" i="16"/>
  <c r="AG209" i="16"/>
  <c r="AF210" i="16"/>
  <c r="AG210" i="16"/>
  <c r="AF211" i="16"/>
  <c r="AG211" i="16"/>
  <c r="AF212" i="16"/>
  <c r="AG212" i="16"/>
  <c r="AF213" i="16"/>
  <c r="AG213" i="16"/>
  <c r="AF214" i="16"/>
  <c r="AG214" i="16"/>
  <c r="AF215" i="16"/>
  <c r="AG215" i="16"/>
  <c r="AF216" i="16"/>
  <c r="AG216" i="16"/>
  <c r="AF217" i="16"/>
  <c r="AG217" i="16"/>
  <c r="AF218" i="16"/>
  <c r="AG218" i="16"/>
  <c r="AF219" i="16"/>
  <c r="AG219" i="16"/>
  <c r="AF220" i="16"/>
  <c r="AG220" i="16"/>
  <c r="AF221" i="16"/>
  <c r="AG221" i="16"/>
  <c r="AF222" i="16"/>
  <c r="AG222" i="16"/>
  <c r="AF223" i="16"/>
  <c r="AG223" i="16"/>
  <c r="AF224" i="16"/>
  <c r="AG224" i="16"/>
  <c r="AF225" i="16"/>
  <c r="AG225" i="16"/>
  <c r="AF226" i="16"/>
  <c r="AG226" i="16"/>
  <c r="AF227" i="16"/>
  <c r="AG227" i="16"/>
  <c r="AF228" i="16"/>
  <c r="AG228" i="16"/>
  <c r="AF229" i="16"/>
  <c r="AG229" i="16"/>
  <c r="AF230" i="16"/>
  <c r="AG230" i="16"/>
  <c r="AF231" i="16"/>
  <c r="AG231" i="16"/>
  <c r="AF232" i="16"/>
  <c r="AG232" i="16"/>
  <c r="AF233" i="16"/>
  <c r="AG233" i="16"/>
  <c r="AF234" i="16"/>
  <c r="AG234" i="16"/>
  <c r="AF235" i="16"/>
  <c r="AG235" i="16"/>
  <c r="AF236" i="16"/>
  <c r="AG236" i="16"/>
  <c r="AF237" i="16"/>
  <c r="AG237" i="16"/>
  <c r="AF238" i="16"/>
  <c r="AG238" i="16"/>
  <c r="AF239" i="16"/>
  <c r="AG239" i="16"/>
  <c r="AF240" i="16"/>
  <c r="AG240" i="16"/>
  <c r="AF241" i="16"/>
  <c r="AG241" i="16"/>
  <c r="AF242" i="16"/>
  <c r="AG242" i="16"/>
  <c r="AF243" i="16"/>
  <c r="AG243" i="16"/>
  <c r="AF244" i="16"/>
  <c r="AG244" i="16"/>
  <c r="AF245" i="16"/>
  <c r="AG245" i="16"/>
  <c r="AF246" i="16"/>
  <c r="AG246" i="16"/>
  <c r="AF247" i="16"/>
  <c r="AG247" i="16"/>
  <c r="AF248" i="16"/>
  <c r="AG248" i="16"/>
  <c r="AF249" i="16"/>
  <c r="AG249" i="16"/>
  <c r="AF250" i="16"/>
  <c r="AG250" i="16"/>
  <c r="AF251" i="16"/>
  <c r="AG251" i="16"/>
  <c r="AF252" i="16"/>
  <c r="AG252" i="16"/>
  <c r="AF253" i="16"/>
  <c r="AG253" i="16"/>
  <c r="AF254" i="16"/>
  <c r="AG254" i="16"/>
  <c r="AF255" i="16"/>
  <c r="AG255" i="16"/>
  <c r="AF256" i="16"/>
  <c r="AG256" i="16"/>
  <c r="AF257" i="16"/>
  <c r="AG257" i="16"/>
  <c r="AF258" i="16"/>
  <c r="AG258" i="16"/>
  <c r="AF259" i="16"/>
  <c r="AG259" i="16"/>
  <c r="AF260" i="16"/>
  <c r="AG260" i="16"/>
  <c r="AF261" i="16"/>
  <c r="AG261" i="16"/>
  <c r="AF262" i="16"/>
  <c r="AG262" i="16"/>
  <c r="AF263" i="16"/>
  <c r="AG263" i="16"/>
  <c r="AF264" i="16"/>
  <c r="AG264" i="16"/>
  <c r="AF265" i="16"/>
  <c r="AG265" i="16"/>
  <c r="AF266" i="16"/>
  <c r="AG266" i="16"/>
  <c r="AF267" i="16"/>
  <c r="AG267" i="16"/>
  <c r="AF268" i="16"/>
  <c r="AG268" i="16"/>
  <c r="AF269" i="16"/>
  <c r="AG269" i="16"/>
  <c r="AF270" i="16"/>
  <c r="AG270" i="16"/>
  <c r="AF271" i="16"/>
  <c r="AG271" i="16"/>
  <c r="AF272" i="16"/>
  <c r="AG272" i="16"/>
  <c r="AF273" i="16"/>
  <c r="AG273" i="16"/>
  <c r="AF274" i="16"/>
  <c r="AG274" i="16"/>
  <c r="AF275" i="16"/>
  <c r="AG275" i="16"/>
  <c r="AF276" i="16"/>
  <c r="AG276" i="16"/>
  <c r="AF277" i="16"/>
  <c r="AG277" i="16"/>
  <c r="AF278" i="16"/>
  <c r="AG278" i="16"/>
  <c r="AF279" i="16"/>
  <c r="AG279" i="16"/>
  <c r="AF280" i="16"/>
  <c r="AG280" i="16"/>
  <c r="AF281" i="16"/>
  <c r="AG281" i="16"/>
  <c r="AF282" i="16"/>
  <c r="AG282" i="16"/>
  <c r="AF283" i="16"/>
  <c r="AG283" i="16"/>
  <c r="AF284" i="16"/>
  <c r="AG284" i="16"/>
  <c r="AF285" i="16"/>
  <c r="AG285" i="16"/>
  <c r="AF286" i="16"/>
  <c r="AG286" i="16"/>
  <c r="AF287" i="16"/>
  <c r="AG287" i="16"/>
  <c r="AF288" i="16"/>
  <c r="AG288" i="16"/>
  <c r="AF289" i="16"/>
  <c r="AG289" i="16"/>
  <c r="AF290" i="16"/>
  <c r="AG290" i="16"/>
  <c r="AF291" i="16"/>
  <c r="AG291" i="16"/>
  <c r="AF292" i="16"/>
  <c r="AG292" i="16"/>
  <c r="AF293" i="16"/>
  <c r="AG293" i="16"/>
  <c r="AF294" i="16"/>
  <c r="AG294" i="16"/>
  <c r="AF295" i="16"/>
  <c r="AG295" i="16"/>
  <c r="AF296" i="16"/>
  <c r="AG296" i="16"/>
  <c r="AF297" i="16"/>
  <c r="AG297" i="16"/>
  <c r="AF298" i="16"/>
  <c r="AG298" i="16"/>
  <c r="AF299" i="16"/>
  <c r="AG299" i="16"/>
  <c r="AF300" i="16"/>
  <c r="AG300" i="16"/>
  <c r="AF301" i="16"/>
  <c r="AG301" i="16"/>
  <c r="AF302" i="16"/>
  <c r="AG302" i="16"/>
  <c r="AF303" i="16"/>
  <c r="AG303" i="16"/>
  <c r="AF304" i="16"/>
  <c r="AG304" i="16"/>
  <c r="AF305" i="16"/>
  <c r="AG305" i="16"/>
  <c r="AF306" i="16"/>
  <c r="AG306" i="16"/>
  <c r="AF307" i="16"/>
  <c r="AG307" i="16"/>
  <c r="AF308" i="16"/>
  <c r="AG308" i="16"/>
  <c r="AF309" i="16"/>
  <c r="AG309" i="16"/>
  <c r="AF310" i="16"/>
  <c r="AG310" i="16"/>
  <c r="AF311" i="16"/>
  <c r="AG311" i="16"/>
  <c r="AF312" i="16"/>
  <c r="AG312" i="16"/>
  <c r="AF313" i="16"/>
  <c r="AG313" i="16"/>
  <c r="AF314" i="16"/>
  <c r="AG314" i="16"/>
  <c r="AF315" i="16"/>
  <c r="AG315" i="16"/>
  <c r="AF316" i="16"/>
  <c r="AG316" i="16"/>
  <c r="AF317" i="16"/>
  <c r="AG317" i="16"/>
  <c r="AF318" i="16"/>
  <c r="AG318" i="16"/>
  <c r="AF319" i="16"/>
  <c r="AG319" i="16"/>
  <c r="AF320" i="16"/>
  <c r="AG320" i="16"/>
  <c r="AF321" i="16"/>
  <c r="AG321" i="16"/>
  <c r="AF322" i="16"/>
  <c r="AG322" i="16"/>
  <c r="AF323" i="16"/>
  <c r="AG323" i="16"/>
  <c r="AF324" i="16"/>
  <c r="AG324" i="16"/>
  <c r="AF325" i="16"/>
  <c r="AG325" i="16"/>
  <c r="AF326" i="16"/>
  <c r="AG326" i="16"/>
  <c r="AF327" i="16"/>
  <c r="AG327" i="16"/>
  <c r="AF328" i="16"/>
  <c r="AG328" i="16"/>
  <c r="AF329" i="16"/>
  <c r="AG329" i="16"/>
  <c r="AF330" i="16"/>
  <c r="AG330" i="16"/>
  <c r="AF331" i="16"/>
  <c r="AG331" i="16"/>
  <c r="AF332" i="16"/>
  <c r="AG332" i="16"/>
  <c r="AF333" i="16"/>
  <c r="AG333" i="16"/>
  <c r="AF334" i="16"/>
  <c r="AG334" i="16"/>
  <c r="AF335" i="16"/>
  <c r="AG335" i="16"/>
  <c r="AF336" i="16"/>
  <c r="AG336" i="16"/>
  <c r="AF337" i="16"/>
  <c r="AG337" i="16"/>
  <c r="AF338" i="16"/>
  <c r="AG338" i="16"/>
  <c r="AF339" i="16"/>
  <c r="AG339" i="16"/>
  <c r="AF340" i="16"/>
  <c r="AG340" i="16"/>
  <c r="AF341" i="16"/>
  <c r="AG341" i="16"/>
  <c r="AF342" i="16"/>
  <c r="AG342" i="16"/>
  <c r="AF343" i="16"/>
  <c r="AG343" i="16"/>
  <c r="AF344" i="16"/>
  <c r="AG344" i="16"/>
  <c r="AF345" i="16"/>
  <c r="AG345" i="16"/>
  <c r="AF346" i="16"/>
  <c r="AG346" i="16"/>
  <c r="AF347" i="16"/>
  <c r="AG347" i="16"/>
  <c r="AF348" i="16"/>
  <c r="AG348" i="16"/>
  <c r="AF349" i="16"/>
  <c r="AG349" i="16"/>
  <c r="AF350" i="16"/>
  <c r="AG350" i="16"/>
  <c r="AF351" i="16"/>
  <c r="AG351" i="16"/>
  <c r="AF352" i="16"/>
  <c r="AG352" i="16"/>
  <c r="AF353" i="16"/>
  <c r="AG353" i="16"/>
  <c r="AF354" i="16"/>
  <c r="AG354" i="16"/>
  <c r="AF355" i="16"/>
  <c r="AG355" i="16"/>
  <c r="AF356" i="16"/>
  <c r="AG356" i="16"/>
  <c r="AF357" i="16"/>
  <c r="AG357" i="16"/>
  <c r="AF358" i="16"/>
  <c r="AG358" i="16"/>
  <c r="AF359" i="16"/>
  <c r="AG359" i="16"/>
  <c r="AF360" i="16"/>
  <c r="AG360" i="16"/>
  <c r="AF361" i="16"/>
  <c r="AG361" i="16"/>
  <c r="AF362" i="16"/>
  <c r="AG362" i="16"/>
  <c r="AF363" i="16"/>
  <c r="AG363" i="16"/>
  <c r="AF364" i="16"/>
  <c r="AG364" i="16"/>
  <c r="AF365" i="16"/>
  <c r="AG365" i="16"/>
  <c r="AF366" i="16"/>
  <c r="AG366" i="16"/>
  <c r="AF367" i="16"/>
  <c r="AG367" i="16"/>
  <c r="AF368" i="16"/>
  <c r="AG368" i="16"/>
  <c r="AF369" i="16"/>
  <c r="AG369" i="16"/>
  <c r="AF370" i="16"/>
  <c r="AG370" i="16"/>
  <c r="AF371" i="16"/>
  <c r="AG371" i="16"/>
  <c r="AF372" i="16"/>
  <c r="AG372" i="16"/>
  <c r="AF373" i="16"/>
  <c r="AG373" i="16"/>
  <c r="AF374" i="16"/>
  <c r="AG374" i="16"/>
  <c r="AF375" i="16"/>
  <c r="AG375" i="16"/>
  <c r="AF376" i="16"/>
  <c r="AG376" i="16"/>
  <c r="AF377" i="16"/>
  <c r="AG377" i="16"/>
  <c r="AF378" i="16"/>
  <c r="AG378" i="16"/>
  <c r="AF379" i="16"/>
  <c r="AG379" i="16"/>
  <c r="AF380" i="16"/>
  <c r="AG380" i="16"/>
  <c r="AF381" i="16"/>
  <c r="AG381" i="16"/>
  <c r="AF382" i="16"/>
  <c r="AG382" i="16"/>
  <c r="AF383" i="16"/>
  <c r="AG383" i="16"/>
  <c r="AF384" i="16"/>
  <c r="AG384" i="16"/>
  <c r="AF385" i="16"/>
  <c r="AG385" i="16"/>
  <c r="AF386" i="16"/>
  <c r="AG386" i="16"/>
  <c r="AF387" i="16"/>
  <c r="AG387" i="16"/>
  <c r="AF388" i="16"/>
  <c r="AG388" i="16"/>
  <c r="AF389" i="16"/>
  <c r="AG389" i="16"/>
  <c r="AF390" i="16"/>
  <c r="AG390" i="16"/>
  <c r="AF391" i="16"/>
  <c r="AG391" i="16"/>
  <c r="AF392" i="16"/>
  <c r="AG392" i="16"/>
  <c r="AF393" i="16"/>
  <c r="AG393" i="16"/>
  <c r="AF394" i="16"/>
  <c r="AG394" i="16"/>
  <c r="AF395" i="16"/>
  <c r="AG395" i="16"/>
  <c r="AF396" i="16"/>
  <c r="AG396" i="16"/>
  <c r="AF397" i="16"/>
  <c r="AG397" i="16"/>
  <c r="AF398" i="16"/>
  <c r="AG398" i="16"/>
  <c r="AF399" i="16"/>
  <c r="AG399" i="16"/>
  <c r="AF400" i="16"/>
  <c r="AG400" i="16"/>
  <c r="AF401" i="16"/>
  <c r="AG401" i="16"/>
  <c r="AF402" i="16"/>
  <c r="AG402" i="16"/>
  <c r="AF403" i="16"/>
  <c r="AG403" i="16"/>
  <c r="AF404" i="16"/>
  <c r="AG404" i="16"/>
  <c r="AF405" i="16"/>
  <c r="AG405" i="16"/>
  <c r="AF406" i="16"/>
  <c r="AG406" i="16"/>
  <c r="AF407" i="16"/>
  <c r="AG407" i="16"/>
  <c r="AF408" i="16"/>
  <c r="AG408" i="16"/>
  <c r="AF409" i="16"/>
  <c r="AG409" i="16"/>
  <c r="AF410" i="16"/>
  <c r="AG410" i="16"/>
  <c r="AF411" i="16"/>
  <c r="AG411" i="16"/>
  <c r="AF412" i="16"/>
  <c r="AG412" i="16"/>
  <c r="AF413" i="16"/>
  <c r="AG413" i="16"/>
  <c r="AF414" i="16"/>
  <c r="AG414" i="16"/>
  <c r="AF415" i="16"/>
  <c r="AG415" i="16"/>
  <c r="AF416" i="16"/>
  <c r="AG416" i="16"/>
  <c r="AF417" i="16"/>
  <c r="AG417" i="16"/>
  <c r="AF418" i="16"/>
  <c r="AG418" i="16"/>
  <c r="AF419" i="16"/>
  <c r="AG419" i="16"/>
  <c r="AF420" i="16"/>
  <c r="AG420" i="16"/>
  <c r="AF421" i="16"/>
  <c r="AG421" i="16"/>
  <c r="AF422" i="16"/>
  <c r="AG422" i="16"/>
  <c r="AF423" i="16"/>
  <c r="AG423" i="16"/>
  <c r="AF424" i="16"/>
  <c r="AG424" i="16"/>
  <c r="AF425" i="16"/>
  <c r="AG425" i="16"/>
  <c r="AF426" i="16"/>
  <c r="AG426" i="16"/>
  <c r="AF427" i="16"/>
  <c r="AG427" i="16"/>
  <c r="AF428" i="16"/>
  <c r="AG428" i="16"/>
  <c r="AF429" i="16"/>
  <c r="AG429" i="16"/>
  <c r="AF430" i="16"/>
  <c r="AG430" i="16"/>
  <c r="AF431" i="16"/>
  <c r="AG431" i="16"/>
  <c r="AF432" i="16"/>
  <c r="AG432" i="16"/>
  <c r="AF433" i="16"/>
  <c r="AG433" i="16"/>
  <c r="AF434" i="16"/>
  <c r="AG434" i="16"/>
  <c r="AF435" i="16"/>
  <c r="AG435" i="16"/>
  <c r="AF436" i="16"/>
  <c r="AG436" i="16"/>
  <c r="AF437" i="16"/>
  <c r="AG437" i="16"/>
  <c r="AF438" i="16"/>
  <c r="AG438" i="16"/>
  <c r="AF439" i="16"/>
  <c r="AG439" i="16"/>
  <c r="AF440" i="16"/>
  <c r="AG440" i="16"/>
  <c r="AF441" i="16"/>
  <c r="AG441" i="16"/>
  <c r="AF442" i="16"/>
  <c r="AG442" i="16"/>
  <c r="AF443" i="16"/>
  <c r="AG443" i="16"/>
  <c r="AF444" i="16"/>
  <c r="AG444" i="16"/>
  <c r="AF445" i="16"/>
  <c r="AG445" i="16"/>
  <c r="AF446" i="16"/>
  <c r="AG446" i="16"/>
  <c r="AF447" i="16"/>
  <c r="AG447" i="16"/>
  <c r="AF448" i="16"/>
  <c r="AG448" i="16"/>
  <c r="AF449" i="16"/>
  <c r="AG449" i="16"/>
  <c r="AF450" i="16"/>
  <c r="AG450" i="16"/>
  <c r="AF451" i="16"/>
  <c r="AG451" i="16"/>
  <c r="AF452" i="16"/>
  <c r="AG452" i="16"/>
  <c r="AF453" i="16"/>
  <c r="AG453" i="16"/>
  <c r="AF454" i="16"/>
  <c r="AG454" i="16"/>
  <c r="AF455" i="16"/>
  <c r="AG455" i="16"/>
  <c r="AF456" i="16"/>
  <c r="AG456" i="16"/>
  <c r="AF457" i="16"/>
  <c r="AG457" i="16"/>
  <c r="AF458" i="16"/>
  <c r="AG458" i="16"/>
  <c r="AF459" i="16"/>
  <c r="AG459" i="16"/>
  <c r="AF460" i="16"/>
  <c r="AG460" i="16"/>
  <c r="AF461" i="16"/>
  <c r="AG461" i="16"/>
  <c r="AF462" i="16"/>
  <c r="AG462" i="16"/>
  <c r="AF463" i="16"/>
  <c r="AG463" i="16"/>
  <c r="AF464" i="16"/>
  <c r="AG464" i="16"/>
  <c r="AF465" i="16"/>
  <c r="AG465" i="16"/>
  <c r="AF466" i="16"/>
  <c r="AG466" i="16"/>
  <c r="AF467" i="16"/>
  <c r="AG467" i="16"/>
  <c r="AF468" i="16"/>
  <c r="AG468" i="16"/>
  <c r="AF469" i="16"/>
  <c r="AG469" i="16"/>
  <c r="AF470" i="16"/>
  <c r="AG470" i="16"/>
  <c r="AF471" i="16"/>
  <c r="AG471" i="16"/>
  <c r="AF472" i="16"/>
  <c r="AG472" i="16"/>
  <c r="AF473" i="16"/>
  <c r="AG473" i="16"/>
  <c r="AF474" i="16"/>
  <c r="AG474" i="16"/>
  <c r="AF475" i="16"/>
  <c r="AG475" i="16"/>
  <c r="AF476" i="16"/>
  <c r="AG476" i="16"/>
  <c r="AF477" i="16"/>
  <c r="AG477" i="16"/>
  <c r="AF478" i="16"/>
  <c r="AG478" i="16"/>
  <c r="AF479" i="16"/>
  <c r="AG479" i="16"/>
  <c r="AF480" i="16"/>
  <c r="AG480" i="16"/>
  <c r="AF481" i="16"/>
  <c r="AG481" i="16"/>
  <c r="AF482" i="16"/>
  <c r="AG482" i="16"/>
  <c r="AF483" i="16"/>
  <c r="AG483" i="16"/>
  <c r="AF484" i="16"/>
  <c r="AG484" i="16"/>
  <c r="AF485" i="16"/>
  <c r="AG485" i="16"/>
  <c r="AF486" i="16"/>
  <c r="AG486" i="16"/>
  <c r="AF487" i="16"/>
  <c r="AG487" i="16"/>
  <c r="AF488" i="16"/>
  <c r="AG488" i="16"/>
  <c r="AF489" i="16"/>
  <c r="AG489" i="16"/>
  <c r="AF490" i="16"/>
  <c r="AG490" i="16"/>
  <c r="AF491" i="16"/>
  <c r="AG491" i="16"/>
  <c r="AF492" i="16"/>
  <c r="AG492" i="16"/>
  <c r="AF493" i="16"/>
  <c r="AG493" i="16"/>
  <c r="AF494" i="16"/>
  <c r="AG494" i="16"/>
  <c r="AF495" i="16"/>
  <c r="AG495" i="16"/>
  <c r="AF496" i="16"/>
  <c r="AG496" i="16"/>
  <c r="AF497" i="16"/>
  <c r="AG497" i="16"/>
  <c r="AF498" i="16"/>
  <c r="AG498" i="16"/>
  <c r="AF499" i="16"/>
  <c r="AG499" i="16"/>
  <c r="AF500" i="16"/>
  <c r="AG500" i="16"/>
  <c r="AF501" i="16"/>
  <c r="AG501" i="16"/>
  <c r="AF502" i="16"/>
  <c r="AG502" i="16"/>
  <c r="AF503" i="16"/>
  <c r="AG503" i="16"/>
  <c r="AF504" i="16"/>
  <c r="AG504" i="16"/>
  <c r="AF505" i="16"/>
  <c r="AG505" i="16"/>
  <c r="AF506" i="16"/>
  <c r="AG506" i="16"/>
  <c r="AF507" i="16"/>
  <c r="AG507" i="16"/>
  <c r="AF508" i="16"/>
  <c r="AG508" i="16"/>
  <c r="AF509" i="16"/>
  <c r="AG509" i="16"/>
  <c r="AF510" i="16"/>
  <c r="AG510" i="16"/>
  <c r="AF511" i="16"/>
  <c r="AG511" i="16"/>
  <c r="AF512" i="16"/>
  <c r="AG512" i="16"/>
  <c r="AF513" i="16"/>
  <c r="AG513" i="16"/>
  <c r="AF514" i="16"/>
  <c r="AG514" i="16"/>
  <c r="AF515" i="16"/>
  <c r="AG515" i="16"/>
  <c r="AF516" i="16"/>
  <c r="AG516" i="16"/>
  <c r="AF517" i="16"/>
  <c r="AG517" i="16"/>
  <c r="AF518" i="16"/>
  <c r="AG518" i="16"/>
  <c r="AF519" i="16"/>
  <c r="AG519" i="16"/>
  <c r="AF520" i="16"/>
  <c r="AG520" i="16"/>
  <c r="AF521" i="16"/>
  <c r="AG521" i="16"/>
  <c r="AF522" i="16"/>
  <c r="AG522" i="16"/>
  <c r="AF523" i="16"/>
  <c r="AG523" i="16"/>
  <c r="AF524" i="16"/>
  <c r="AG524" i="16"/>
  <c r="AF525" i="16"/>
  <c r="AG525" i="16"/>
  <c r="AF526" i="16"/>
  <c r="AG526" i="16"/>
  <c r="AF527" i="16"/>
  <c r="AG527" i="16"/>
  <c r="AF528" i="16"/>
  <c r="AG528" i="16"/>
  <c r="AF529" i="16"/>
  <c r="AG529" i="16"/>
  <c r="AF530" i="16"/>
  <c r="AG530" i="16"/>
  <c r="AF531" i="16"/>
  <c r="AG531" i="16"/>
  <c r="AF532" i="16"/>
  <c r="AG532" i="16"/>
  <c r="AF533" i="16"/>
  <c r="AG533" i="16"/>
  <c r="AF534" i="16"/>
  <c r="AG534" i="16"/>
  <c r="AF535" i="16"/>
  <c r="AG535" i="16"/>
  <c r="AF536" i="16"/>
  <c r="AG536" i="16"/>
  <c r="AF537" i="16"/>
  <c r="AG537" i="16"/>
  <c r="AF538" i="16"/>
  <c r="AG538" i="16"/>
  <c r="AF539" i="16"/>
  <c r="AG539" i="16"/>
  <c r="AF540" i="16"/>
  <c r="AG540" i="16"/>
  <c r="AF541" i="16"/>
  <c r="AG541" i="16"/>
  <c r="AF542" i="16"/>
  <c r="AG542" i="16"/>
  <c r="AF543" i="16"/>
  <c r="AG543" i="16"/>
  <c r="AF544" i="16"/>
  <c r="AG544" i="16"/>
  <c r="AF545" i="16"/>
  <c r="AG545" i="16"/>
  <c r="AF546" i="16"/>
  <c r="AG546" i="16"/>
  <c r="AF547" i="16"/>
  <c r="AG547" i="16"/>
  <c r="AF548" i="16"/>
  <c r="AG548" i="16"/>
  <c r="AF549" i="16"/>
  <c r="AG549" i="16"/>
  <c r="AF550" i="16"/>
  <c r="AG550" i="16"/>
  <c r="AF551" i="16"/>
  <c r="AG551" i="16"/>
  <c r="AF552" i="16"/>
  <c r="AG552" i="16"/>
  <c r="AF553" i="16"/>
  <c r="AG553" i="16"/>
  <c r="AF554" i="16"/>
  <c r="AG554" i="16"/>
  <c r="AF555" i="16"/>
  <c r="AG555" i="16"/>
  <c r="AF556" i="16"/>
  <c r="AG556" i="16"/>
  <c r="AF557" i="16"/>
  <c r="AG557" i="16"/>
  <c r="AF558" i="16"/>
  <c r="AG558" i="16"/>
  <c r="AF559" i="16"/>
  <c r="AG559" i="16"/>
  <c r="AF560" i="16"/>
  <c r="AG560" i="16"/>
  <c r="AF561" i="16"/>
  <c r="AG561" i="16"/>
  <c r="AF562" i="16"/>
  <c r="AG562" i="16"/>
  <c r="AF563" i="16"/>
  <c r="AG563" i="16"/>
  <c r="AF564" i="16"/>
  <c r="AG564" i="16"/>
  <c r="AF565" i="16"/>
  <c r="AG565" i="16"/>
  <c r="AF566" i="16"/>
  <c r="AG566" i="16"/>
  <c r="AF567" i="16"/>
  <c r="AG567" i="16"/>
  <c r="AF568" i="16"/>
  <c r="AG568" i="16"/>
  <c r="AF569" i="16"/>
  <c r="AG569" i="16"/>
  <c r="AF570" i="16"/>
  <c r="AG570" i="16"/>
  <c r="AF571" i="16"/>
  <c r="AG571" i="16"/>
  <c r="AF572" i="16"/>
  <c r="AG572" i="16"/>
  <c r="AF573" i="16"/>
  <c r="AG573" i="16"/>
  <c r="AF574" i="16"/>
  <c r="AG574" i="16"/>
  <c r="AF575" i="16"/>
  <c r="AG575" i="16"/>
  <c r="AF576" i="16"/>
  <c r="AG576" i="16"/>
  <c r="AF577" i="16"/>
  <c r="AG577" i="16"/>
  <c r="AF578" i="16"/>
  <c r="AG578" i="16"/>
  <c r="AF579" i="16"/>
  <c r="AG579" i="16"/>
  <c r="AF580" i="16"/>
  <c r="AG580" i="16"/>
  <c r="AF581" i="16"/>
  <c r="AG581" i="16"/>
  <c r="AF582" i="16"/>
  <c r="AG582" i="16"/>
  <c r="AF583" i="16"/>
  <c r="AG583" i="16"/>
  <c r="AF584" i="16"/>
  <c r="AG584" i="16"/>
  <c r="AF585" i="16"/>
  <c r="AG585" i="16"/>
  <c r="AF586" i="16"/>
  <c r="AG586" i="16"/>
  <c r="AF587" i="16"/>
  <c r="AG587" i="16"/>
  <c r="AF588" i="16"/>
  <c r="AG588" i="16"/>
  <c r="AF589" i="16"/>
  <c r="AG589" i="16"/>
  <c r="AF590" i="16"/>
  <c r="AG590" i="16"/>
  <c r="AF591" i="16"/>
  <c r="AG591" i="16"/>
  <c r="AF592" i="16"/>
  <c r="AG592" i="16"/>
  <c r="AF593" i="16"/>
  <c r="AG593" i="16"/>
  <c r="AF594" i="16"/>
  <c r="AG594" i="16"/>
  <c r="AF595" i="16"/>
  <c r="AG595" i="16"/>
  <c r="AF596" i="16"/>
  <c r="AG596" i="16"/>
  <c r="AF597" i="16"/>
  <c r="AG597" i="16"/>
  <c r="AF598" i="16"/>
  <c r="AG598" i="16"/>
  <c r="AF599" i="16"/>
  <c r="AG599" i="16"/>
  <c r="AF600" i="16"/>
  <c r="AG600" i="16"/>
  <c r="AF601" i="16"/>
  <c r="AG601" i="16"/>
  <c r="AF602" i="16"/>
  <c r="AG602" i="16"/>
  <c r="AF603" i="16"/>
  <c r="AG603" i="16"/>
  <c r="AF604" i="16"/>
  <c r="AG604" i="16"/>
  <c r="AF605" i="16"/>
  <c r="AG605" i="16"/>
  <c r="AF606" i="16"/>
  <c r="AG606" i="16"/>
  <c r="AF607" i="16"/>
  <c r="AG607" i="16"/>
  <c r="AF608" i="16"/>
  <c r="AG608" i="16"/>
  <c r="AF609" i="16"/>
  <c r="AG609" i="16"/>
  <c r="AF610" i="16"/>
  <c r="AG610" i="16"/>
  <c r="AF611" i="16"/>
  <c r="AG611" i="16"/>
  <c r="AF612" i="16"/>
  <c r="AG612" i="16"/>
  <c r="AF613" i="16"/>
  <c r="AG613" i="16"/>
  <c r="AF614" i="16"/>
  <c r="AG614" i="16"/>
  <c r="AF615" i="16"/>
  <c r="AG615" i="16"/>
  <c r="AF616" i="16"/>
  <c r="AG616" i="16"/>
  <c r="AF617" i="16"/>
  <c r="AG617" i="16"/>
  <c r="AF618" i="16"/>
  <c r="AG618" i="16"/>
  <c r="AF619" i="16"/>
  <c r="AG619" i="16"/>
  <c r="AF620" i="16"/>
  <c r="AG620" i="16"/>
  <c r="AF621" i="16"/>
  <c r="AG621" i="16"/>
  <c r="AF622" i="16"/>
  <c r="AG622" i="16"/>
  <c r="AF623" i="16"/>
  <c r="AG623" i="16"/>
  <c r="AF624" i="16"/>
  <c r="AG624" i="16"/>
  <c r="AF625" i="16"/>
  <c r="AG625" i="16"/>
  <c r="AF626" i="16"/>
  <c r="AG626" i="16"/>
  <c r="AF627" i="16"/>
  <c r="AG627" i="16"/>
  <c r="AF628" i="16"/>
  <c r="AG628" i="16"/>
  <c r="AF629" i="16"/>
  <c r="AG629" i="16"/>
  <c r="AF630" i="16"/>
  <c r="AG630" i="16"/>
  <c r="AF631" i="16"/>
  <c r="AG631" i="16"/>
  <c r="AF632" i="16"/>
  <c r="AG632" i="16"/>
  <c r="AF633" i="16"/>
  <c r="AG633" i="16"/>
  <c r="AF634" i="16"/>
  <c r="AG634" i="16"/>
  <c r="AF635" i="16"/>
  <c r="AG635" i="16"/>
  <c r="AF636" i="16"/>
  <c r="AG636" i="16"/>
  <c r="AF637" i="16"/>
  <c r="AG637" i="16"/>
  <c r="AF638" i="16"/>
  <c r="AG638" i="16"/>
  <c r="AF639" i="16"/>
  <c r="AG639" i="16"/>
  <c r="AF640" i="16"/>
  <c r="AG640" i="16"/>
  <c r="AF641" i="16"/>
  <c r="AG641" i="16"/>
  <c r="AF642" i="16"/>
  <c r="AG642" i="16"/>
  <c r="AF643" i="16"/>
  <c r="AG643" i="16"/>
  <c r="AF644" i="16"/>
  <c r="AG644" i="16"/>
  <c r="AF645" i="16"/>
  <c r="AG645" i="16"/>
  <c r="AF646" i="16"/>
  <c r="AG646" i="16"/>
  <c r="AF647" i="16"/>
  <c r="AG647" i="16"/>
  <c r="AF648" i="16"/>
  <c r="AG648" i="16"/>
  <c r="AF649" i="16"/>
  <c r="AG649" i="16"/>
  <c r="AF650" i="16"/>
  <c r="AG650" i="16"/>
  <c r="AF651" i="16"/>
  <c r="AG651" i="16"/>
  <c r="AF652" i="16"/>
  <c r="AG652" i="16"/>
  <c r="AF653" i="16"/>
  <c r="AG653" i="16"/>
  <c r="AF654" i="16"/>
  <c r="AG654" i="16"/>
  <c r="AF655" i="16"/>
  <c r="AG655" i="16"/>
  <c r="AF656" i="16"/>
  <c r="AG656" i="16"/>
  <c r="AF657" i="16"/>
  <c r="AG657" i="16"/>
  <c r="AF658" i="16"/>
  <c r="AG658" i="16"/>
  <c r="AF659" i="16"/>
  <c r="AG659" i="16"/>
  <c r="AF660" i="16"/>
  <c r="AG660" i="16"/>
  <c r="AF661" i="16"/>
  <c r="AG661" i="16"/>
  <c r="AF662" i="16"/>
  <c r="AG662" i="16"/>
  <c r="AF663" i="16"/>
  <c r="AG663" i="16"/>
  <c r="AF664" i="16"/>
  <c r="AG664" i="16"/>
  <c r="AF665" i="16"/>
  <c r="AG665" i="16"/>
  <c r="AF666" i="16"/>
  <c r="AG666" i="16"/>
  <c r="AF667" i="16"/>
  <c r="AG667" i="16"/>
  <c r="AF668" i="16"/>
  <c r="AG668" i="16"/>
  <c r="AF669" i="16"/>
  <c r="AG669" i="16"/>
  <c r="AF670" i="16"/>
  <c r="AG670" i="16"/>
  <c r="AF671" i="16"/>
  <c r="AG671" i="16"/>
  <c r="AF672" i="16"/>
  <c r="AG672" i="16"/>
  <c r="AF673" i="16"/>
  <c r="AG673" i="16"/>
  <c r="AF674" i="16"/>
  <c r="AG674" i="16"/>
  <c r="AF675" i="16"/>
  <c r="AG675" i="16"/>
  <c r="AF676" i="16"/>
  <c r="AG676" i="16"/>
  <c r="AF677" i="16"/>
  <c r="AG677" i="16"/>
  <c r="AF678" i="16"/>
  <c r="AG678" i="16"/>
  <c r="AF679" i="16"/>
  <c r="AG679" i="16"/>
  <c r="AF680" i="16"/>
  <c r="AG680" i="16"/>
  <c r="AF681" i="16"/>
  <c r="AG681" i="16"/>
  <c r="AF682" i="16"/>
  <c r="AG682" i="16"/>
  <c r="AF683" i="16"/>
  <c r="AG683" i="16"/>
  <c r="AF684" i="16"/>
  <c r="AG684" i="16"/>
  <c r="AF685" i="16"/>
  <c r="AG685" i="16"/>
  <c r="AF686" i="16"/>
  <c r="AG686" i="16"/>
  <c r="AF687" i="16"/>
  <c r="AG687" i="16"/>
  <c r="AF688" i="16"/>
  <c r="AG688" i="16"/>
  <c r="AF689" i="16"/>
  <c r="AG689" i="16"/>
  <c r="AF690" i="16"/>
  <c r="AG690" i="16"/>
  <c r="AF691" i="16"/>
  <c r="AG691" i="16"/>
  <c r="AF692" i="16"/>
  <c r="AG692" i="16"/>
  <c r="AF693" i="16"/>
  <c r="AG693" i="16"/>
  <c r="AF694" i="16"/>
  <c r="AG694" i="16"/>
  <c r="AF695" i="16"/>
  <c r="AG695" i="16"/>
  <c r="AF696" i="16"/>
  <c r="AG696" i="16"/>
  <c r="AF697" i="16"/>
  <c r="AG697" i="16"/>
  <c r="AF698" i="16"/>
  <c r="AG698" i="16"/>
  <c r="AF699" i="16"/>
  <c r="AG699" i="16"/>
  <c r="AF700" i="16"/>
  <c r="AG700" i="16"/>
  <c r="AF701" i="16"/>
  <c r="AG701" i="16"/>
  <c r="AF702" i="16"/>
  <c r="AG702" i="16"/>
  <c r="AF703" i="16"/>
  <c r="AG703" i="16"/>
  <c r="AF704" i="16"/>
  <c r="AG704" i="16"/>
  <c r="AF705" i="16"/>
  <c r="AG705" i="16"/>
  <c r="AF706" i="16"/>
  <c r="AG706" i="16"/>
  <c r="AF707" i="16"/>
  <c r="AG707" i="16"/>
  <c r="AF708" i="16"/>
  <c r="AG708" i="16"/>
  <c r="AF709" i="16"/>
  <c r="AG709" i="16"/>
  <c r="AF710" i="16"/>
  <c r="AG710" i="16"/>
  <c r="AF711" i="16"/>
  <c r="AG711" i="16"/>
  <c r="AF712" i="16"/>
  <c r="AG712" i="16"/>
  <c r="AF713" i="16"/>
  <c r="AG713" i="16"/>
  <c r="AF714" i="16"/>
  <c r="AG714" i="16"/>
  <c r="AF715" i="16"/>
  <c r="AG715" i="16"/>
  <c r="AF716" i="16"/>
  <c r="AG716" i="16"/>
  <c r="AF717" i="16"/>
  <c r="AG717" i="16"/>
  <c r="AF718" i="16"/>
  <c r="AG718" i="16"/>
  <c r="AF719" i="16"/>
  <c r="AG719" i="16"/>
  <c r="AF720" i="16"/>
  <c r="AG720" i="16"/>
  <c r="AF721" i="16"/>
  <c r="AG721" i="16"/>
  <c r="AF722" i="16"/>
  <c r="AG722" i="16"/>
  <c r="AF723" i="16"/>
  <c r="AG723" i="16"/>
  <c r="AF724" i="16"/>
  <c r="AG724" i="16"/>
  <c r="AF725" i="16"/>
  <c r="AG725" i="16"/>
  <c r="AF726" i="16"/>
  <c r="AG726" i="16"/>
  <c r="AF727" i="16"/>
  <c r="AG727" i="16"/>
  <c r="AF728" i="16"/>
  <c r="AG728" i="16"/>
  <c r="AF729" i="16"/>
  <c r="AG729" i="16"/>
  <c r="AF730" i="16"/>
  <c r="AG730" i="16"/>
  <c r="AF731" i="16"/>
  <c r="AG731" i="16"/>
  <c r="AF732" i="16"/>
  <c r="AG732" i="16"/>
  <c r="AF733" i="16"/>
  <c r="AG733" i="16"/>
  <c r="AF734" i="16"/>
  <c r="AG734" i="16"/>
  <c r="AF735" i="16"/>
  <c r="AG735" i="16"/>
  <c r="AF736" i="16"/>
  <c r="AG736" i="16"/>
  <c r="AF737" i="16"/>
  <c r="AG737" i="16"/>
  <c r="AF738" i="16"/>
  <c r="AG738" i="16"/>
  <c r="AF739" i="16"/>
  <c r="AG739" i="16"/>
  <c r="AF740" i="16"/>
  <c r="AG740" i="16"/>
  <c r="AF741" i="16"/>
  <c r="AG741" i="16"/>
  <c r="AF742" i="16"/>
  <c r="AG742" i="16"/>
  <c r="AF743" i="16"/>
  <c r="AG743" i="16"/>
  <c r="AF744" i="16"/>
  <c r="AG744" i="16"/>
  <c r="AF745" i="16"/>
  <c r="AG745" i="16"/>
  <c r="AF746" i="16"/>
  <c r="AG746" i="16"/>
  <c r="AF747" i="16"/>
  <c r="AG747" i="16"/>
  <c r="AF748" i="16"/>
  <c r="AG748" i="16"/>
  <c r="AF749" i="16"/>
  <c r="AG749" i="16"/>
  <c r="AF750" i="16"/>
  <c r="AG750" i="16"/>
  <c r="AF751" i="16"/>
  <c r="AG751" i="16"/>
  <c r="AF752" i="16"/>
  <c r="AG752" i="16"/>
  <c r="AF753" i="16"/>
  <c r="AG753" i="16"/>
  <c r="AF754" i="16"/>
  <c r="AG754" i="16"/>
  <c r="AF755" i="16"/>
  <c r="AG755" i="16"/>
  <c r="AF756" i="16"/>
  <c r="AG756" i="16"/>
  <c r="AF757" i="16"/>
  <c r="AG757" i="16"/>
  <c r="AF758" i="16"/>
  <c r="AG758" i="16"/>
  <c r="AF759" i="16"/>
  <c r="AG759" i="16"/>
  <c r="AF760" i="16"/>
  <c r="AG760" i="16"/>
  <c r="AF761" i="16"/>
  <c r="AG761" i="16"/>
  <c r="AF762" i="16"/>
  <c r="AG762" i="16"/>
  <c r="AF763" i="16"/>
  <c r="AG763" i="16"/>
  <c r="AF764" i="16"/>
  <c r="AG764" i="16"/>
  <c r="AF765" i="16"/>
  <c r="AG765" i="16"/>
  <c r="AF766" i="16"/>
  <c r="AG766" i="16"/>
  <c r="AF767" i="16"/>
  <c r="AG767" i="16"/>
  <c r="AF768" i="16"/>
  <c r="AG768" i="16"/>
  <c r="AF769" i="16"/>
  <c r="AG769" i="16"/>
  <c r="AF770" i="16"/>
  <c r="AG770" i="16"/>
  <c r="AF771" i="16"/>
  <c r="AG771" i="16"/>
  <c r="AF772" i="16"/>
  <c r="AG772" i="16"/>
  <c r="AF773" i="16"/>
  <c r="AG773" i="16"/>
  <c r="AF774" i="16"/>
  <c r="AG774" i="16"/>
  <c r="AF775" i="16"/>
  <c r="AG775" i="16"/>
  <c r="AF776" i="16"/>
  <c r="AG776" i="16"/>
  <c r="AF777" i="16"/>
  <c r="AG777" i="16"/>
  <c r="AF778" i="16"/>
  <c r="AG778" i="16"/>
  <c r="AF779" i="16"/>
  <c r="AG779" i="16"/>
  <c r="AF780" i="16"/>
  <c r="AG780" i="16"/>
  <c r="AF781" i="16"/>
  <c r="AG781" i="16"/>
  <c r="AF782" i="16"/>
  <c r="AG782" i="16"/>
  <c r="AF783" i="16"/>
  <c r="AG783" i="16"/>
  <c r="AF784" i="16"/>
  <c r="AG784" i="16"/>
  <c r="AF785" i="16"/>
  <c r="AG785" i="16"/>
  <c r="AF786" i="16"/>
  <c r="AG786" i="16"/>
  <c r="AF787" i="16"/>
  <c r="AG787" i="16"/>
  <c r="AF788" i="16"/>
  <c r="AG788" i="16"/>
  <c r="AF789" i="16"/>
  <c r="AG789" i="16"/>
  <c r="AF790" i="16"/>
  <c r="AG790" i="16"/>
  <c r="AF791" i="16"/>
  <c r="AG791" i="16"/>
  <c r="AF792" i="16"/>
  <c r="AG792" i="16"/>
  <c r="AF793" i="16"/>
  <c r="AG793" i="16"/>
  <c r="AF794" i="16"/>
  <c r="AG794" i="16"/>
  <c r="AF795" i="16"/>
  <c r="AG795" i="16"/>
  <c r="AF796" i="16"/>
  <c r="AG796" i="16"/>
  <c r="AF797" i="16"/>
  <c r="AG797" i="16"/>
  <c r="AF798" i="16"/>
  <c r="AG798" i="16"/>
  <c r="AF799" i="16"/>
  <c r="AG799" i="16"/>
  <c r="AF800" i="16"/>
  <c r="AG800" i="16"/>
  <c r="AF801" i="16"/>
  <c r="AG801" i="16"/>
  <c r="AF802" i="16"/>
  <c r="AG802" i="16"/>
  <c r="AF803" i="16"/>
  <c r="AG803" i="16"/>
  <c r="AF804" i="16"/>
  <c r="AG804" i="16"/>
  <c r="AF805" i="16"/>
  <c r="AG805" i="16"/>
  <c r="AF806" i="16"/>
  <c r="AG806" i="16"/>
  <c r="AF807" i="16"/>
  <c r="AG807" i="16"/>
  <c r="AF808" i="16"/>
  <c r="AG808" i="16"/>
  <c r="AF809" i="16"/>
  <c r="AG809" i="16"/>
  <c r="AF810" i="16"/>
  <c r="AG810" i="16"/>
  <c r="AF811" i="16"/>
  <c r="AG811" i="16"/>
  <c r="AF812" i="16"/>
  <c r="AG812" i="16"/>
  <c r="AF813" i="16"/>
  <c r="AG813" i="16"/>
  <c r="AF814" i="16"/>
  <c r="AG814" i="16"/>
  <c r="AF815" i="16"/>
  <c r="AG815" i="16"/>
  <c r="AF816" i="16"/>
  <c r="AG816" i="16"/>
  <c r="AF817" i="16"/>
  <c r="AG817" i="16"/>
  <c r="AF818" i="16"/>
  <c r="AG818" i="16"/>
  <c r="AF819" i="16"/>
  <c r="AG819" i="16"/>
  <c r="AF820" i="16"/>
  <c r="AG820" i="16"/>
  <c r="AF821" i="16"/>
  <c r="AG821" i="16"/>
  <c r="AF822" i="16"/>
  <c r="AG822" i="16"/>
  <c r="AF823" i="16"/>
  <c r="AG823" i="16"/>
  <c r="AF824" i="16"/>
  <c r="AG824" i="16"/>
  <c r="AF825" i="16"/>
  <c r="AG825" i="16"/>
  <c r="AF826" i="16"/>
  <c r="AG826" i="16"/>
  <c r="AF827" i="16"/>
  <c r="AG827" i="16"/>
  <c r="AF828" i="16"/>
  <c r="AG828" i="16"/>
  <c r="AF829" i="16"/>
  <c r="AG829" i="16"/>
  <c r="AF830" i="16"/>
  <c r="AG830" i="16"/>
  <c r="AF831" i="16"/>
  <c r="AG831" i="16"/>
  <c r="AF832" i="16"/>
  <c r="AG832" i="16"/>
  <c r="AF833" i="16"/>
  <c r="AG833" i="16"/>
  <c r="AF834" i="16"/>
  <c r="AG834" i="16"/>
  <c r="AF835" i="16"/>
  <c r="AG835" i="16"/>
  <c r="AF836" i="16"/>
  <c r="AG836" i="16"/>
  <c r="AF837" i="16"/>
  <c r="AG837" i="16"/>
  <c r="AF838" i="16"/>
  <c r="AG838" i="16"/>
  <c r="AF839" i="16"/>
  <c r="AG839" i="16"/>
  <c r="AF840" i="16"/>
  <c r="AG840" i="16"/>
  <c r="AF841" i="16"/>
  <c r="AG841" i="16"/>
  <c r="AF842" i="16"/>
  <c r="AG842" i="16"/>
  <c r="AF843" i="16"/>
  <c r="AG843" i="16"/>
  <c r="AF844" i="16"/>
  <c r="AG844" i="16"/>
  <c r="AF845" i="16"/>
  <c r="AG845" i="16"/>
  <c r="AF846" i="16"/>
  <c r="AG846" i="16"/>
  <c r="AF847" i="16"/>
  <c r="AG847" i="16"/>
  <c r="AF848" i="16"/>
  <c r="AG848" i="16"/>
  <c r="AF849" i="16"/>
  <c r="AG849" i="16"/>
  <c r="AF850" i="16"/>
  <c r="AG850" i="16"/>
  <c r="AF851" i="16"/>
  <c r="AG851" i="16"/>
  <c r="AF852" i="16"/>
  <c r="AG852" i="16"/>
  <c r="AF853" i="16"/>
  <c r="AG853" i="16"/>
  <c r="AF854" i="16"/>
  <c r="AG854" i="16"/>
  <c r="AF855" i="16"/>
  <c r="AG855" i="16"/>
  <c r="AF856" i="16"/>
  <c r="AG856" i="16"/>
  <c r="AF857" i="16"/>
  <c r="AG857" i="16"/>
  <c r="AF858" i="16"/>
  <c r="AG858" i="16"/>
  <c r="AF859" i="16"/>
  <c r="AG859" i="16"/>
  <c r="AF860" i="16"/>
  <c r="AG860" i="16"/>
  <c r="AF861" i="16"/>
  <c r="AG861" i="16"/>
  <c r="AF862" i="16"/>
  <c r="AG862" i="16"/>
  <c r="AF863" i="16"/>
  <c r="AG863" i="16"/>
  <c r="AF864" i="16"/>
  <c r="AG864" i="16"/>
  <c r="AF865" i="16"/>
  <c r="AG865" i="16"/>
  <c r="AF866" i="16"/>
  <c r="AG866" i="16"/>
  <c r="AF867" i="16"/>
  <c r="AG867" i="16"/>
  <c r="AF868" i="16"/>
  <c r="AG868" i="16"/>
  <c r="AF869" i="16"/>
  <c r="AG869" i="16"/>
  <c r="AF870" i="16"/>
  <c r="AG870" i="16"/>
  <c r="AF871" i="16"/>
  <c r="AG871" i="16"/>
  <c r="AF872" i="16"/>
  <c r="AG872" i="16"/>
  <c r="AF873" i="16"/>
  <c r="AG873" i="16"/>
  <c r="AF874" i="16"/>
  <c r="AG874" i="16"/>
  <c r="AF875" i="16"/>
  <c r="AG875" i="16"/>
  <c r="AF876" i="16"/>
  <c r="AG876" i="16"/>
  <c r="AF877" i="16"/>
  <c r="AG877" i="16"/>
  <c r="AF878" i="16"/>
  <c r="AG878" i="16"/>
  <c r="AF879" i="16"/>
  <c r="AG879" i="16"/>
  <c r="AF880" i="16"/>
  <c r="AG880" i="16"/>
  <c r="AF881" i="16"/>
  <c r="AG881" i="16"/>
  <c r="AF882" i="16"/>
  <c r="AG882" i="16"/>
  <c r="AF883" i="16"/>
  <c r="AG883" i="16"/>
  <c r="AF884" i="16"/>
  <c r="AG884" i="16"/>
  <c r="AF885" i="16"/>
  <c r="AG885" i="16"/>
  <c r="AF886" i="16"/>
  <c r="AG886" i="16"/>
  <c r="AF887" i="16"/>
  <c r="AG887" i="16"/>
  <c r="AF888" i="16"/>
  <c r="AG888" i="16"/>
  <c r="AF889" i="16"/>
  <c r="AG889" i="16"/>
  <c r="AF890" i="16"/>
  <c r="AG890" i="16"/>
  <c r="AF891" i="16"/>
  <c r="AG891" i="16"/>
  <c r="AF892" i="16"/>
  <c r="AG892" i="16"/>
  <c r="AF893" i="16"/>
  <c r="AG893" i="16"/>
  <c r="AF894" i="16"/>
  <c r="AG894" i="16"/>
  <c r="AF895" i="16"/>
  <c r="AG895" i="16"/>
  <c r="AF896" i="16"/>
  <c r="AG896" i="16"/>
  <c r="AF897" i="16"/>
  <c r="AG897" i="16"/>
  <c r="AF898" i="16"/>
  <c r="AG898" i="16"/>
  <c r="AF899" i="16"/>
  <c r="AG899" i="16"/>
  <c r="AF900" i="16"/>
  <c r="AG900" i="16"/>
  <c r="AF901" i="16"/>
  <c r="AG901" i="16"/>
  <c r="AF902" i="16"/>
  <c r="AG902" i="16"/>
  <c r="AF903" i="16"/>
  <c r="AG903" i="16"/>
  <c r="AF904" i="16"/>
  <c r="AG904" i="16"/>
  <c r="AF905" i="16"/>
  <c r="AG905" i="16"/>
  <c r="AF906" i="16"/>
  <c r="AG906" i="16"/>
  <c r="AF907" i="16"/>
  <c r="AG907" i="16"/>
  <c r="AF908" i="16"/>
  <c r="AG908" i="16"/>
  <c r="AF909" i="16"/>
  <c r="AG909" i="16"/>
  <c r="AF910" i="16"/>
  <c r="AG910" i="16"/>
  <c r="AF911" i="16"/>
  <c r="AG911" i="16"/>
  <c r="AF912" i="16"/>
  <c r="AG912" i="16"/>
  <c r="AF913" i="16"/>
  <c r="AG913" i="16"/>
  <c r="AF914" i="16"/>
  <c r="AG914" i="16"/>
  <c r="AF915" i="16"/>
  <c r="AG915" i="16"/>
  <c r="AF916" i="16"/>
  <c r="AG916" i="16"/>
  <c r="AF917" i="16"/>
  <c r="AG917" i="16"/>
  <c r="AF918" i="16"/>
  <c r="AG918" i="16"/>
  <c r="AF919" i="16"/>
  <c r="AG919" i="16"/>
  <c r="AF920" i="16"/>
  <c r="AG920" i="16"/>
  <c r="AF921" i="16"/>
  <c r="AG921" i="16"/>
  <c r="AF922" i="16"/>
  <c r="AG922" i="16"/>
  <c r="AF923" i="16"/>
  <c r="AG923" i="16"/>
  <c r="AF924" i="16"/>
  <c r="AG924" i="16"/>
  <c r="AF925" i="16"/>
  <c r="AG925" i="16"/>
  <c r="AF926" i="16"/>
  <c r="AG926" i="16"/>
  <c r="AF927" i="16"/>
  <c r="AG927" i="16"/>
  <c r="AF928" i="16"/>
  <c r="AG928" i="16"/>
  <c r="AF929" i="16"/>
  <c r="AG929" i="16"/>
  <c r="AF930" i="16"/>
  <c r="AG930" i="16"/>
  <c r="AF931" i="16"/>
  <c r="AG931" i="16"/>
  <c r="AF932" i="16"/>
  <c r="AG932" i="16"/>
  <c r="AF933" i="16"/>
  <c r="AG933" i="16"/>
  <c r="AF934" i="16"/>
  <c r="AG934" i="16"/>
  <c r="AF935" i="16"/>
  <c r="AG935" i="16"/>
  <c r="AF936" i="16"/>
  <c r="AG936" i="16"/>
  <c r="AF937" i="16"/>
  <c r="AG937" i="16"/>
  <c r="AF938" i="16"/>
  <c r="AG938" i="16"/>
  <c r="AF939" i="16"/>
  <c r="AG939" i="16"/>
  <c r="AF940" i="16"/>
  <c r="AG940" i="16"/>
  <c r="AF941" i="16"/>
  <c r="AG941" i="16"/>
  <c r="AF942" i="16"/>
  <c r="AG942" i="16"/>
  <c r="AF943" i="16"/>
  <c r="AG943" i="16"/>
  <c r="AF944" i="16"/>
  <c r="AG944" i="16"/>
  <c r="AF945" i="16"/>
  <c r="AG945" i="16"/>
  <c r="AF946" i="16"/>
  <c r="AG946" i="16"/>
  <c r="AF947" i="16"/>
  <c r="AG947" i="16"/>
  <c r="AF948" i="16"/>
  <c r="AG948" i="16"/>
  <c r="AF949" i="16"/>
  <c r="AG949" i="16"/>
  <c r="AF950" i="16"/>
  <c r="AG950" i="16"/>
  <c r="AF951" i="16"/>
  <c r="AG951" i="16"/>
  <c r="AF952" i="16"/>
  <c r="AG952" i="16"/>
  <c r="AF953" i="16"/>
  <c r="AG953" i="16"/>
  <c r="AF954" i="16"/>
  <c r="AG954" i="16"/>
  <c r="AF955" i="16"/>
  <c r="AG955" i="16"/>
  <c r="AF956" i="16"/>
  <c r="AG956" i="16"/>
  <c r="AF957" i="16"/>
  <c r="AG957" i="16"/>
  <c r="AF958" i="16"/>
  <c r="AG958" i="16"/>
  <c r="AF959" i="16"/>
  <c r="AG959" i="16"/>
  <c r="AF960" i="16"/>
  <c r="AG960" i="16"/>
  <c r="AF961" i="16"/>
  <c r="AG961" i="16"/>
  <c r="AF962" i="16"/>
  <c r="AG962" i="16"/>
  <c r="AF963" i="16"/>
  <c r="AG963" i="16"/>
  <c r="AF964" i="16"/>
  <c r="AG964" i="16"/>
  <c r="AF965" i="16"/>
  <c r="AG965" i="16"/>
  <c r="AF966" i="16"/>
  <c r="AG966" i="16"/>
  <c r="AF967" i="16"/>
  <c r="AG967" i="16"/>
  <c r="AF968" i="16"/>
  <c r="AG968" i="16"/>
  <c r="AF969" i="16"/>
  <c r="AG969" i="16"/>
  <c r="AF970" i="16"/>
  <c r="AG970" i="16"/>
  <c r="AF971" i="16"/>
  <c r="AG971" i="16"/>
  <c r="AF972" i="16"/>
  <c r="AG972" i="16"/>
  <c r="AF973" i="16"/>
  <c r="AG973" i="16"/>
  <c r="AF974" i="16"/>
  <c r="AG974" i="16"/>
  <c r="AF975" i="16"/>
  <c r="AG975" i="16"/>
  <c r="AF976" i="16"/>
  <c r="AG976" i="16"/>
  <c r="AF977" i="16"/>
  <c r="AG977" i="16"/>
  <c r="AF978" i="16"/>
  <c r="AG978" i="16"/>
  <c r="AF979" i="16"/>
  <c r="AG979" i="16"/>
  <c r="AF980" i="16"/>
  <c r="AG980" i="16"/>
  <c r="AF981" i="16"/>
  <c r="AG981" i="16"/>
  <c r="AF982" i="16"/>
  <c r="AG982" i="16"/>
  <c r="AF983" i="16"/>
  <c r="AG983" i="16"/>
  <c r="AF984" i="16"/>
  <c r="AG984" i="16"/>
  <c r="AF985" i="16"/>
  <c r="AG985" i="16"/>
  <c r="AF986" i="16"/>
  <c r="AG986" i="16"/>
  <c r="AF987" i="16"/>
  <c r="AG987" i="16"/>
  <c r="AF988" i="16"/>
  <c r="AG988" i="16"/>
  <c r="AF989" i="16"/>
  <c r="AG989" i="16"/>
  <c r="AF990" i="16"/>
  <c r="AG990" i="16"/>
  <c r="AF991" i="16"/>
  <c r="AG991" i="16"/>
  <c r="AF992" i="16"/>
  <c r="AG992" i="16"/>
  <c r="AF993" i="16"/>
  <c r="AG993" i="16"/>
  <c r="AF994" i="16"/>
  <c r="AG994" i="16"/>
  <c r="AF995" i="16"/>
  <c r="AG995" i="16"/>
  <c r="AF996" i="16"/>
  <c r="AG996" i="16"/>
  <c r="AF997" i="16"/>
  <c r="AG997" i="16"/>
  <c r="AF998" i="16"/>
  <c r="AG998" i="16"/>
  <c r="AF999" i="16"/>
  <c r="AG999" i="16"/>
  <c r="AF1000" i="16"/>
  <c r="AG1000" i="16"/>
  <c r="AF1001" i="16"/>
  <c r="AG1001" i="16"/>
  <c r="AF1002" i="16"/>
  <c r="AG1002" i="16"/>
  <c r="AF1003" i="16"/>
  <c r="AG1003" i="16"/>
  <c r="AF1004" i="16"/>
  <c r="AG1004" i="16"/>
  <c r="AF1005" i="16"/>
  <c r="AG1005" i="16"/>
  <c r="AF1006" i="16"/>
  <c r="AG1006" i="16"/>
  <c r="AF1007" i="16"/>
  <c r="AG1007" i="16"/>
  <c r="AF1008" i="16"/>
  <c r="AG1008" i="16"/>
  <c r="AF1009" i="16"/>
  <c r="AG1009" i="16"/>
  <c r="AF1010" i="16"/>
  <c r="AG1010" i="16"/>
  <c r="AF1011" i="16"/>
  <c r="AG1011" i="16"/>
  <c r="AF1012" i="16"/>
  <c r="AG1012" i="16"/>
  <c r="AF1013" i="16"/>
  <c r="AG1013" i="16"/>
  <c r="AF1014" i="16"/>
  <c r="AG1014" i="16"/>
  <c r="AF1015" i="16"/>
  <c r="AG1015" i="16"/>
  <c r="AF1016" i="16"/>
  <c r="AG1016" i="16"/>
  <c r="AF1017" i="16"/>
  <c r="AG1017" i="16"/>
  <c r="AF1018" i="16"/>
  <c r="AG1018" i="16"/>
  <c r="AF1019" i="16"/>
  <c r="AG1019" i="16"/>
  <c r="AF1020" i="16"/>
  <c r="AG1020" i="16"/>
  <c r="AF1021" i="16"/>
  <c r="AG1021" i="16"/>
  <c r="AF1022" i="16"/>
  <c r="AG1022" i="16"/>
  <c r="AG23" i="16"/>
  <c r="AF23" i="16"/>
  <c r="AB23" i="16"/>
  <c r="AI23" i="16" s="1"/>
  <c r="BS26" i="18"/>
  <c r="BS27" i="18"/>
  <c r="BS28" i="18"/>
  <c r="BS29" i="18"/>
  <c r="BS30" i="18"/>
  <c r="BS31" i="18"/>
  <c r="BS32" i="18"/>
  <c r="BS33" i="18"/>
  <c r="BS34" i="18"/>
  <c r="BS35" i="18"/>
  <c r="BS36" i="18"/>
  <c r="BS37" i="18"/>
  <c r="BS38" i="18"/>
  <c r="BS39" i="18"/>
  <c r="BS40" i="18"/>
  <c r="BS41" i="18"/>
  <c r="BS42" i="18"/>
  <c r="BS43" i="18"/>
  <c r="BS44" i="18"/>
  <c r="BS45" i="18"/>
  <c r="BS46" i="18"/>
  <c r="BS47" i="18"/>
  <c r="BS48" i="18"/>
  <c r="BS49" i="18"/>
  <c r="BS50" i="18"/>
  <c r="BS51" i="18"/>
  <c r="BS52" i="18"/>
  <c r="BS53" i="18"/>
  <c r="BS54" i="18"/>
  <c r="BS55" i="18"/>
  <c r="BS56" i="18"/>
  <c r="BS57" i="18"/>
  <c r="BS58" i="18"/>
  <c r="BS59" i="18"/>
  <c r="BS60" i="18"/>
  <c r="BS61" i="18"/>
  <c r="BS62" i="18"/>
  <c r="BS63" i="18"/>
  <c r="BS64" i="18"/>
  <c r="BS65" i="18"/>
  <c r="BS66" i="18"/>
  <c r="BS67" i="18"/>
  <c r="BS68" i="18"/>
  <c r="BS69" i="18"/>
  <c r="BS70" i="18"/>
  <c r="BS71" i="18"/>
  <c r="BS72" i="18"/>
  <c r="BS73" i="18"/>
  <c r="BS74" i="18"/>
  <c r="BS75" i="18"/>
  <c r="BS76" i="18"/>
  <c r="BS77" i="18"/>
  <c r="BS78" i="18"/>
  <c r="BS79" i="18"/>
  <c r="BS80" i="18"/>
  <c r="BS81" i="18"/>
  <c r="BS82" i="18"/>
  <c r="BS83" i="18"/>
  <c r="BS84" i="18"/>
  <c r="BS85" i="18"/>
  <c r="BS86" i="18"/>
  <c r="BS87" i="18"/>
  <c r="BS88" i="18"/>
  <c r="BS89" i="18"/>
  <c r="BS90" i="18"/>
  <c r="BS91" i="18"/>
  <c r="BS92" i="18"/>
  <c r="BS93" i="18"/>
  <c r="BS94" i="18"/>
  <c r="BS95" i="18"/>
  <c r="BS96" i="18"/>
  <c r="BS97" i="18"/>
  <c r="BS98" i="18"/>
  <c r="BS99" i="18"/>
  <c r="BS100" i="18"/>
  <c r="BS101" i="18"/>
  <c r="BS102" i="18"/>
  <c r="BS103" i="18"/>
  <c r="BS104" i="18"/>
  <c r="BS105" i="18"/>
  <c r="BS106" i="18"/>
  <c r="BS107" i="18"/>
  <c r="BS108" i="18"/>
  <c r="BS109" i="18"/>
  <c r="BS110" i="18"/>
  <c r="BS111" i="18"/>
  <c r="BS112" i="18"/>
  <c r="BS113" i="18"/>
  <c r="BS114" i="18"/>
  <c r="BS115" i="18"/>
  <c r="BS116" i="18"/>
  <c r="BS117" i="18"/>
  <c r="BS118" i="18"/>
  <c r="BS119" i="18"/>
  <c r="BS120" i="18"/>
  <c r="BS121" i="18"/>
  <c r="BS122" i="18"/>
  <c r="BS123" i="18"/>
  <c r="BS124" i="18"/>
  <c r="BS125" i="18"/>
  <c r="BS126" i="18"/>
  <c r="BS127" i="18"/>
  <c r="BS128" i="18"/>
  <c r="BS129" i="18"/>
  <c r="BS130" i="18"/>
  <c r="BS131" i="18"/>
  <c r="BS132" i="18"/>
  <c r="BS133" i="18"/>
  <c r="BS134" i="18"/>
  <c r="BS135" i="18"/>
  <c r="BS136" i="18"/>
  <c r="BS137" i="18"/>
  <c r="BS138" i="18"/>
  <c r="BS139" i="18"/>
  <c r="BS140" i="18"/>
  <c r="BS141" i="18"/>
  <c r="BS142" i="18"/>
  <c r="BS143" i="18"/>
  <c r="BS144" i="18"/>
  <c r="BS145" i="18"/>
  <c r="BS146" i="18"/>
  <c r="BS147" i="18"/>
  <c r="BS148" i="18"/>
  <c r="BS149" i="18"/>
  <c r="BS150" i="18"/>
  <c r="BS151" i="18"/>
  <c r="BS152" i="18"/>
  <c r="BS153" i="18"/>
  <c r="BS154" i="18"/>
  <c r="BS155" i="18"/>
  <c r="BS156" i="18"/>
  <c r="BS157" i="18"/>
  <c r="BS158" i="18"/>
  <c r="BS159" i="18"/>
  <c r="BS160" i="18"/>
  <c r="BS161" i="18"/>
  <c r="BS162" i="18"/>
  <c r="BS163" i="18"/>
  <c r="BS164" i="18"/>
  <c r="BS165" i="18"/>
  <c r="BS166" i="18"/>
  <c r="BS167" i="18"/>
  <c r="BS168" i="18"/>
  <c r="BS169" i="18"/>
  <c r="BS170" i="18"/>
  <c r="BS171" i="18"/>
  <c r="BS172" i="18"/>
  <c r="BS173" i="18"/>
  <c r="BS174" i="18"/>
  <c r="BS175" i="18"/>
  <c r="BS176" i="18"/>
  <c r="BS177" i="18"/>
  <c r="BS178" i="18"/>
  <c r="BS179" i="18"/>
  <c r="BS180" i="18"/>
  <c r="BS181" i="18"/>
  <c r="BS182" i="18"/>
  <c r="BS183" i="18"/>
  <c r="BS184" i="18"/>
  <c r="BS185" i="18"/>
  <c r="BS186" i="18"/>
  <c r="BS187" i="18"/>
  <c r="BS188" i="18"/>
  <c r="BS189" i="18"/>
  <c r="BS190" i="18"/>
  <c r="BS191" i="18"/>
  <c r="BS192" i="18"/>
  <c r="BS193" i="18"/>
  <c r="BS194" i="18"/>
  <c r="BS195" i="18"/>
  <c r="BS196" i="18"/>
  <c r="BS197" i="18"/>
  <c r="BS198" i="18"/>
  <c r="BS199" i="18"/>
  <c r="BS200" i="18"/>
  <c r="BS201" i="18"/>
  <c r="BS202" i="18"/>
  <c r="BS203" i="18"/>
  <c r="BS204" i="18"/>
  <c r="BS205" i="18"/>
  <c r="BS206" i="18"/>
  <c r="BS207" i="18"/>
  <c r="BS208" i="18"/>
  <c r="BS209" i="18"/>
  <c r="BS210" i="18"/>
  <c r="BS211" i="18"/>
  <c r="BS212" i="18"/>
  <c r="BS213" i="18"/>
  <c r="BS214" i="18"/>
  <c r="BS215" i="18"/>
  <c r="BS216" i="18"/>
  <c r="BS217" i="18"/>
  <c r="BS218" i="18"/>
  <c r="BS219" i="18"/>
  <c r="BS220" i="18"/>
  <c r="BS221" i="18"/>
  <c r="BS222" i="18"/>
  <c r="BS223" i="18"/>
  <c r="BS224" i="18"/>
  <c r="BS225" i="18"/>
  <c r="BS226" i="18"/>
  <c r="BS227" i="18"/>
  <c r="BS228" i="18"/>
  <c r="BS229" i="18"/>
  <c r="BS230" i="18"/>
  <c r="BS231" i="18"/>
  <c r="BS232" i="18"/>
  <c r="BS233" i="18"/>
  <c r="BS234" i="18"/>
  <c r="BS235" i="18"/>
  <c r="BS236" i="18"/>
  <c r="BS237" i="18"/>
  <c r="BS238" i="18"/>
  <c r="BS239" i="18"/>
  <c r="BS240" i="18"/>
  <c r="BS241" i="18"/>
  <c r="BS242" i="18"/>
  <c r="BS243" i="18"/>
  <c r="BS244" i="18"/>
  <c r="BS245" i="18"/>
  <c r="BS246" i="18"/>
  <c r="BS247" i="18"/>
  <c r="BS248" i="18"/>
  <c r="BS249" i="18"/>
  <c r="BS250" i="18"/>
  <c r="BS251" i="18"/>
  <c r="BS252" i="18"/>
  <c r="BS253" i="18"/>
  <c r="BS254" i="18"/>
  <c r="BS255" i="18"/>
  <c r="BS256" i="18"/>
  <c r="BS257" i="18"/>
  <c r="BS258" i="18"/>
  <c r="BS259" i="18"/>
  <c r="BS260" i="18"/>
  <c r="BS261" i="18"/>
  <c r="BS262" i="18"/>
  <c r="BS263" i="18"/>
  <c r="BS264" i="18"/>
  <c r="BS265" i="18"/>
  <c r="BS266" i="18"/>
  <c r="BS267" i="18"/>
  <c r="BS268" i="18"/>
  <c r="BS269" i="18"/>
  <c r="BS270" i="18"/>
  <c r="BS271" i="18"/>
  <c r="BS272" i="18"/>
  <c r="BS273" i="18"/>
  <c r="BS274" i="18"/>
  <c r="BS25" i="18"/>
  <c r="BQ83" i="18"/>
  <c r="BE26" i="18"/>
  <c r="BF26" i="18"/>
  <c r="BG26" i="18"/>
  <c r="BH26" i="18"/>
  <c r="BI26" i="18"/>
  <c r="BJ26" i="18"/>
  <c r="BK26" i="18"/>
  <c r="BL26" i="18"/>
  <c r="BM26" i="18"/>
  <c r="BN26" i="18"/>
  <c r="BO26" i="18"/>
  <c r="BE27" i="18"/>
  <c r="BF27" i="18"/>
  <c r="BG27" i="18"/>
  <c r="BH27" i="18"/>
  <c r="BI27" i="18"/>
  <c r="BJ27" i="18"/>
  <c r="BK27" i="18"/>
  <c r="BL27" i="18"/>
  <c r="BM27" i="18"/>
  <c r="BN27" i="18"/>
  <c r="BO27" i="18"/>
  <c r="BP27" i="18"/>
  <c r="BE28" i="18"/>
  <c r="BF28" i="18"/>
  <c r="BG28" i="18"/>
  <c r="BH28" i="18"/>
  <c r="BI28" i="18"/>
  <c r="BJ28" i="18"/>
  <c r="BK28" i="18"/>
  <c r="BL28" i="18"/>
  <c r="BM28" i="18"/>
  <c r="BN28" i="18"/>
  <c r="BO28" i="18"/>
  <c r="BP28" i="18"/>
  <c r="BE29" i="18"/>
  <c r="BF29" i="18"/>
  <c r="BG29" i="18"/>
  <c r="BH29" i="18"/>
  <c r="BI29" i="18"/>
  <c r="BJ29" i="18"/>
  <c r="BK29" i="18"/>
  <c r="BL29" i="18"/>
  <c r="BP29" i="18" s="1"/>
  <c r="BM29" i="18"/>
  <c r="BN29" i="18"/>
  <c r="BO29" i="18"/>
  <c r="BE30" i="18"/>
  <c r="BF30" i="18"/>
  <c r="BG30" i="18"/>
  <c r="BH30" i="18"/>
  <c r="BI30" i="18"/>
  <c r="BJ30" i="18"/>
  <c r="BK30" i="18"/>
  <c r="BL30" i="18"/>
  <c r="BM30" i="18"/>
  <c r="BN30" i="18"/>
  <c r="BO30" i="18"/>
  <c r="BE31" i="18"/>
  <c r="BF31" i="18"/>
  <c r="BG31" i="18"/>
  <c r="BH31" i="18"/>
  <c r="BI31" i="18"/>
  <c r="BJ31" i="18"/>
  <c r="BK31" i="18"/>
  <c r="BL31" i="18"/>
  <c r="BM31" i="18"/>
  <c r="BN31" i="18"/>
  <c r="BO31" i="18"/>
  <c r="BE32" i="18"/>
  <c r="BF32" i="18"/>
  <c r="BG32" i="18"/>
  <c r="BH32" i="18"/>
  <c r="BI32" i="18"/>
  <c r="BJ32" i="18"/>
  <c r="BK32" i="18"/>
  <c r="BL32" i="18"/>
  <c r="BM32" i="18"/>
  <c r="BN32" i="18"/>
  <c r="BO32" i="18"/>
  <c r="BE33" i="18"/>
  <c r="BF33" i="18"/>
  <c r="BG33" i="18"/>
  <c r="BH33" i="18"/>
  <c r="BI33" i="18"/>
  <c r="BJ33" i="18"/>
  <c r="BK33" i="18"/>
  <c r="BL33" i="18"/>
  <c r="BM33" i="18"/>
  <c r="BN33" i="18"/>
  <c r="BO33" i="18"/>
  <c r="BP33" i="18"/>
  <c r="BE34" i="18"/>
  <c r="BF34" i="18"/>
  <c r="BG34" i="18"/>
  <c r="BH34" i="18"/>
  <c r="BI34" i="18"/>
  <c r="BJ34" i="18"/>
  <c r="BK34" i="18"/>
  <c r="BL34" i="18"/>
  <c r="BM34" i="18"/>
  <c r="BN34" i="18"/>
  <c r="BO34" i="18"/>
  <c r="BP34" i="18"/>
  <c r="BE35" i="18"/>
  <c r="BF35" i="18"/>
  <c r="BG35" i="18"/>
  <c r="BH35" i="18"/>
  <c r="BI35" i="18"/>
  <c r="BJ35" i="18"/>
  <c r="BK35" i="18"/>
  <c r="BL35" i="18"/>
  <c r="BP35" i="18" s="1"/>
  <c r="BR35" i="18" s="1"/>
  <c r="BM35" i="18"/>
  <c r="BN35" i="18"/>
  <c r="BO35" i="18"/>
  <c r="BE36" i="18"/>
  <c r="BF36" i="18"/>
  <c r="BG36" i="18"/>
  <c r="BH36" i="18"/>
  <c r="BI36" i="18"/>
  <c r="BJ36" i="18"/>
  <c r="BK36" i="18"/>
  <c r="BL36" i="18"/>
  <c r="BM36" i="18"/>
  <c r="BN36" i="18"/>
  <c r="BO36" i="18"/>
  <c r="BE37" i="18"/>
  <c r="BF37" i="18"/>
  <c r="BG37" i="18"/>
  <c r="BH37" i="18"/>
  <c r="BI37" i="18"/>
  <c r="BJ37" i="18"/>
  <c r="BK37" i="18"/>
  <c r="BL37" i="18"/>
  <c r="BM37" i="18"/>
  <c r="BN37" i="18"/>
  <c r="BO37" i="18"/>
  <c r="BE38" i="18"/>
  <c r="BF38" i="18"/>
  <c r="BG38" i="18"/>
  <c r="BH38" i="18"/>
  <c r="BI38" i="18"/>
  <c r="BJ38" i="18"/>
  <c r="BK38" i="18"/>
  <c r="BL38" i="18"/>
  <c r="BP38" i="18" s="1"/>
  <c r="BM38" i="18"/>
  <c r="BN38" i="18"/>
  <c r="BO38" i="18"/>
  <c r="BE39" i="18"/>
  <c r="BF39" i="18"/>
  <c r="BG39" i="18"/>
  <c r="BH39" i="18"/>
  <c r="BI39" i="18"/>
  <c r="BJ39" i="18"/>
  <c r="BK39" i="18"/>
  <c r="BL39" i="18"/>
  <c r="BP39" i="18" s="1"/>
  <c r="BM39" i="18"/>
  <c r="BN39" i="18"/>
  <c r="BO39" i="18"/>
  <c r="BE40" i="18"/>
  <c r="BF40" i="18"/>
  <c r="BG40" i="18"/>
  <c r="BH40" i="18"/>
  <c r="BI40" i="18"/>
  <c r="BJ40" i="18"/>
  <c r="BK40" i="18"/>
  <c r="BL40" i="18"/>
  <c r="BM40" i="18"/>
  <c r="BN40" i="18"/>
  <c r="BO40" i="18"/>
  <c r="BE41" i="18"/>
  <c r="BF41" i="18"/>
  <c r="BG41" i="18"/>
  <c r="BH41" i="18"/>
  <c r="BI41" i="18"/>
  <c r="BJ41" i="18"/>
  <c r="BK41" i="18"/>
  <c r="BL41" i="18"/>
  <c r="BM41" i="18"/>
  <c r="BN41" i="18"/>
  <c r="BO41" i="18"/>
  <c r="BE42" i="18"/>
  <c r="BF42" i="18"/>
  <c r="BG42" i="18"/>
  <c r="BH42" i="18"/>
  <c r="BI42" i="18"/>
  <c r="BJ42" i="18"/>
  <c r="BK42" i="18"/>
  <c r="BL42" i="18"/>
  <c r="BM42" i="18"/>
  <c r="BN42" i="18"/>
  <c r="BO42" i="18"/>
  <c r="BE43" i="18"/>
  <c r="BF43" i="18"/>
  <c r="BG43" i="18"/>
  <c r="BH43" i="18"/>
  <c r="BP43" i="18" s="1"/>
  <c r="BI43" i="18"/>
  <c r="BJ43" i="18"/>
  <c r="BK43" i="18"/>
  <c r="BL43" i="18"/>
  <c r="BM43" i="18"/>
  <c r="BN43" i="18"/>
  <c r="BO43" i="18"/>
  <c r="BE44" i="18"/>
  <c r="BF44" i="18"/>
  <c r="BG44" i="18"/>
  <c r="BH44" i="18"/>
  <c r="BI44" i="18"/>
  <c r="BJ44" i="18"/>
  <c r="BK44" i="18"/>
  <c r="BL44" i="18"/>
  <c r="BP44" i="18" s="1"/>
  <c r="BM44" i="18"/>
  <c r="BN44" i="18"/>
  <c r="BO44" i="18"/>
  <c r="BE45" i="18"/>
  <c r="BF45" i="18"/>
  <c r="BG45" i="18"/>
  <c r="BH45" i="18"/>
  <c r="BI45" i="18"/>
  <c r="BJ45" i="18"/>
  <c r="BK45" i="18"/>
  <c r="BL45" i="18"/>
  <c r="BP45" i="18" s="1"/>
  <c r="BM45" i="18"/>
  <c r="BN45" i="18"/>
  <c r="BO45" i="18"/>
  <c r="BE46" i="18"/>
  <c r="BF46" i="18"/>
  <c r="BG46" i="18"/>
  <c r="BH46" i="18"/>
  <c r="BI46" i="18"/>
  <c r="BJ46" i="18"/>
  <c r="BK46" i="18"/>
  <c r="BL46" i="18"/>
  <c r="BM46" i="18"/>
  <c r="BN46" i="18"/>
  <c r="BO46" i="18"/>
  <c r="BE47" i="18"/>
  <c r="BF47" i="18"/>
  <c r="BG47" i="18"/>
  <c r="BH47" i="18"/>
  <c r="BI47" i="18"/>
  <c r="BJ47" i="18"/>
  <c r="BK47" i="18"/>
  <c r="BL47" i="18"/>
  <c r="BM47" i="18"/>
  <c r="BN47" i="18"/>
  <c r="BO47" i="18"/>
  <c r="BE48" i="18"/>
  <c r="BF48" i="18"/>
  <c r="BG48" i="18"/>
  <c r="BH48" i="18"/>
  <c r="BI48" i="18"/>
  <c r="BJ48" i="18"/>
  <c r="BK48" i="18"/>
  <c r="BL48" i="18"/>
  <c r="BM48" i="18"/>
  <c r="BN48" i="18"/>
  <c r="BO48" i="18"/>
  <c r="BE49" i="18"/>
  <c r="BF49" i="18"/>
  <c r="BG49" i="18"/>
  <c r="BH49" i="18"/>
  <c r="BI49" i="18"/>
  <c r="BJ49" i="18"/>
  <c r="BK49" i="18"/>
  <c r="BL49" i="18"/>
  <c r="BM49" i="18"/>
  <c r="BN49" i="18"/>
  <c r="BO49" i="18"/>
  <c r="BE50" i="18"/>
  <c r="BF50" i="18"/>
  <c r="BG50" i="18"/>
  <c r="BH50" i="18"/>
  <c r="BI50" i="18"/>
  <c r="BJ50" i="18"/>
  <c r="BK50" i="18"/>
  <c r="BL50" i="18"/>
  <c r="BM50" i="18"/>
  <c r="BN50" i="18"/>
  <c r="BO50" i="18"/>
  <c r="BP50" i="18"/>
  <c r="BE51" i="18"/>
  <c r="BF51" i="18"/>
  <c r="BG51" i="18"/>
  <c r="BH51" i="18"/>
  <c r="BI51" i="18"/>
  <c r="BJ51" i="18"/>
  <c r="BK51" i="18"/>
  <c r="BL51" i="18"/>
  <c r="BP51" i="18" s="1"/>
  <c r="BR51" i="18" s="1"/>
  <c r="BM51" i="18"/>
  <c r="BN51" i="18"/>
  <c r="BO51" i="18"/>
  <c r="BE52" i="18"/>
  <c r="BF52" i="18"/>
  <c r="BG52" i="18"/>
  <c r="BH52" i="18"/>
  <c r="BI52" i="18"/>
  <c r="BJ52" i="18"/>
  <c r="BK52" i="18"/>
  <c r="BL52" i="18"/>
  <c r="BM52" i="18"/>
  <c r="BN52" i="18"/>
  <c r="BO52" i="18"/>
  <c r="BE53" i="18"/>
  <c r="BF53" i="18"/>
  <c r="BG53" i="18"/>
  <c r="BH53" i="18"/>
  <c r="BI53" i="18"/>
  <c r="BJ53" i="18"/>
  <c r="BK53" i="18"/>
  <c r="BL53" i="18"/>
  <c r="BM53" i="18"/>
  <c r="BN53" i="18"/>
  <c r="BO53" i="18"/>
  <c r="BE54" i="18"/>
  <c r="BF54" i="18"/>
  <c r="BG54" i="18"/>
  <c r="BH54" i="18"/>
  <c r="BI54" i="18"/>
  <c r="BJ54" i="18"/>
  <c r="BK54" i="18"/>
  <c r="BL54" i="18"/>
  <c r="BM54" i="18"/>
  <c r="BN54" i="18"/>
  <c r="BO54" i="18"/>
  <c r="BE55" i="18"/>
  <c r="BF55" i="18"/>
  <c r="BG55" i="18"/>
  <c r="BH55" i="18"/>
  <c r="BI55" i="18"/>
  <c r="BJ55" i="18"/>
  <c r="BK55" i="18"/>
  <c r="BL55" i="18"/>
  <c r="BM55" i="18"/>
  <c r="BN55" i="18"/>
  <c r="BO55" i="18"/>
  <c r="BP55" i="18"/>
  <c r="BE56" i="18"/>
  <c r="BF56" i="18"/>
  <c r="BG56" i="18"/>
  <c r="BH56" i="18"/>
  <c r="BI56" i="18"/>
  <c r="BJ56" i="18"/>
  <c r="BK56" i="18"/>
  <c r="BL56" i="18"/>
  <c r="BM56" i="18"/>
  <c r="BN56" i="18"/>
  <c r="BO56" i="18"/>
  <c r="BP56" i="18"/>
  <c r="BR56" i="18" s="1"/>
  <c r="BE57" i="18"/>
  <c r="BF57" i="18"/>
  <c r="BG57" i="18"/>
  <c r="BH57" i="18"/>
  <c r="BI57" i="18"/>
  <c r="BJ57" i="18"/>
  <c r="BK57" i="18"/>
  <c r="BL57" i="18"/>
  <c r="BP57" i="18" s="1"/>
  <c r="BM57" i="18"/>
  <c r="BN57" i="18"/>
  <c r="BO57" i="18"/>
  <c r="BE58" i="18"/>
  <c r="BF58" i="18"/>
  <c r="BG58" i="18"/>
  <c r="BH58" i="18"/>
  <c r="BI58" i="18"/>
  <c r="BJ58" i="18"/>
  <c r="BK58" i="18"/>
  <c r="BL58" i="18"/>
  <c r="BM58" i="18"/>
  <c r="BN58" i="18"/>
  <c r="BO58" i="18"/>
  <c r="BE59" i="18"/>
  <c r="BF59" i="18"/>
  <c r="BG59" i="18"/>
  <c r="BH59" i="18"/>
  <c r="BI59" i="18"/>
  <c r="BJ59" i="18"/>
  <c r="BK59" i="18"/>
  <c r="BL59" i="18"/>
  <c r="BM59" i="18"/>
  <c r="BN59" i="18"/>
  <c r="BO59" i="18"/>
  <c r="BE60" i="18"/>
  <c r="BF60" i="18"/>
  <c r="BG60" i="18"/>
  <c r="BH60" i="18"/>
  <c r="BI60" i="18"/>
  <c r="BJ60" i="18"/>
  <c r="BK60" i="18"/>
  <c r="BL60" i="18"/>
  <c r="BM60" i="18"/>
  <c r="BN60" i="18"/>
  <c r="BO60" i="18"/>
  <c r="BE61" i="18"/>
  <c r="BF61" i="18"/>
  <c r="BG61" i="18"/>
  <c r="BH61" i="18"/>
  <c r="BI61" i="18"/>
  <c r="BJ61" i="18"/>
  <c r="BK61" i="18"/>
  <c r="BL61" i="18"/>
  <c r="BM61" i="18"/>
  <c r="BN61" i="18"/>
  <c r="BO61" i="18"/>
  <c r="BE62" i="18"/>
  <c r="BF62" i="18"/>
  <c r="BG62" i="18"/>
  <c r="BH62" i="18"/>
  <c r="BI62" i="18"/>
  <c r="BJ62" i="18"/>
  <c r="BK62" i="18"/>
  <c r="BL62" i="18"/>
  <c r="BM62" i="18"/>
  <c r="BN62" i="18"/>
  <c r="BO62" i="18"/>
  <c r="BE63" i="18"/>
  <c r="BF63" i="18"/>
  <c r="BG63" i="18"/>
  <c r="BH63" i="18"/>
  <c r="BI63" i="18"/>
  <c r="BJ63" i="18"/>
  <c r="BK63" i="18"/>
  <c r="BL63" i="18"/>
  <c r="BM63" i="18"/>
  <c r="BN63" i="18"/>
  <c r="BO63" i="18"/>
  <c r="BE64" i="18"/>
  <c r="BF64" i="18"/>
  <c r="BG64" i="18"/>
  <c r="BH64" i="18"/>
  <c r="BI64" i="18"/>
  <c r="BJ64" i="18"/>
  <c r="BK64" i="18"/>
  <c r="BL64" i="18"/>
  <c r="BM64" i="18"/>
  <c r="BN64" i="18"/>
  <c r="BO64" i="18"/>
  <c r="BE65" i="18"/>
  <c r="BF65" i="18"/>
  <c r="BG65" i="18"/>
  <c r="BH65" i="18"/>
  <c r="BI65" i="18"/>
  <c r="BJ65" i="18"/>
  <c r="BK65" i="18"/>
  <c r="BL65" i="18"/>
  <c r="BM65" i="18"/>
  <c r="BN65" i="18"/>
  <c r="BO65" i="18"/>
  <c r="BE66" i="18"/>
  <c r="BF66" i="18"/>
  <c r="BG66" i="18"/>
  <c r="BH66" i="18"/>
  <c r="BI66" i="18"/>
  <c r="BJ66" i="18"/>
  <c r="BK66" i="18"/>
  <c r="BL66" i="18"/>
  <c r="BM66" i="18"/>
  <c r="BN66" i="18"/>
  <c r="BO66" i="18"/>
  <c r="BE67" i="18"/>
  <c r="BF67" i="18"/>
  <c r="BG67" i="18"/>
  <c r="BH67" i="18"/>
  <c r="BI67" i="18"/>
  <c r="BJ67" i="18"/>
  <c r="BK67" i="18"/>
  <c r="BL67" i="18"/>
  <c r="BM67" i="18"/>
  <c r="BN67" i="18"/>
  <c r="BO67" i="18"/>
  <c r="BE68" i="18"/>
  <c r="BF68" i="18"/>
  <c r="BG68" i="18"/>
  <c r="BH68" i="18"/>
  <c r="BI68" i="18"/>
  <c r="BJ68" i="18"/>
  <c r="BK68" i="18"/>
  <c r="BL68" i="18"/>
  <c r="BM68" i="18"/>
  <c r="BN68" i="18"/>
  <c r="BO68" i="18"/>
  <c r="BE69" i="18"/>
  <c r="BF69" i="18"/>
  <c r="BG69" i="18"/>
  <c r="BH69" i="18"/>
  <c r="BI69" i="18"/>
  <c r="BJ69" i="18"/>
  <c r="BK69" i="18"/>
  <c r="BL69" i="18"/>
  <c r="BM69" i="18"/>
  <c r="BN69" i="18"/>
  <c r="BO69" i="18"/>
  <c r="BE70" i="18"/>
  <c r="BF70" i="18"/>
  <c r="BG70" i="18"/>
  <c r="BH70" i="18"/>
  <c r="BI70" i="18"/>
  <c r="BJ70" i="18"/>
  <c r="BK70" i="18"/>
  <c r="BL70" i="18"/>
  <c r="BM70" i="18"/>
  <c r="BN70" i="18"/>
  <c r="BO70" i="18"/>
  <c r="BE71" i="18"/>
  <c r="BF71" i="18"/>
  <c r="BG71" i="18"/>
  <c r="BH71" i="18"/>
  <c r="BI71" i="18"/>
  <c r="BJ71" i="18"/>
  <c r="BK71" i="18"/>
  <c r="BL71" i="18"/>
  <c r="BM71" i="18"/>
  <c r="BN71" i="18"/>
  <c r="BO71" i="18"/>
  <c r="BE72" i="18"/>
  <c r="BF72" i="18"/>
  <c r="BG72" i="18"/>
  <c r="BH72" i="18"/>
  <c r="BI72" i="18"/>
  <c r="BJ72" i="18"/>
  <c r="BK72" i="18"/>
  <c r="BL72" i="18"/>
  <c r="BM72" i="18"/>
  <c r="BN72" i="18"/>
  <c r="BO72" i="18"/>
  <c r="BE73" i="18"/>
  <c r="BF73" i="18"/>
  <c r="BG73" i="18"/>
  <c r="BH73" i="18"/>
  <c r="BI73" i="18"/>
  <c r="BJ73" i="18"/>
  <c r="BK73" i="18"/>
  <c r="BL73" i="18"/>
  <c r="BM73" i="18"/>
  <c r="BN73" i="18"/>
  <c r="BO73" i="18"/>
  <c r="BE74" i="18"/>
  <c r="BF74" i="18"/>
  <c r="BG74" i="18"/>
  <c r="BH74" i="18"/>
  <c r="BI74" i="18"/>
  <c r="BJ74" i="18"/>
  <c r="BK74" i="18"/>
  <c r="BL74" i="18"/>
  <c r="BM74" i="18"/>
  <c r="BN74" i="18"/>
  <c r="BO74" i="18"/>
  <c r="BE75" i="18"/>
  <c r="BF75" i="18"/>
  <c r="BG75" i="18"/>
  <c r="BH75" i="18"/>
  <c r="BI75" i="18"/>
  <c r="BJ75" i="18"/>
  <c r="BK75" i="18"/>
  <c r="BL75" i="18"/>
  <c r="BM75" i="18"/>
  <c r="BN75" i="18"/>
  <c r="BO75" i="18"/>
  <c r="BE76" i="18"/>
  <c r="BF76" i="18"/>
  <c r="BG76" i="18"/>
  <c r="BH76" i="18"/>
  <c r="BI76" i="18"/>
  <c r="BJ76" i="18"/>
  <c r="BK76" i="18"/>
  <c r="BL76" i="18"/>
  <c r="BM76" i="18"/>
  <c r="BN76" i="18"/>
  <c r="BO76" i="18"/>
  <c r="BE77" i="18"/>
  <c r="BF77" i="18"/>
  <c r="BG77" i="18"/>
  <c r="BH77" i="18"/>
  <c r="BI77" i="18"/>
  <c r="BJ77" i="18"/>
  <c r="BK77" i="18"/>
  <c r="BL77" i="18"/>
  <c r="BM77" i="18"/>
  <c r="BN77" i="18"/>
  <c r="BO77" i="18"/>
  <c r="BE78" i="18"/>
  <c r="BF78" i="18"/>
  <c r="BG78" i="18"/>
  <c r="BH78" i="18"/>
  <c r="BI78" i="18"/>
  <c r="BJ78" i="18"/>
  <c r="BK78" i="18"/>
  <c r="BL78" i="18"/>
  <c r="BM78" i="18"/>
  <c r="BN78" i="18"/>
  <c r="BO78" i="18"/>
  <c r="BE79" i="18"/>
  <c r="BF79" i="18"/>
  <c r="BG79" i="18"/>
  <c r="BH79" i="18"/>
  <c r="BI79" i="18"/>
  <c r="BJ79" i="18"/>
  <c r="BK79" i="18"/>
  <c r="BL79" i="18"/>
  <c r="BM79" i="18"/>
  <c r="BN79" i="18"/>
  <c r="BO79" i="18"/>
  <c r="BE80" i="18"/>
  <c r="BF80" i="18"/>
  <c r="BG80" i="18"/>
  <c r="BH80" i="18"/>
  <c r="BI80" i="18"/>
  <c r="BJ80" i="18"/>
  <c r="BK80" i="18"/>
  <c r="BL80" i="18"/>
  <c r="BM80" i="18"/>
  <c r="BN80" i="18"/>
  <c r="BO80" i="18"/>
  <c r="BE81" i="18"/>
  <c r="BF81" i="18"/>
  <c r="BG81" i="18"/>
  <c r="BH81" i="18"/>
  <c r="BI81" i="18"/>
  <c r="BJ81" i="18"/>
  <c r="BK81" i="18"/>
  <c r="BL81" i="18"/>
  <c r="BM81" i="18"/>
  <c r="BN81" i="18"/>
  <c r="BO81" i="18"/>
  <c r="BP81" i="18"/>
  <c r="BE82" i="18"/>
  <c r="BF82" i="18"/>
  <c r="BG82" i="18"/>
  <c r="BH82" i="18"/>
  <c r="BI82" i="18"/>
  <c r="BJ82" i="18"/>
  <c r="BK82" i="18"/>
  <c r="BL82" i="18"/>
  <c r="BM82" i="18"/>
  <c r="BN82" i="18"/>
  <c r="BO82" i="18"/>
  <c r="BP82" i="18"/>
  <c r="BE83" i="18"/>
  <c r="BF83" i="18"/>
  <c r="BG83" i="18"/>
  <c r="BH83" i="18"/>
  <c r="BI83" i="18"/>
  <c r="BJ83" i="18"/>
  <c r="BK83" i="18"/>
  <c r="BL83" i="18"/>
  <c r="BP83" i="18" s="1"/>
  <c r="BR83" i="18" s="1"/>
  <c r="BM83" i="18"/>
  <c r="BN83" i="18"/>
  <c r="BO83" i="18"/>
  <c r="BE84" i="18"/>
  <c r="BF84" i="18"/>
  <c r="BG84" i="18"/>
  <c r="BH84" i="18"/>
  <c r="BI84" i="18"/>
  <c r="BJ84" i="18"/>
  <c r="BK84" i="18"/>
  <c r="BL84" i="18"/>
  <c r="BM84" i="18"/>
  <c r="BN84" i="18"/>
  <c r="BO84" i="18"/>
  <c r="BE85" i="18"/>
  <c r="BF85" i="18"/>
  <c r="BG85" i="18"/>
  <c r="BH85" i="18"/>
  <c r="BI85" i="18"/>
  <c r="BJ85" i="18"/>
  <c r="BK85" i="18"/>
  <c r="BL85" i="18"/>
  <c r="BM85" i="18"/>
  <c r="BN85" i="18"/>
  <c r="BO85" i="18"/>
  <c r="BE86" i="18"/>
  <c r="BF86" i="18"/>
  <c r="BG86" i="18"/>
  <c r="BH86" i="18"/>
  <c r="BI86" i="18"/>
  <c r="BJ86" i="18"/>
  <c r="BK86" i="18"/>
  <c r="BL86" i="18"/>
  <c r="BM86" i="18"/>
  <c r="BN86" i="18"/>
  <c r="BO86" i="18"/>
  <c r="BE87" i="18"/>
  <c r="BF87" i="18"/>
  <c r="BG87" i="18"/>
  <c r="BH87" i="18"/>
  <c r="BI87" i="18"/>
  <c r="BJ87" i="18"/>
  <c r="BK87" i="18"/>
  <c r="BL87" i="18"/>
  <c r="BM87" i="18"/>
  <c r="BN87" i="18"/>
  <c r="BO87" i="18"/>
  <c r="BE88" i="18"/>
  <c r="BF88" i="18"/>
  <c r="BG88" i="18"/>
  <c r="BH88" i="18"/>
  <c r="BI88" i="18"/>
  <c r="BJ88" i="18"/>
  <c r="BK88" i="18"/>
  <c r="BL88" i="18"/>
  <c r="BM88" i="18"/>
  <c r="BN88" i="18"/>
  <c r="BO88" i="18"/>
  <c r="BE89" i="18"/>
  <c r="BF89" i="18"/>
  <c r="BG89" i="18"/>
  <c r="BH89" i="18"/>
  <c r="BI89" i="18"/>
  <c r="BJ89" i="18"/>
  <c r="BK89" i="18"/>
  <c r="BL89" i="18"/>
  <c r="BM89" i="18"/>
  <c r="BN89" i="18"/>
  <c r="BO89" i="18"/>
  <c r="BE90" i="18"/>
  <c r="BF90" i="18"/>
  <c r="BG90" i="18"/>
  <c r="BH90" i="18"/>
  <c r="BI90" i="18"/>
  <c r="BJ90" i="18"/>
  <c r="BK90" i="18"/>
  <c r="BL90" i="18"/>
  <c r="BM90" i="18"/>
  <c r="BN90" i="18"/>
  <c r="BO90" i="18"/>
  <c r="BE91" i="18"/>
  <c r="BF91" i="18"/>
  <c r="BG91" i="18"/>
  <c r="BH91" i="18"/>
  <c r="BI91" i="18"/>
  <c r="BJ91" i="18"/>
  <c r="BK91" i="18"/>
  <c r="BL91" i="18"/>
  <c r="BP91" i="18" s="1"/>
  <c r="BM91" i="18"/>
  <c r="BN91" i="18"/>
  <c r="BO91" i="18"/>
  <c r="BE92" i="18"/>
  <c r="BF92" i="18"/>
  <c r="BG92" i="18"/>
  <c r="BH92" i="18"/>
  <c r="BI92" i="18"/>
  <c r="BJ92" i="18"/>
  <c r="BK92" i="18"/>
  <c r="BL92" i="18"/>
  <c r="BM92" i="18"/>
  <c r="BN92" i="18"/>
  <c r="BO92" i="18"/>
  <c r="BE93" i="18"/>
  <c r="BF93" i="18"/>
  <c r="BG93" i="18"/>
  <c r="BH93" i="18"/>
  <c r="BI93" i="18"/>
  <c r="BJ93" i="18"/>
  <c r="BK93" i="18"/>
  <c r="BL93" i="18"/>
  <c r="BM93" i="18"/>
  <c r="BN93" i="18"/>
  <c r="BO93" i="18"/>
  <c r="BE94" i="18"/>
  <c r="BF94" i="18"/>
  <c r="BG94" i="18"/>
  <c r="BH94" i="18"/>
  <c r="BI94" i="18"/>
  <c r="BJ94" i="18"/>
  <c r="BK94" i="18"/>
  <c r="BL94" i="18"/>
  <c r="BM94" i="18"/>
  <c r="BN94" i="18"/>
  <c r="BO94" i="18"/>
  <c r="BE95" i="18"/>
  <c r="BF95" i="18"/>
  <c r="BG95" i="18"/>
  <c r="BH95" i="18"/>
  <c r="BI95" i="18"/>
  <c r="BJ95" i="18"/>
  <c r="BK95" i="18"/>
  <c r="BL95" i="18"/>
  <c r="BM95" i="18"/>
  <c r="BN95" i="18"/>
  <c r="BO95" i="18"/>
  <c r="BE96" i="18"/>
  <c r="BF96" i="18"/>
  <c r="BG96" i="18"/>
  <c r="BH96" i="18"/>
  <c r="BI96" i="18"/>
  <c r="BJ96" i="18"/>
  <c r="BK96" i="18"/>
  <c r="BL96" i="18"/>
  <c r="BM96" i="18"/>
  <c r="BN96" i="18"/>
  <c r="BO96" i="18"/>
  <c r="BE97" i="18"/>
  <c r="BF97" i="18"/>
  <c r="BG97" i="18"/>
  <c r="BH97" i="18"/>
  <c r="BI97" i="18"/>
  <c r="BJ97" i="18"/>
  <c r="BK97" i="18"/>
  <c r="BL97" i="18"/>
  <c r="BM97" i="18"/>
  <c r="BN97" i="18"/>
  <c r="BO97" i="18"/>
  <c r="BE98" i="18"/>
  <c r="BF98" i="18"/>
  <c r="BG98" i="18"/>
  <c r="BH98" i="18"/>
  <c r="BI98" i="18"/>
  <c r="BJ98" i="18"/>
  <c r="BK98" i="18"/>
  <c r="BL98" i="18"/>
  <c r="BM98" i="18"/>
  <c r="BN98" i="18"/>
  <c r="BO98" i="18"/>
  <c r="BE99" i="18"/>
  <c r="BF99" i="18"/>
  <c r="BG99" i="18"/>
  <c r="BH99" i="18"/>
  <c r="BI99" i="18"/>
  <c r="BJ99" i="18"/>
  <c r="BK99" i="18"/>
  <c r="BL99" i="18"/>
  <c r="BM99" i="18"/>
  <c r="BN99" i="18"/>
  <c r="BO99" i="18"/>
  <c r="BE100" i="18"/>
  <c r="BF100" i="18"/>
  <c r="BG100" i="18"/>
  <c r="BH100" i="18"/>
  <c r="BI100" i="18"/>
  <c r="BJ100" i="18"/>
  <c r="BK100" i="18"/>
  <c r="BL100" i="18"/>
  <c r="BM100" i="18"/>
  <c r="BN100" i="18"/>
  <c r="BO100" i="18"/>
  <c r="BE101" i="18"/>
  <c r="BF101" i="18"/>
  <c r="BG101" i="18"/>
  <c r="BH101" i="18"/>
  <c r="BI101" i="18"/>
  <c r="BJ101" i="18"/>
  <c r="BK101" i="18"/>
  <c r="BL101" i="18"/>
  <c r="BM101" i="18"/>
  <c r="BN101" i="18"/>
  <c r="BO101" i="18"/>
  <c r="BE102" i="18"/>
  <c r="BF102" i="18"/>
  <c r="BG102" i="18"/>
  <c r="BH102" i="18"/>
  <c r="BI102" i="18"/>
  <c r="BJ102" i="18"/>
  <c r="BK102" i="18"/>
  <c r="BL102" i="18"/>
  <c r="BM102" i="18"/>
  <c r="BN102" i="18"/>
  <c r="BO102" i="18"/>
  <c r="BE103" i="18"/>
  <c r="BP103" i="18" s="1"/>
  <c r="BF103" i="18"/>
  <c r="BG103" i="18"/>
  <c r="BH103" i="18"/>
  <c r="BI103" i="18"/>
  <c r="BJ103" i="18"/>
  <c r="BK103" i="18"/>
  <c r="BL103" i="18"/>
  <c r="BM103" i="18"/>
  <c r="BN103" i="18"/>
  <c r="BO103" i="18"/>
  <c r="BE104" i="18"/>
  <c r="BF104" i="18"/>
  <c r="BG104" i="18"/>
  <c r="BH104" i="18"/>
  <c r="BI104" i="18"/>
  <c r="BJ104" i="18"/>
  <c r="BK104" i="18"/>
  <c r="BL104" i="18"/>
  <c r="BM104" i="18"/>
  <c r="BN104" i="18"/>
  <c r="BO104" i="18"/>
  <c r="BE105" i="18"/>
  <c r="BF105" i="18"/>
  <c r="BG105" i="18"/>
  <c r="BH105" i="18"/>
  <c r="BI105" i="18"/>
  <c r="BJ105" i="18"/>
  <c r="BK105" i="18"/>
  <c r="BL105" i="18"/>
  <c r="BM105" i="18"/>
  <c r="BN105" i="18"/>
  <c r="BO105" i="18"/>
  <c r="BE106" i="18"/>
  <c r="BF106" i="18"/>
  <c r="BG106" i="18"/>
  <c r="BH106" i="18"/>
  <c r="BI106" i="18"/>
  <c r="BJ106" i="18"/>
  <c r="BK106" i="18"/>
  <c r="BL106" i="18"/>
  <c r="BM106" i="18"/>
  <c r="BN106" i="18"/>
  <c r="BO106" i="18"/>
  <c r="BE107" i="18"/>
  <c r="BF107" i="18"/>
  <c r="BG107" i="18"/>
  <c r="BH107" i="18"/>
  <c r="BI107" i="18"/>
  <c r="BJ107" i="18"/>
  <c r="BK107" i="18"/>
  <c r="BL107" i="18"/>
  <c r="BM107" i="18"/>
  <c r="BN107" i="18"/>
  <c r="BO107" i="18"/>
  <c r="BE108" i="18"/>
  <c r="BF108" i="18"/>
  <c r="BG108" i="18"/>
  <c r="BH108" i="18"/>
  <c r="BI108" i="18"/>
  <c r="BJ108" i="18"/>
  <c r="BK108" i="18"/>
  <c r="BL108" i="18"/>
  <c r="BM108" i="18"/>
  <c r="BN108" i="18"/>
  <c r="BO108" i="18"/>
  <c r="BE109" i="18"/>
  <c r="BF109" i="18"/>
  <c r="BG109" i="18"/>
  <c r="BH109" i="18"/>
  <c r="BI109" i="18"/>
  <c r="BJ109" i="18"/>
  <c r="BK109" i="18"/>
  <c r="BL109" i="18"/>
  <c r="BM109" i="18"/>
  <c r="BN109" i="18"/>
  <c r="BO109" i="18"/>
  <c r="BE110" i="18"/>
  <c r="BF110" i="18"/>
  <c r="BG110" i="18"/>
  <c r="BH110" i="18"/>
  <c r="BI110" i="18"/>
  <c r="BJ110" i="18"/>
  <c r="BK110" i="18"/>
  <c r="BL110" i="18"/>
  <c r="BM110" i="18"/>
  <c r="BN110" i="18"/>
  <c r="BO110" i="18"/>
  <c r="BE111" i="18"/>
  <c r="BF111" i="18"/>
  <c r="BG111" i="18"/>
  <c r="BH111" i="18"/>
  <c r="BI111" i="18"/>
  <c r="BJ111" i="18"/>
  <c r="BK111" i="18"/>
  <c r="BL111" i="18"/>
  <c r="BM111" i="18"/>
  <c r="BN111" i="18"/>
  <c r="BO111" i="18"/>
  <c r="BE112" i="18"/>
  <c r="BF112" i="18"/>
  <c r="BG112" i="18"/>
  <c r="BH112" i="18"/>
  <c r="BI112" i="18"/>
  <c r="BJ112" i="18"/>
  <c r="BK112" i="18"/>
  <c r="BL112" i="18"/>
  <c r="BM112" i="18"/>
  <c r="BN112" i="18"/>
  <c r="BO112" i="18"/>
  <c r="BE113" i="18"/>
  <c r="BF113" i="18"/>
  <c r="BG113" i="18"/>
  <c r="BH113" i="18"/>
  <c r="BI113" i="18"/>
  <c r="BJ113" i="18"/>
  <c r="BK113" i="18"/>
  <c r="BL113" i="18"/>
  <c r="BM113" i="18"/>
  <c r="BN113" i="18"/>
  <c r="BO113" i="18"/>
  <c r="BE114" i="18"/>
  <c r="BF114" i="18"/>
  <c r="BG114" i="18"/>
  <c r="BH114" i="18"/>
  <c r="BI114" i="18"/>
  <c r="BJ114" i="18"/>
  <c r="BK114" i="18"/>
  <c r="BL114" i="18"/>
  <c r="BM114" i="18"/>
  <c r="BN114" i="18"/>
  <c r="BO114" i="18"/>
  <c r="BE115" i="18"/>
  <c r="BF115" i="18"/>
  <c r="BG115" i="18"/>
  <c r="BH115" i="18"/>
  <c r="BI115" i="18"/>
  <c r="BJ115" i="18"/>
  <c r="BK115" i="18"/>
  <c r="BL115" i="18"/>
  <c r="BM115" i="18"/>
  <c r="BN115" i="18"/>
  <c r="BO115" i="18"/>
  <c r="BE116" i="18"/>
  <c r="BF116" i="18"/>
  <c r="BG116" i="18"/>
  <c r="BH116" i="18"/>
  <c r="BI116" i="18"/>
  <c r="BJ116" i="18"/>
  <c r="BK116" i="18"/>
  <c r="BL116" i="18"/>
  <c r="BM116" i="18"/>
  <c r="BN116" i="18"/>
  <c r="BO116" i="18"/>
  <c r="BE117" i="18"/>
  <c r="BF117" i="18"/>
  <c r="BG117" i="18"/>
  <c r="BH117" i="18"/>
  <c r="BI117" i="18"/>
  <c r="BJ117" i="18"/>
  <c r="BK117" i="18"/>
  <c r="BL117" i="18"/>
  <c r="BM117" i="18"/>
  <c r="BN117" i="18"/>
  <c r="BO117" i="18"/>
  <c r="BE118" i="18"/>
  <c r="BF118" i="18"/>
  <c r="BG118" i="18"/>
  <c r="BH118" i="18"/>
  <c r="BI118" i="18"/>
  <c r="BJ118" i="18"/>
  <c r="BK118" i="18"/>
  <c r="BL118" i="18"/>
  <c r="BM118" i="18"/>
  <c r="BN118" i="18"/>
  <c r="BO118" i="18"/>
  <c r="BE119" i="18"/>
  <c r="BF119" i="18"/>
  <c r="BG119" i="18"/>
  <c r="BH119" i="18"/>
  <c r="BI119" i="18"/>
  <c r="BJ119" i="18"/>
  <c r="BK119" i="18"/>
  <c r="BL119" i="18"/>
  <c r="BM119" i="18"/>
  <c r="BN119" i="18"/>
  <c r="BO119" i="18"/>
  <c r="BE120" i="18"/>
  <c r="BF120" i="18"/>
  <c r="BG120" i="18"/>
  <c r="BH120" i="18"/>
  <c r="BI120" i="18"/>
  <c r="BJ120" i="18"/>
  <c r="BK120" i="18"/>
  <c r="BL120" i="18"/>
  <c r="BM120" i="18"/>
  <c r="BN120" i="18"/>
  <c r="BO120" i="18"/>
  <c r="BE121" i="18"/>
  <c r="BF121" i="18"/>
  <c r="BG121" i="18"/>
  <c r="BH121" i="18"/>
  <c r="BI121" i="18"/>
  <c r="BJ121" i="18"/>
  <c r="BK121" i="18"/>
  <c r="BL121" i="18"/>
  <c r="BM121" i="18"/>
  <c r="BN121" i="18"/>
  <c r="BO121" i="18"/>
  <c r="BE122" i="18"/>
  <c r="BF122" i="18"/>
  <c r="BG122" i="18"/>
  <c r="BH122" i="18"/>
  <c r="BI122" i="18"/>
  <c r="BJ122" i="18"/>
  <c r="BK122" i="18"/>
  <c r="BL122" i="18"/>
  <c r="BM122" i="18"/>
  <c r="BN122" i="18"/>
  <c r="BO122" i="18"/>
  <c r="BE123" i="18"/>
  <c r="BF123" i="18"/>
  <c r="BG123" i="18"/>
  <c r="BH123" i="18"/>
  <c r="BI123" i="18"/>
  <c r="BJ123" i="18"/>
  <c r="BK123" i="18"/>
  <c r="BL123" i="18"/>
  <c r="BM123" i="18"/>
  <c r="BN123" i="18"/>
  <c r="BO123" i="18"/>
  <c r="BE124" i="18"/>
  <c r="BF124" i="18"/>
  <c r="BG124" i="18"/>
  <c r="BH124" i="18"/>
  <c r="BI124" i="18"/>
  <c r="BJ124" i="18"/>
  <c r="BK124" i="18"/>
  <c r="BL124" i="18"/>
  <c r="BM124" i="18"/>
  <c r="BN124" i="18"/>
  <c r="BO124" i="18"/>
  <c r="BE125" i="18"/>
  <c r="BF125" i="18"/>
  <c r="BG125" i="18"/>
  <c r="BH125" i="18"/>
  <c r="BI125" i="18"/>
  <c r="BJ125" i="18"/>
  <c r="BK125" i="18"/>
  <c r="BL125" i="18"/>
  <c r="BM125" i="18"/>
  <c r="BN125" i="18"/>
  <c r="BO125" i="18"/>
  <c r="BE126" i="18"/>
  <c r="BF126" i="18"/>
  <c r="BG126" i="18"/>
  <c r="BH126" i="18"/>
  <c r="BI126" i="18"/>
  <c r="BJ126" i="18"/>
  <c r="BK126" i="18"/>
  <c r="BL126" i="18"/>
  <c r="BM126" i="18"/>
  <c r="BN126" i="18"/>
  <c r="BO126" i="18"/>
  <c r="BE127" i="18"/>
  <c r="BF127" i="18"/>
  <c r="BG127" i="18"/>
  <c r="BH127" i="18"/>
  <c r="BI127" i="18"/>
  <c r="BJ127" i="18"/>
  <c r="BK127" i="18"/>
  <c r="BL127" i="18"/>
  <c r="BM127" i="18"/>
  <c r="BN127" i="18"/>
  <c r="BO127" i="18"/>
  <c r="BE128" i="18"/>
  <c r="BF128" i="18"/>
  <c r="BG128" i="18"/>
  <c r="BH128" i="18"/>
  <c r="BI128" i="18"/>
  <c r="BJ128" i="18"/>
  <c r="BK128" i="18"/>
  <c r="BL128" i="18"/>
  <c r="BM128" i="18"/>
  <c r="BN128" i="18"/>
  <c r="BO128" i="18"/>
  <c r="BE129" i="18"/>
  <c r="BF129" i="18"/>
  <c r="BG129" i="18"/>
  <c r="BH129" i="18"/>
  <c r="BI129" i="18"/>
  <c r="BJ129" i="18"/>
  <c r="BK129" i="18"/>
  <c r="BL129" i="18"/>
  <c r="BM129" i="18"/>
  <c r="BN129" i="18"/>
  <c r="BO129" i="18"/>
  <c r="BE130" i="18"/>
  <c r="BF130" i="18"/>
  <c r="BG130" i="18"/>
  <c r="BH130" i="18"/>
  <c r="BI130" i="18"/>
  <c r="BJ130" i="18"/>
  <c r="BK130" i="18"/>
  <c r="BL130" i="18"/>
  <c r="BM130" i="18"/>
  <c r="BN130" i="18"/>
  <c r="BO130" i="18"/>
  <c r="BE131" i="18"/>
  <c r="BP131" i="18" s="1"/>
  <c r="BF131" i="18"/>
  <c r="BG131" i="18"/>
  <c r="BH131" i="18"/>
  <c r="BI131" i="18"/>
  <c r="BJ131" i="18"/>
  <c r="BK131" i="18"/>
  <c r="BL131" i="18"/>
  <c r="BM131" i="18"/>
  <c r="BN131" i="18"/>
  <c r="BO131" i="18"/>
  <c r="BE132" i="18"/>
  <c r="BP132" i="18" s="1"/>
  <c r="BF132" i="18"/>
  <c r="BG132" i="18"/>
  <c r="BH132" i="18"/>
  <c r="BI132" i="18"/>
  <c r="BJ132" i="18"/>
  <c r="BK132" i="18"/>
  <c r="BL132" i="18"/>
  <c r="BM132" i="18"/>
  <c r="BN132" i="18"/>
  <c r="BO132" i="18"/>
  <c r="BE133" i="18"/>
  <c r="BF133" i="18"/>
  <c r="BG133" i="18"/>
  <c r="BH133" i="18"/>
  <c r="BI133" i="18"/>
  <c r="BJ133" i="18"/>
  <c r="BK133" i="18"/>
  <c r="BL133" i="18"/>
  <c r="BM133" i="18"/>
  <c r="BN133" i="18"/>
  <c r="BO133" i="18"/>
  <c r="BE134" i="18"/>
  <c r="BF134" i="18"/>
  <c r="BG134" i="18"/>
  <c r="BH134" i="18"/>
  <c r="BI134" i="18"/>
  <c r="BJ134" i="18"/>
  <c r="BK134" i="18"/>
  <c r="BL134" i="18"/>
  <c r="BM134" i="18"/>
  <c r="BN134" i="18"/>
  <c r="BO134" i="18"/>
  <c r="BE135" i="18"/>
  <c r="BF135" i="18"/>
  <c r="BG135" i="18"/>
  <c r="BH135" i="18"/>
  <c r="BI135" i="18"/>
  <c r="BJ135" i="18"/>
  <c r="BK135" i="18"/>
  <c r="BL135" i="18"/>
  <c r="BM135" i="18"/>
  <c r="BN135" i="18"/>
  <c r="BO135" i="18"/>
  <c r="BE136" i="18"/>
  <c r="BF136" i="18"/>
  <c r="BG136" i="18"/>
  <c r="BH136" i="18"/>
  <c r="BP136" i="18" s="1"/>
  <c r="BR136" i="18" s="1"/>
  <c r="BI136" i="18"/>
  <c r="BJ136" i="18"/>
  <c r="BK136" i="18"/>
  <c r="BL136" i="18"/>
  <c r="BM136" i="18"/>
  <c r="BN136" i="18"/>
  <c r="BO136" i="18"/>
  <c r="BE137" i="18"/>
  <c r="BF137" i="18"/>
  <c r="BG137" i="18"/>
  <c r="BH137" i="18"/>
  <c r="BI137" i="18"/>
  <c r="BJ137" i="18"/>
  <c r="BK137" i="18"/>
  <c r="BL137" i="18"/>
  <c r="BM137" i="18"/>
  <c r="BN137" i="18"/>
  <c r="BO137" i="18"/>
  <c r="BE138" i="18"/>
  <c r="BF138" i="18"/>
  <c r="BG138" i="18"/>
  <c r="BH138" i="18"/>
  <c r="BI138" i="18"/>
  <c r="BJ138" i="18"/>
  <c r="BK138" i="18"/>
  <c r="BL138" i="18"/>
  <c r="BM138" i="18"/>
  <c r="BN138" i="18"/>
  <c r="BO138" i="18"/>
  <c r="BE139" i="18"/>
  <c r="BF139" i="18"/>
  <c r="BG139" i="18"/>
  <c r="BH139" i="18"/>
  <c r="BI139" i="18"/>
  <c r="BJ139" i="18"/>
  <c r="BK139" i="18"/>
  <c r="BL139" i="18"/>
  <c r="BM139" i="18"/>
  <c r="BN139" i="18"/>
  <c r="BO139" i="18"/>
  <c r="BE140" i="18"/>
  <c r="BF140" i="18"/>
  <c r="BG140" i="18"/>
  <c r="BH140" i="18"/>
  <c r="BI140" i="18"/>
  <c r="BJ140" i="18"/>
  <c r="BK140" i="18"/>
  <c r="BL140" i="18"/>
  <c r="BP140" i="18" s="1"/>
  <c r="BR140" i="18" s="1"/>
  <c r="BM140" i="18"/>
  <c r="BN140" i="18"/>
  <c r="BO140" i="18"/>
  <c r="BE141" i="18"/>
  <c r="BF141" i="18"/>
  <c r="BG141" i="18"/>
  <c r="BH141" i="18"/>
  <c r="BI141" i="18"/>
  <c r="BJ141" i="18"/>
  <c r="BK141" i="18"/>
  <c r="BL141" i="18"/>
  <c r="BM141" i="18"/>
  <c r="BN141" i="18"/>
  <c r="BO141" i="18"/>
  <c r="BE142" i="18"/>
  <c r="BF142" i="18"/>
  <c r="BG142" i="18"/>
  <c r="BH142" i="18"/>
  <c r="BI142" i="18"/>
  <c r="BJ142" i="18"/>
  <c r="BK142" i="18"/>
  <c r="BL142" i="18"/>
  <c r="BM142" i="18"/>
  <c r="BN142" i="18"/>
  <c r="BO142" i="18"/>
  <c r="BE143" i="18"/>
  <c r="BF143" i="18"/>
  <c r="BG143" i="18"/>
  <c r="BH143" i="18"/>
  <c r="BI143" i="18"/>
  <c r="BJ143" i="18"/>
  <c r="BK143" i="18"/>
  <c r="BL143" i="18"/>
  <c r="BM143" i="18"/>
  <c r="BN143" i="18"/>
  <c r="BO143" i="18"/>
  <c r="BE144" i="18"/>
  <c r="BF144" i="18"/>
  <c r="BG144" i="18"/>
  <c r="BH144" i="18"/>
  <c r="BP144" i="18" s="1"/>
  <c r="BR144" i="18" s="1"/>
  <c r="BI144" i="18"/>
  <c r="BJ144" i="18"/>
  <c r="BK144" i="18"/>
  <c r="BL144" i="18"/>
  <c r="BM144" i="18"/>
  <c r="BN144" i="18"/>
  <c r="BO144" i="18"/>
  <c r="BE145" i="18"/>
  <c r="BF145" i="18"/>
  <c r="BG145" i="18"/>
  <c r="BH145" i="18"/>
  <c r="BI145" i="18"/>
  <c r="BJ145" i="18"/>
  <c r="BK145" i="18"/>
  <c r="BL145" i="18"/>
  <c r="BM145" i="18"/>
  <c r="BN145" i="18"/>
  <c r="BO145" i="18"/>
  <c r="BE146" i="18"/>
  <c r="BF146" i="18"/>
  <c r="BG146" i="18"/>
  <c r="BH146" i="18"/>
  <c r="BI146" i="18"/>
  <c r="BJ146" i="18"/>
  <c r="BK146" i="18"/>
  <c r="BL146" i="18"/>
  <c r="BM146" i="18"/>
  <c r="BN146" i="18"/>
  <c r="BO146" i="18"/>
  <c r="BE147" i="18"/>
  <c r="BF147" i="18"/>
  <c r="BP147" i="18" s="1"/>
  <c r="BG147" i="18"/>
  <c r="BH147" i="18"/>
  <c r="BI147" i="18"/>
  <c r="BJ147" i="18"/>
  <c r="BK147" i="18"/>
  <c r="BL147" i="18"/>
  <c r="BM147" i="18"/>
  <c r="BN147" i="18"/>
  <c r="BO147" i="18"/>
  <c r="BE148" i="18"/>
  <c r="BF148" i="18"/>
  <c r="BP148" i="18" s="1"/>
  <c r="BG148" i="18"/>
  <c r="BH148" i="18"/>
  <c r="BI148" i="18"/>
  <c r="BJ148" i="18"/>
  <c r="BK148" i="18"/>
  <c r="BL148" i="18"/>
  <c r="BM148" i="18"/>
  <c r="BN148" i="18"/>
  <c r="BO148" i="18"/>
  <c r="BE149" i="18"/>
  <c r="BF149" i="18"/>
  <c r="BG149" i="18"/>
  <c r="BH149" i="18"/>
  <c r="BI149" i="18"/>
  <c r="BJ149" i="18"/>
  <c r="BK149" i="18"/>
  <c r="BL149" i="18"/>
  <c r="BM149" i="18"/>
  <c r="BN149" i="18"/>
  <c r="BO149" i="18"/>
  <c r="BE150" i="18"/>
  <c r="BF150" i="18"/>
  <c r="BG150" i="18"/>
  <c r="BH150" i="18"/>
  <c r="BP150" i="18" s="1"/>
  <c r="BQ150" i="18" s="1"/>
  <c r="BI150" i="18"/>
  <c r="BJ150" i="18"/>
  <c r="BK150" i="18"/>
  <c r="BL150" i="18"/>
  <c r="BM150" i="18"/>
  <c r="BN150" i="18"/>
  <c r="BO150" i="18"/>
  <c r="BE151" i="18"/>
  <c r="BF151" i="18"/>
  <c r="BG151" i="18"/>
  <c r="BH151" i="18"/>
  <c r="BI151" i="18"/>
  <c r="BJ151" i="18"/>
  <c r="BK151" i="18"/>
  <c r="BL151" i="18"/>
  <c r="BM151" i="18"/>
  <c r="BN151" i="18"/>
  <c r="BO151" i="18"/>
  <c r="BE152" i="18"/>
  <c r="BF152" i="18"/>
  <c r="BG152" i="18"/>
  <c r="BH152" i="18"/>
  <c r="BI152" i="18"/>
  <c r="BJ152" i="18"/>
  <c r="BK152" i="18"/>
  <c r="BL152" i="18"/>
  <c r="BM152" i="18"/>
  <c r="BN152" i="18"/>
  <c r="BO152" i="18"/>
  <c r="BE153" i="18"/>
  <c r="BF153" i="18"/>
  <c r="BG153" i="18"/>
  <c r="BH153" i="18"/>
  <c r="BI153" i="18"/>
  <c r="BJ153" i="18"/>
  <c r="BK153" i="18"/>
  <c r="BL153" i="18"/>
  <c r="BM153" i="18"/>
  <c r="BN153" i="18"/>
  <c r="BO153" i="18"/>
  <c r="BE154" i="18"/>
  <c r="BF154" i="18"/>
  <c r="BG154" i="18"/>
  <c r="BH154" i="18"/>
  <c r="BP154" i="18" s="1"/>
  <c r="BI154" i="18"/>
  <c r="BJ154" i="18"/>
  <c r="BK154" i="18"/>
  <c r="BL154" i="18"/>
  <c r="BM154" i="18"/>
  <c r="BN154" i="18"/>
  <c r="BO154" i="18"/>
  <c r="BE155" i="18"/>
  <c r="BF155" i="18"/>
  <c r="BG155" i="18"/>
  <c r="BH155" i="18"/>
  <c r="BI155" i="18"/>
  <c r="BJ155" i="18"/>
  <c r="BK155" i="18"/>
  <c r="BL155" i="18"/>
  <c r="BM155" i="18"/>
  <c r="BN155" i="18"/>
  <c r="BO155" i="18"/>
  <c r="BE156" i="18"/>
  <c r="BF156" i="18"/>
  <c r="BG156" i="18"/>
  <c r="BH156" i="18"/>
  <c r="BI156" i="18"/>
  <c r="BJ156" i="18"/>
  <c r="BK156" i="18"/>
  <c r="BL156" i="18"/>
  <c r="BM156" i="18"/>
  <c r="BN156" i="18"/>
  <c r="BO156" i="18"/>
  <c r="BE157" i="18"/>
  <c r="BF157" i="18"/>
  <c r="BP157" i="18" s="1"/>
  <c r="BG157" i="18"/>
  <c r="BH157" i="18"/>
  <c r="BI157" i="18"/>
  <c r="BJ157" i="18"/>
  <c r="BK157" i="18"/>
  <c r="BL157" i="18"/>
  <c r="BM157" i="18"/>
  <c r="BN157" i="18"/>
  <c r="BO157" i="18"/>
  <c r="BE158" i="18"/>
  <c r="BF158" i="18"/>
  <c r="BP158" i="18" s="1"/>
  <c r="BG158" i="18"/>
  <c r="BH158" i="18"/>
  <c r="BI158" i="18"/>
  <c r="BJ158" i="18"/>
  <c r="BK158" i="18"/>
  <c r="BL158" i="18"/>
  <c r="BM158" i="18"/>
  <c r="BN158" i="18"/>
  <c r="BO158" i="18"/>
  <c r="BE159" i="18"/>
  <c r="BF159" i="18"/>
  <c r="BG159" i="18"/>
  <c r="BH159" i="18"/>
  <c r="BI159" i="18"/>
  <c r="BJ159" i="18"/>
  <c r="BK159" i="18"/>
  <c r="BL159" i="18"/>
  <c r="BM159" i="18"/>
  <c r="BN159" i="18"/>
  <c r="BO159" i="18"/>
  <c r="BE160" i="18"/>
  <c r="BF160" i="18"/>
  <c r="BG160" i="18"/>
  <c r="BH160" i="18"/>
  <c r="BP160" i="18" s="1"/>
  <c r="BQ160" i="18" s="1"/>
  <c r="BI160" i="18"/>
  <c r="BJ160" i="18"/>
  <c r="BK160" i="18"/>
  <c r="BL160" i="18"/>
  <c r="BM160" i="18"/>
  <c r="BN160" i="18"/>
  <c r="BO160" i="18"/>
  <c r="BE161" i="18"/>
  <c r="BF161" i="18"/>
  <c r="BG161" i="18"/>
  <c r="BH161" i="18"/>
  <c r="BI161" i="18"/>
  <c r="BJ161" i="18"/>
  <c r="BK161" i="18"/>
  <c r="BL161" i="18"/>
  <c r="BM161" i="18"/>
  <c r="BN161" i="18"/>
  <c r="BO161" i="18"/>
  <c r="BE162" i="18"/>
  <c r="BF162" i="18"/>
  <c r="BG162" i="18"/>
  <c r="BH162" i="18"/>
  <c r="BI162" i="18"/>
  <c r="BJ162" i="18"/>
  <c r="BK162" i="18"/>
  <c r="BL162" i="18"/>
  <c r="BM162" i="18"/>
  <c r="BN162" i="18"/>
  <c r="BO162" i="18"/>
  <c r="BE163" i="18"/>
  <c r="BF163" i="18"/>
  <c r="BP163" i="18" s="1"/>
  <c r="BG163" i="18"/>
  <c r="BH163" i="18"/>
  <c r="BI163" i="18"/>
  <c r="BJ163" i="18"/>
  <c r="BK163" i="18"/>
  <c r="BL163" i="18"/>
  <c r="BM163" i="18"/>
  <c r="BN163" i="18"/>
  <c r="BO163" i="18"/>
  <c r="BE164" i="18"/>
  <c r="BF164" i="18"/>
  <c r="BP164" i="18" s="1"/>
  <c r="BG164" i="18"/>
  <c r="BH164" i="18"/>
  <c r="BI164" i="18"/>
  <c r="BJ164" i="18"/>
  <c r="BK164" i="18"/>
  <c r="BL164" i="18"/>
  <c r="BM164" i="18"/>
  <c r="BN164" i="18"/>
  <c r="BO164" i="18"/>
  <c r="BE165" i="18"/>
  <c r="BF165" i="18"/>
  <c r="BG165" i="18"/>
  <c r="BH165" i="18"/>
  <c r="BI165" i="18"/>
  <c r="BJ165" i="18"/>
  <c r="BK165" i="18"/>
  <c r="BL165" i="18"/>
  <c r="BM165" i="18"/>
  <c r="BN165" i="18"/>
  <c r="BO165" i="18"/>
  <c r="BE166" i="18"/>
  <c r="BF166" i="18"/>
  <c r="BG166" i="18"/>
  <c r="BH166" i="18"/>
  <c r="BI166" i="18"/>
  <c r="BJ166" i="18"/>
  <c r="BK166" i="18"/>
  <c r="BL166" i="18"/>
  <c r="BM166" i="18"/>
  <c r="BN166" i="18"/>
  <c r="BO166" i="18"/>
  <c r="BE167" i="18"/>
  <c r="BF167" i="18"/>
  <c r="BG167" i="18"/>
  <c r="BH167" i="18"/>
  <c r="BI167" i="18"/>
  <c r="BJ167" i="18"/>
  <c r="BK167" i="18"/>
  <c r="BL167" i="18"/>
  <c r="BM167" i="18"/>
  <c r="BN167" i="18"/>
  <c r="BO167" i="18"/>
  <c r="BE168" i="18"/>
  <c r="BF168" i="18"/>
  <c r="BG168" i="18"/>
  <c r="BH168" i="18"/>
  <c r="BI168" i="18"/>
  <c r="BJ168" i="18"/>
  <c r="BK168" i="18"/>
  <c r="BL168" i="18"/>
  <c r="BM168" i="18"/>
  <c r="BN168" i="18"/>
  <c r="BO168" i="18"/>
  <c r="BE169" i="18"/>
  <c r="BF169" i="18"/>
  <c r="BG169" i="18"/>
  <c r="BH169" i="18"/>
  <c r="BI169" i="18"/>
  <c r="BJ169" i="18"/>
  <c r="BK169" i="18"/>
  <c r="BL169" i="18"/>
  <c r="BM169" i="18"/>
  <c r="BN169" i="18"/>
  <c r="BO169" i="18"/>
  <c r="BE170" i="18"/>
  <c r="BF170" i="18"/>
  <c r="BG170" i="18"/>
  <c r="BH170" i="18"/>
  <c r="BI170" i="18"/>
  <c r="BJ170" i="18"/>
  <c r="BK170" i="18"/>
  <c r="BL170" i="18"/>
  <c r="BM170" i="18"/>
  <c r="BN170" i="18"/>
  <c r="BO170" i="18"/>
  <c r="BP170" i="18"/>
  <c r="BE171" i="18"/>
  <c r="BF171" i="18"/>
  <c r="BG171" i="18"/>
  <c r="BH171" i="18"/>
  <c r="BI171" i="18"/>
  <c r="BJ171" i="18"/>
  <c r="BK171" i="18"/>
  <c r="BL171" i="18"/>
  <c r="BM171" i="18"/>
  <c r="BN171" i="18"/>
  <c r="BO171" i="18"/>
  <c r="BP171" i="18"/>
  <c r="BQ171" i="18" s="1"/>
  <c r="BE172" i="18"/>
  <c r="BF172" i="18"/>
  <c r="BG172" i="18"/>
  <c r="BH172" i="18"/>
  <c r="BI172" i="18"/>
  <c r="BJ172" i="18"/>
  <c r="BK172" i="18"/>
  <c r="BL172" i="18"/>
  <c r="BP172" i="18" s="1"/>
  <c r="BR172" i="18" s="1"/>
  <c r="BM172" i="18"/>
  <c r="BN172" i="18"/>
  <c r="BO172" i="18"/>
  <c r="BE173" i="18"/>
  <c r="BP173" i="18" s="1"/>
  <c r="BF173" i="18"/>
  <c r="BG173" i="18"/>
  <c r="BH173" i="18"/>
  <c r="BI173" i="18"/>
  <c r="BJ173" i="18"/>
  <c r="BK173" i="18"/>
  <c r="BL173" i="18"/>
  <c r="BM173" i="18"/>
  <c r="BN173" i="18"/>
  <c r="BO173" i="18"/>
  <c r="BE174" i="18"/>
  <c r="BP174" i="18" s="1"/>
  <c r="BF174" i="18"/>
  <c r="BG174" i="18"/>
  <c r="BH174" i="18"/>
  <c r="BI174" i="18"/>
  <c r="BJ174" i="18"/>
  <c r="BK174" i="18"/>
  <c r="BL174" i="18"/>
  <c r="BM174" i="18"/>
  <c r="BN174" i="18"/>
  <c r="BO174" i="18"/>
  <c r="BE175" i="18"/>
  <c r="BF175" i="18"/>
  <c r="BG175" i="18"/>
  <c r="BH175" i="18"/>
  <c r="BI175" i="18"/>
  <c r="BJ175" i="18"/>
  <c r="BK175" i="18"/>
  <c r="BL175" i="18"/>
  <c r="BM175" i="18"/>
  <c r="BN175" i="18"/>
  <c r="BO175" i="18"/>
  <c r="BE176" i="18"/>
  <c r="BF176" i="18"/>
  <c r="BG176" i="18"/>
  <c r="BH176" i="18"/>
  <c r="BI176" i="18"/>
  <c r="BJ176" i="18"/>
  <c r="BK176" i="18"/>
  <c r="BL176" i="18"/>
  <c r="BM176" i="18"/>
  <c r="BN176" i="18"/>
  <c r="BO176" i="18"/>
  <c r="BE177" i="18"/>
  <c r="BF177" i="18"/>
  <c r="BG177" i="18"/>
  <c r="BH177" i="18"/>
  <c r="BI177" i="18"/>
  <c r="BJ177" i="18"/>
  <c r="BK177" i="18"/>
  <c r="BL177" i="18"/>
  <c r="BM177" i="18"/>
  <c r="BN177" i="18"/>
  <c r="BO177" i="18"/>
  <c r="BE178" i="18"/>
  <c r="BF178" i="18"/>
  <c r="BG178" i="18"/>
  <c r="BH178" i="18"/>
  <c r="BP178" i="18" s="1"/>
  <c r="BI178" i="18"/>
  <c r="BJ178" i="18"/>
  <c r="BK178" i="18"/>
  <c r="BL178" i="18"/>
  <c r="BM178" i="18"/>
  <c r="BN178" i="18"/>
  <c r="BO178" i="18"/>
  <c r="BE179" i="18"/>
  <c r="BF179" i="18"/>
  <c r="BG179" i="18"/>
  <c r="BH179" i="18"/>
  <c r="BI179" i="18"/>
  <c r="BJ179" i="18"/>
  <c r="BK179" i="18"/>
  <c r="BL179" i="18"/>
  <c r="BM179" i="18"/>
  <c r="BN179" i="18"/>
  <c r="BO179" i="18"/>
  <c r="BE180" i="18"/>
  <c r="BF180" i="18"/>
  <c r="BG180" i="18"/>
  <c r="BH180" i="18"/>
  <c r="BI180" i="18"/>
  <c r="BJ180" i="18"/>
  <c r="BK180" i="18"/>
  <c r="BL180" i="18"/>
  <c r="BM180" i="18"/>
  <c r="BN180" i="18"/>
  <c r="BO180" i="18"/>
  <c r="BE181" i="18"/>
  <c r="BF181" i="18"/>
  <c r="BG181" i="18"/>
  <c r="BH181" i="18"/>
  <c r="BI181" i="18"/>
  <c r="BJ181" i="18"/>
  <c r="BK181" i="18"/>
  <c r="BL181" i="18"/>
  <c r="BM181" i="18"/>
  <c r="BN181" i="18"/>
  <c r="BO181" i="18"/>
  <c r="BE182" i="18"/>
  <c r="BF182" i="18"/>
  <c r="BG182" i="18"/>
  <c r="BH182" i="18"/>
  <c r="BI182" i="18"/>
  <c r="BJ182" i="18"/>
  <c r="BK182" i="18"/>
  <c r="BL182" i="18"/>
  <c r="BM182" i="18"/>
  <c r="BN182" i="18"/>
  <c r="BO182" i="18"/>
  <c r="BE183" i="18"/>
  <c r="BF183" i="18"/>
  <c r="BG183" i="18"/>
  <c r="BH183" i="18"/>
  <c r="BI183" i="18"/>
  <c r="BJ183" i="18"/>
  <c r="BK183" i="18"/>
  <c r="BL183" i="18"/>
  <c r="BM183" i="18"/>
  <c r="BN183" i="18"/>
  <c r="BO183" i="18"/>
  <c r="BE184" i="18"/>
  <c r="BF184" i="18"/>
  <c r="BG184" i="18"/>
  <c r="BH184" i="18"/>
  <c r="BI184" i="18"/>
  <c r="BJ184" i="18"/>
  <c r="BK184" i="18"/>
  <c r="BL184" i="18"/>
  <c r="BM184" i="18"/>
  <c r="BN184" i="18"/>
  <c r="BO184" i="18"/>
  <c r="BE185" i="18"/>
  <c r="BF185" i="18"/>
  <c r="BG185" i="18"/>
  <c r="BH185" i="18"/>
  <c r="BI185" i="18"/>
  <c r="BJ185" i="18"/>
  <c r="BK185" i="18"/>
  <c r="BL185" i="18"/>
  <c r="BM185" i="18"/>
  <c r="BN185" i="18"/>
  <c r="BO185" i="18"/>
  <c r="BE186" i="18"/>
  <c r="BF186" i="18"/>
  <c r="BG186" i="18"/>
  <c r="BH186" i="18"/>
  <c r="BI186" i="18"/>
  <c r="BJ186" i="18"/>
  <c r="BK186" i="18"/>
  <c r="BL186" i="18"/>
  <c r="BM186" i="18"/>
  <c r="BN186" i="18"/>
  <c r="BO186" i="18"/>
  <c r="BE187" i="18"/>
  <c r="BF187" i="18"/>
  <c r="BG187" i="18"/>
  <c r="BH187" i="18"/>
  <c r="BI187" i="18"/>
  <c r="BJ187" i="18"/>
  <c r="BK187" i="18"/>
  <c r="BL187" i="18"/>
  <c r="BM187" i="18"/>
  <c r="BN187" i="18"/>
  <c r="BO187" i="18"/>
  <c r="BE188" i="18"/>
  <c r="BF188" i="18"/>
  <c r="BG188" i="18"/>
  <c r="BH188" i="18"/>
  <c r="BI188" i="18"/>
  <c r="BJ188" i="18"/>
  <c r="BK188" i="18"/>
  <c r="BL188" i="18"/>
  <c r="BM188" i="18"/>
  <c r="BN188" i="18"/>
  <c r="BO188" i="18"/>
  <c r="BE189" i="18"/>
  <c r="BF189" i="18"/>
  <c r="BP189" i="18" s="1"/>
  <c r="BG189" i="18"/>
  <c r="BH189" i="18"/>
  <c r="BI189" i="18"/>
  <c r="BJ189" i="18"/>
  <c r="BK189" i="18"/>
  <c r="BL189" i="18"/>
  <c r="BM189" i="18"/>
  <c r="BN189" i="18"/>
  <c r="BO189" i="18"/>
  <c r="BE190" i="18"/>
  <c r="BF190" i="18"/>
  <c r="BP190" i="18" s="1"/>
  <c r="BG190" i="18"/>
  <c r="BH190" i="18"/>
  <c r="BI190" i="18"/>
  <c r="BJ190" i="18"/>
  <c r="BK190" i="18"/>
  <c r="BL190" i="18"/>
  <c r="BM190" i="18"/>
  <c r="BN190" i="18"/>
  <c r="BO190" i="18"/>
  <c r="BE191" i="18"/>
  <c r="BF191" i="18"/>
  <c r="BG191" i="18"/>
  <c r="BH191" i="18"/>
  <c r="BI191" i="18"/>
  <c r="BJ191" i="18"/>
  <c r="BK191" i="18"/>
  <c r="BL191" i="18"/>
  <c r="BM191" i="18"/>
  <c r="BN191" i="18"/>
  <c r="BO191" i="18"/>
  <c r="BE192" i="18"/>
  <c r="BF192" i="18"/>
  <c r="BG192" i="18"/>
  <c r="BH192" i="18"/>
  <c r="BP192" i="18" s="1"/>
  <c r="BQ192" i="18" s="1"/>
  <c r="BI192" i="18"/>
  <c r="BJ192" i="18"/>
  <c r="BK192" i="18"/>
  <c r="BL192" i="18"/>
  <c r="BM192" i="18"/>
  <c r="BN192" i="18"/>
  <c r="BO192" i="18"/>
  <c r="BE193" i="18"/>
  <c r="BF193" i="18"/>
  <c r="BG193" i="18"/>
  <c r="BH193" i="18"/>
  <c r="BI193" i="18"/>
  <c r="BJ193" i="18"/>
  <c r="BK193" i="18"/>
  <c r="BL193" i="18"/>
  <c r="BM193" i="18"/>
  <c r="BN193" i="18"/>
  <c r="BO193" i="18"/>
  <c r="BE194" i="18"/>
  <c r="BF194" i="18"/>
  <c r="BG194" i="18"/>
  <c r="BH194" i="18"/>
  <c r="BI194" i="18"/>
  <c r="BJ194" i="18"/>
  <c r="BK194" i="18"/>
  <c r="BL194" i="18"/>
  <c r="BM194" i="18"/>
  <c r="BN194" i="18"/>
  <c r="BO194" i="18"/>
  <c r="BE195" i="18"/>
  <c r="BF195" i="18"/>
  <c r="BG195" i="18"/>
  <c r="BH195" i="18"/>
  <c r="BI195" i="18"/>
  <c r="BJ195" i="18"/>
  <c r="BK195" i="18"/>
  <c r="BL195" i="18"/>
  <c r="BM195" i="18"/>
  <c r="BN195" i="18"/>
  <c r="BO195" i="18"/>
  <c r="BE196" i="18"/>
  <c r="BF196" i="18"/>
  <c r="BG196" i="18"/>
  <c r="BH196" i="18"/>
  <c r="BP196" i="18" s="1"/>
  <c r="BR196" i="18" s="1"/>
  <c r="BI196" i="18"/>
  <c r="BJ196" i="18"/>
  <c r="BK196" i="18"/>
  <c r="BL196" i="18"/>
  <c r="BM196" i="18"/>
  <c r="BN196" i="18"/>
  <c r="BO196" i="18"/>
  <c r="BE197" i="18"/>
  <c r="BP197" i="18" s="1"/>
  <c r="BF197" i="18"/>
  <c r="BG197" i="18"/>
  <c r="BH197" i="18"/>
  <c r="BI197" i="18"/>
  <c r="BJ197" i="18"/>
  <c r="BK197" i="18"/>
  <c r="BL197" i="18"/>
  <c r="BM197" i="18"/>
  <c r="BN197" i="18"/>
  <c r="BO197" i="18"/>
  <c r="BE198" i="18"/>
  <c r="BP198" i="18" s="1"/>
  <c r="BF198" i="18"/>
  <c r="BG198" i="18"/>
  <c r="BH198" i="18"/>
  <c r="BI198" i="18"/>
  <c r="BJ198" i="18"/>
  <c r="BK198" i="18"/>
  <c r="BL198" i="18"/>
  <c r="BM198" i="18"/>
  <c r="BN198" i="18"/>
  <c r="BO198" i="18"/>
  <c r="BE199" i="18"/>
  <c r="BF199" i="18"/>
  <c r="BG199" i="18"/>
  <c r="BH199" i="18"/>
  <c r="BI199" i="18"/>
  <c r="BJ199" i="18"/>
  <c r="BK199" i="18"/>
  <c r="BL199" i="18"/>
  <c r="BM199" i="18"/>
  <c r="BN199" i="18"/>
  <c r="BO199" i="18"/>
  <c r="BE200" i="18"/>
  <c r="BP200" i="18" s="1"/>
  <c r="BF200" i="18"/>
  <c r="BG200" i="18"/>
  <c r="BH200" i="18"/>
  <c r="BI200" i="18"/>
  <c r="BJ200" i="18"/>
  <c r="BK200" i="18"/>
  <c r="BL200" i="18"/>
  <c r="BM200" i="18"/>
  <c r="BN200" i="18"/>
  <c r="BO200" i="18"/>
  <c r="BE201" i="18"/>
  <c r="BP201" i="18" s="1"/>
  <c r="BF201" i="18"/>
  <c r="BG201" i="18"/>
  <c r="BH201" i="18"/>
  <c r="BI201" i="18"/>
  <c r="BJ201" i="18"/>
  <c r="BK201" i="18"/>
  <c r="BL201" i="18"/>
  <c r="BM201" i="18"/>
  <c r="BN201" i="18"/>
  <c r="BO201" i="18"/>
  <c r="BE202" i="18"/>
  <c r="BF202" i="18"/>
  <c r="BG202" i="18"/>
  <c r="BH202" i="18"/>
  <c r="BI202" i="18"/>
  <c r="BJ202" i="18"/>
  <c r="BK202" i="18"/>
  <c r="BL202" i="18"/>
  <c r="BM202" i="18"/>
  <c r="BN202" i="18"/>
  <c r="BO202" i="18"/>
  <c r="BE203" i="18"/>
  <c r="BF203" i="18"/>
  <c r="BP203" i="18" s="1"/>
  <c r="BG203" i="18"/>
  <c r="BH203" i="18"/>
  <c r="BI203" i="18"/>
  <c r="BJ203" i="18"/>
  <c r="BK203" i="18"/>
  <c r="BL203" i="18"/>
  <c r="BM203" i="18"/>
  <c r="BN203" i="18"/>
  <c r="BO203" i="18"/>
  <c r="BE204" i="18"/>
  <c r="BF204" i="18"/>
  <c r="BP204" i="18" s="1"/>
  <c r="BG204" i="18"/>
  <c r="BH204" i="18"/>
  <c r="BI204" i="18"/>
  <c r="BJ204" i="18"/>
  <c r="BK204" i="18"/>
  <c r="BL204" i="18"/>
  <c r="BM204" i="18"/>
  <c r="BN204" i="18"/>
  <c r="BO204" i="18"/>
  <c r="BE205" i="18"/>
  <c r="BF205" i="18"/>
  <c r="BG205" i="18"/>
  <c r="BH205" i="18"/>
  <c r="BI205" i="18"/>
  <c r="BJ205" i="18"/>
  <c r="BK205" i="18"/>
  <c r="BL205" i="18"/>
  <c r="BM205" i="18"/>
  <c r="BN205" i="18"/>
  <c r="BO205" i="18"/>
  <c r="BE206" i="18"/>
  <c r="BF206" i="18"/>
  <c r="BG206" i="18"/>
  <c r="BH206" i="18"/>
  <c r="BP206" i="18" s="1"/>
  <c r="BI206" i="18"/>
  <c r="BJ206" i="18"/>
  <c r="BK206" i="18"/>
  <c r="BL206" i="18"/>
  <c r="BM206" i="18"/>
  <c r="BN206" i="18"/>
  <c r="BO206" i="18"/>
  <c r="BE207" i="18"/>
  <c r="BF207" i="18"/>
  <c r="BG207" i="18"/>
  <c r="BH207" i="18"/>
  <c r="BI207" i="18"/>
  <c r="BJ207" i="18"/>
  <c r="BK207" i="18"/>
  <c r="BL207" i="18"/>
  <c r="BM207" i="18"/>
  <c r="BN207" i="18"/>
  <c r="BO207" i="18"/>
  <c r="BE208" i="18"/>
  <c r="BF208" i="18"/>
  <c r="BG208" i="18"/>
  <c r="BH208" i="18"/>
  <c r="BI208" i="18"/>
  <c r="BJ208" i="18"/>
  <c r="BK208" i="18"/>
  <c r="BL208" i="18"/>
  <c r="BM208" i="18"/>
  <c r="BN208" i="18"/>
  <c r="BO208" i="18"/>
  <c r="BE209" i="18"/>
  <c r="BF209" i="18"/>
  <c r="BG209" i="18"/>
  <c r="BH209" i="18"/>
  <c r="BI209" i="18"/>
  <c r="BJ209" i="18"/>
  <c r="BK209" i="18"/>
  <c r="BL209" i="18"/>
  <c r="BM209" i="18"/>
  <c r="BN209" i="18"/>
  <c r="BO209" i="18"/>
  <c r="BE210" i="18"/>
  <c r="BF210" i="18"/>
  <c r="BG210" i="18"/>
  <c r="BH210" i="18"/>
  <c r="BI210" i="18"/>
  <c r="BJ210" i="18"/>
  <c r="BK210" i="18"/>
  <c r="BL210" i="18"/>
  <c r="BP210" i="18" s="1"/>
  <c r="BM210" i="18"/>
  <c r="BN210" i="18"/>
  <c r="BO210" i="18"/>
  <c r="BE211" i="18"/>
  <c r="BF211" i="18"/>
  <c r="BG211" i="18"/>
  <c r="BH211" i="18"/>
  <c r="BI211" i="18"/>
  <c r="BJ211" i="18"/>
  <c r="BK211" i="18"/>
  <c r="BL211" i="18"/>
  <c r="BM211" i="18"/>
  <c r="BN211" i="18"/>
  <c r="BO211" i="18"/>
  <c r="BP211" i="18"/>
  <c r="BE212" i="18"/>
  <c r="BF212" i="18"/>
  <c r="BG212" i="18"/>
  <c r="BH212" i="18"/>
  <c r="BI212" i="18"/>
  <c r="BJ212" i="18"/>
  <c r="BK212" i="18"/>
  <c r="BL212" i="18"/>
  <c r="BP212" i="18" s="1"/>
  <c r="BR212" i="18" s="1"/>
  <c r="BM212" i="18"/>
  <c r="BN212" i="18"/>
  <c r="BO212" i="18"/>
  <c r="BE213" i="18"/>
  <c r="BF213" i="18"/>
  <c r="BG213" i="18"/>
  <c r="BH213" i="18"/>
  <c r="BI213" i="18"/>
  <c r="BJ213" i="18"/>
  <c r="BK213" i="18"/>
  <c r="BL213" i="18"/>
  <c r="BM213" i="18"/>
  <c r="BN213" i="18"/>
  <c r="BO213" i="18"/>
  <c r="BE214" i="18"/>
  <c r="BF214" i="18"/>
  <c r="BG214" i="18"/>
  <c r="BH214" i="18"/>
  <c r="BI214" i="18"/>
  <c r="BJ214" i="18"/>
  <c r="BK214" i="18"/>
  <c r="BL214" i="18"/>
  <c r="BM214" i="18"/>
  <c r="BN214" i="18"/>
  <c r="BO214" i="18"/>
  <c r="BE215" i="18"/>
  <c r="BF215" i="18"/>
  <c r="BG215" i="18"/>
  <c r="BH215" i="18"/>
  <c r="BI215" i="18"/>
  <c r="BJ215" i="18"/>
  <c r="BK215" i="18"/>
  <c r="BL215" i="18"/>
  <c r="BM215" i="18"/>
  <c r="BN215" i="18"/>
  <c r="BO215" i="18"/>
  <c r="BE216" i="18"/>
  <c r="BF216" i="18"/>
  <c r="BG216" i="18"/>
  <c r="BH216" i="18"/>
  <c r="BP216" i="18" s="1"/>
  <c r="BI216" i="18"/>
  <c r="BJ216" i="18"/>
  <c r="BK216" i="18"/>
  <c r="BL216" i="18"/>
  <c r="BM216" i="18"/>
  <c r="BN216" i="18"/>
  <c r="BO216" i="18"/>
  <c r="BE217" i="18"/>
  <c r="BF217" i="18"/>
  <c r="BG217" i="18"/>
  <c r="BH217" i="18"/>
  <c r="BI217" i="18"/>
  <c r="BJ217" i="18"/>
  <c r="BK217" i="18"/>
  <c r="BL217" i="18"/>
  <c r="BM217" i="18"/>
  <c r="BN217" i="18"/>
  <c r="BO217" i="18"/>
  <c r="BE218" i="18"/>
  <c r="BF218" i="18"/>
  <c r="BG218" i="18"/>
  <c r="BH218" i="18"/>
  <c r="BI218" i="18"/>
  <c r="BJ218" i="18"/>
  <c r="BK218" i="18"/>
  <c r="BL218" i="18"/>
  <c r="BM218" i="18"/>
  <c r="BN218" i="18"/>
  <c r="BO218" i="18"/>
  <c r="BE219" i="18"/>
  <c r="BF219" i="18"/>
  <c r="BG219" i="18"/>
  <c r="BH219" i="18"/>
  <c r="BI219" i="18"/>
  <c r="BJ219" i="18"/>
  <c r="BK219" i="18"/>
  <c r="BL219" i="18"/>
  <c r="BM219" i="18"/>
  <c r="BN219" i="18"/>
  <c r="BO219" i="18"/>
  <c r="BE220" i="18"/>
  <c r="BF220" i="18"/>
  <c r="BG220" i="18"/>
  <c r="BH220" i="18"/>
  <c r="BI220" i="18"/>
  <c r="BJ220" i="18"/>
  <c r="BK220" i="18"/>
  <c r="BL220" i="18"/>
  <c r="BM220" i="18"/>
  <c r="BN220" i="18"/>
  <c r="BO220" i="18"/>
  <c r="BE221" i="18"/>
  <c r="BF221" i="18"/>
  <c r="BG221" i="18"/>
  <c r="BH221" i="18"/>
  <c r="BI221" i="18"/>
  <c r="BJ221" i="18"/>
  <c r="BK221" i="18"/>
  <c r="BL221" i="18"/>
  <c r="BM221" i="18"/>
  <c r="BN221" i="18"/>
  <c r="BO221" i="18"/>
  <c r="BE222" i="18"/>
  <c r="BF222" i="18"/>
  <c r="BG222" i="18"/>
  <c r="BH222" i="18"/>
  <c r="BI222" i="18"/>
  <c r="BJ222" i="18"/>
  <c r="BK222" i="18"/>
  <c r="BL222" i="18"/>
  <c r="BM222" i="18"/>
  <c r="BN222" i="18"/>
  <c r="BO222" i="18"/>
  <c r="BE223" i="18"/>
  <c r="BF223" i="18"/>
  <c r="BG223" i="18"/>
  <c r="BH223" i="18"/>
  <c r="BI223" i="18"/>
  <c r="BJ223" i="18"/>
  <c r="BK223" i="18"/>
  <c r="BL223" i="18"/>
  <c r="BM223" i="18"/>
  <c r="BN223" i="18"/>
  <c r="BO223" i="18"/>
  <c r="BE224" i="18"/>
  <c r="BF224" i="18"/>
  <c r="BG224" i="18"/>
  <c r="BH224" i="18"/>
  <c r="BI224" i="18"/>
  <c r="BJ224" i="18"/>
  <c r="BK224" i="18"/>
  <c r="BL224" i="18"/>
  <c r="BM224" i="18"/>
  <c r="BN224" i="18"/>
  <c r="BO224" i="18"/>
  <c r="BE225" i="18"/>
  <c r="BF225" i="18"/>
  <c r="BG225" i="18"/>
  <c r="BH225" i="18"/>
  <c r="BI225" i="18"/>
  <c r="BJ225" i="18"/>
  <c r="BK225" i="18"/>
  <c r="BL225" i="18"/>
  <c r="BM225" i="18"/>
  <c r="BN225" i="18"/>
  <c r="BO225" i="18"/>
  <c r="BE226" i="18"/>
  <c r="BF226" i="18"/>
  <c r="BG226" i="18"/>
  <c r="BH226" i="18"/>
  <c r="BI226" i="18"/>
  <c r="BJ226" i="18"/>
  <c r="BK226" i="18"/>
  <c r="BL226" i="18"/>
  <c r="BM226" i="18"/>
  <c r="BN226" i="18"/>
  <c r="BO226" i="18"/>
  <c r="BE227" i="18"/>
  <c r="BF227" i="18"/>
  <c r="BG227" i="18"/>
  <c r="BH227" i="18"/>
  <c r="BI227" i="18"/>
  <c r="BJ227" i="18"/>
  <c r="BK227" i="18"/>
  <c r="BL227" i="18"/>
  <c r="BM227" i="18"/>
  <c r="BN227" i="18"/>
  <c r="BO227" i="18"/>
  <c r="BE228" i="18"/>
  <c r="BF228" i="18"/>
  <c r="BG228" i="18"/>
  <c r="BH228" i="18"/>
  <c r="BI228" i="18"/>
  <c r="BJ228" i="18"/>
  <c r="BK228" i="18"/>
  <c r="BL228" i="18"/>
  <c r="BM228" i="18"/>
  <c r="BN228" i="18"/>
  <c r="BO228" i="18"/>
  <c r="BE229" i="18"/>
  <c r="BF229" i="18"/>
  <c r="BG229" i="18"/>
  <c r="BH229" i="18"/>
  <c r="BI229" i="18"/>
  <c r="BJ229" i="18"/>
  <c r="BK229" i="18"/>
  <c r="BL229" i="18"/>
  <c r="BM229" i="18"/>
  <c r="BN229" i="18"/>
  <c r="BO229" i="18"/>
  <c r="BE230" i="18"/>
  <c r="BF230" i="18"/>
  <c r="BG230" i="18"/>
  <c r="BH230" i="18"/>
  <c r="BI230" i="18"/>
  <c r="BJ230" i="18"/>
  <c r="BK230" i="18"/>
  <c r="BL230" i="18"/>
  <c r="BM230" i="18"/>
  <c r="BN230" i="18"/>
  <c r="BO230" i="18"/>
  <c r="BE231" i="18"/>
  <c r="BF231" i="18"/>
  <c r="BG231" i="18"/>
  <c r="BH231" i="18"/>
  <c r="BI231" i="18"/>
  <c r="BJ231" i="18"/>
  <c r="BK231" i="18"/>
  <c r="BL231" i="18"/>
  <c r="BM231" i="18"/>
  <c r="BN231" i="18"/>
  <c r="BO231" i="18"/>
  <c r="BE232" i="18"/>
  <c r="BF232" i="18"/>
  <c r="BG232" i="18"/>
  <c r="BH232" i="18"/>
  <c r="BI232" i="18"/>
  <c r="BJ232" i="18"/>
  <c r="BK232" i="18"/>
  <c r="BL232" i="18"/>
  <c r="BM232" i="18"/>
  <c r="BN232" i="18"/>
  <c r="BO232" i="18"/>
  <c r="BE233" i="18"/>
  <c r="BF233" i="18"/>
  <c r="BG233" i="18"/>
  <c r="BH233" i="18"/>
  <c r="BI233" i="18"/>
  <c r="BJ233" i="18"/>
  <c r="BK233" i="18"/>
  <c r="BL233" i="18"/>
  <c r="BM233" i="18"/>
  <c r="BN233" i="18"/>
  <c r="BO233" i="18"/>
  <c r="BE234" i="18"/>
  <c r="BF234" i="18"/>
  <c r="BG234" i="18"/>
  <c r="BH234" i="18"/>
  <c r="BI234" i="18"/>
  <c r="BJ234" i="18"/>
  <c r="BK234" i="18"/>
  <c r="BL234" i="18"/>
  <c r="BM234" i="18"/>
  <c r="BN234" i="18"/>
  <c r="BO234" i="18"/>
  <c r="BE235" i="18"/>
  <c r="BF235" i="18"/>
  <c r="BP235" i="18" s="1"/>
  <c r="BG235" i="18"/>
  <c r="BH235" i="18"/>
  <c r="BI235" i="18"/>
  <c r="BJ235" i="18"/>
  <c r="BK235" i="18"/>
  <c r="BL235" i="18"/>
  <c r="BM235" i="18"/>
  <c r="BN235" i="18"/>
  <c r="BO235" i="18"/>
  <c r="BE236" i="18"/>
  <c r="BF236" i="18"/>
  <c r="BP236" i="18" s="1"/>
  <c r="BG236" i="18"/>
  <c r="BH236" i="18"/>
  <c r="BI236" i="18"/>
  <c r="BJ236" i="18"/>
  <c r="BK236" i="18"/>
  <c r="BL236" i="18"/>
  <c r="BM236" i="18"/>
  <c r="BN236" i="18"/>
  <c r="BO236" i="18"/>
  <c r="BE237" i="18"/>
  <c r="BF237" i="18"/>
  <c r="BP237" i="18" s="1"/>
  <c r="BG237" i="18"/>
  <c r="BH237" i="18"/>
  <c r="BI237" i="18"/>
  <c r="BJ237" i="18"/>
  <c r="BK237" i="18"/>
  <c r="BL237" i="18"/>
  <c r="BM237" i="18"/>
  <c r="BN237" i="18"/>
  <c r="BO237" i="18"/>
  <c r="BE238" i="18"/>
  <c r="BF238" i="18"/>
  <c r="BP238" i="18" s="1"/>
  <c r="BG238" i="18"/>
  <c r="BH238" i="18"/>
  <c r="BI238" i="18"/>
  <c r="BJ238" i="18"/>
  <c r="BK238" i="18"/>
  <c r="BL238" i="18"/>
  <c r="BM238" i="18"/>
  <c r="BN238" i="18"/>
  <c r="BO238" i="18"/>
  <c r="BE239" i="18"/>
  <c r="BF239" i="18"/>
  <c r="BG239" i="18"/>
  <c r="BH239" i="18"/>
  <c r="BI239" i="18"/>
  <c r="BJ239" i="18"/>
  <c r="BK239" i="18"/>
  <c r="BL239" i="18"/>
  <c r="BM239" i="18"/>
  <c r="BN239" i="18"/>
  <c r="BO239" i="18"/>
  <c r="BE240" i="18"/>
  <c r="BF240" i="18"/>
  <c r="BG240" i="18"/>
  <c r="BH240" i="18"/>
  <c r="BI240" i="18"/>
  <c r="BJ240" i="18"/>
  <c r="BK240" i="18"/>
  <c r="BL240" i="18"/>
  <c r="BM240" i="18"/>
  <c r="BN240" i="18"/>
  <c r="BO240" i="18"/>
  <c r="BE241" i="18"/>
  <c r="BP241" i="18" s="1"/>
  <c r="BF241" i="18"/>
  <c r="BG241" i="18"/>
  <c r="BH241" i="18"/>
  <c r="BI241" i="18"/>
  <c r="BJ241" i="18"/>
  <c r="BK241" i="18"/>
  <c r="BL241" i="18"/>
  <c r="BM241" i="18"/>
  <c r="BN241" i="18"/>
  <c r="BO241" i="18"/>
  <c r="BE242" i="18"/>
  <c r="BP242" i="18" s="1"/>
  <c r="BF242" i="18"/>
  <c r="BG242" i="18"/>
  <c r="BH242" i="18"/>
  <c r="BI242" i="18"/>
  <c r="BJ242" i="18"/>
  <c r="BK242" i="18"/>
  <c r="BL242" i="18"/>
  <c r="BM242" i="18"/>
  <c r="BN242" i="18"/>
  <c r="BO242" i="18"/>
  <c r="BE243" i="18"/>
  <c r="BF243" i="18"/>
  <c r="BG243" i="18"/>
  <c r="BH243" i="18"/>
  <c r="BI243" i="18"/>
  <c r="BJ243" i="18"/>
  <c r="BK243" i="18"/>
  <c r="BL243" i="18"/>
  <c r="BM243" i="18"/>
  <c r="BN243" i="18"/>
  <c r="BO243" i="18"/>
  <c r="BE244" i="18"/>
  <c r="BF244" i="18"/>
  <c r="BG244" i="18"/>
  <c r="BH244" i="18"/>
  <c r="BI244" i="18"/>
  <c r="BJ244" i="18"/>
  <c r="BK244" i="18"/>
  <c r="BL244" i="18"/>
  <c r="BM244" i="18"/>
  <c r="BN244" i="18"/>
  <c r="BO244" i="18"/>
  <c r="BE245" i="18"/>
  <c r="BF245" i="18"/>
  <c r="BG245" i="18"/>
  <c r="BH245" i="18"/>
  <c r="BI245" i="18"/>
  <c r="BJ245" i="18"/>
  <c r="BK245" i="18"/>
  <c r="BL245" i="18"/>
  <c r="BM245" i="18"/>
  <c r="BN245" i="18"/>
  <c r="BO245" i="18"/>
  <c r="BE246" i="18"/>
  <c r="BF246" i="18"/>
  <c r="BG246" i="18"/>
  <c r="BH246" i="18"/>
  <c r="BP246" i="18" s="1"/>
  <c r="BI246" i="18"/>
  <c r="BJ246" i="18"/>
  <c r="BK246" i="18"/>
  <c r="BL246" i="18"/>
  <c r="BM246" i="18"/>
  <c r="BN246" i="18"/>
  <c r="BO246" i="18"/>
  <c r="BE247" i="18"/>
  <c r="BF247" i="18"/>
  <c r="BG247" i="18"/>
  <c r="BH247" i="18"/>
  <c r="BP247" i="18" s="1"/>
  <c r="BI247" i="18"/>
  <c r="BJ247" i="18"/>
  <c r="BK247" i="18"/>
  <c r="BL247" i="18"/>
  <c r="BM247" i="18"/>
  <c r="BN247" i="18"/>
  <c r="BO247" i="18"/>
  <c r="BE248" i="18"/>
  <c r="BF248" i="18"/>
  <c r="BG248" i="18"/>
  <c r="BH248" i="18"/>
  <c r="BI248" i="18"/>
  <c r="BJ248" i="18"/>
  <c r="BK248" i="18"/>
  <c r="BL248" i="18"/>
  <c r="BP248" i="18" s="1"/>
  <c r="BR248" i="18" s="1"/>
  <c r="BM248" i="18"/>
  <c r="BN248" i="18"/>
  <c r="BO248" i="18"/>
  <c r="BE249" i="18"/>
  <c r="BF249" i="18"/>
  <c r="BG249" i="18"/>
  <c r="BH249" i="18"/>
  <c r="BI249" i="18"/>
  <c r="BJ249" i="18"/>
  <c r="BK249" i="18"/>
  <c r="BL249" i="18"/>
  <c r="BM249" i="18"/>
  <c r="BN249" i="18"/>
  <c r="BO249" i="18"/>
  <c r="BE250" i="18"/>
  <c r="BF250" i="18"/>
  <c r="BG250" i="18"/>
  <c r="BH250" i="18"/>
  <c r="BI250" i="18"/>
  <c r="BJ250" i="18"/>
  <c r="BK250" i="18"/>
  <c r="BL250" i="18"/>
  <c r="BM250" i="18"/>
  <c r="BN250" i="18"/>
  <c r="BO250" i="18"/>
  <c r="BE251" i="18"/>
  <c r="BF251" i="18"/>
  <c r="BG251" i="18"/>
  <c r="BH251" i="18"/>
  <c r="BI251" i="18"/>
  <c r="BJ251" i="18"/>
  <c r="BK251" i="18"/>
  <c r="BL251" i="18"/>
  <c r="BM251" i="18"/>
  <c r="BN251" i="18"/>
  <c r="BO251" i="18"/>
  <c r="BE252" i="18"/>
  <c r="BF252" i="18"/>
  <c r="BG252" i="18"/>
  <c r="BH252" i="18"/>
  <c r="BP252" i="18" s="1"/>
  <c r="BR252" i="18" s="1"/>
  <c r="BI252" i="18"/>
  <c r="BJ252" i="18"/>
  <c r="BK252" i="18"/>
  <c r="BL252" i="18"/>
  <c r="BM252" i="18"/>
  <c r="BN252" i="18"/>
  <c r="BO252" i="18"/>
  <c r="BE253" i="18"/>
  <c r="BF253" i="18"/>
  <c r="BG253" i="18"/>
  <c r="BH253" i="18"/>
  <c r="BI253" i="18"/>
  <c r="BJ253" i="18"/>
  <c r="BK253" i="18"/>
  <c r="BL253" i="18"/>
  <c r="BM253" i="18"/>
  <c r="BN253" i="18"/>
  <c r="BO253" i="18"/>
  <c r="BE254" i="18"/>
  <c r="BF254" i="18"/>
  <c r="BG254" i="18"/>
  <c r="BH254" i="18"/>
  <c r="BI254" i="18"/>
  <c r="BJ254" i="18"/>
  <c r="BK254" i="18"/>
  <c r="BL254" i="18"/>
  <c r="BM254" i="18"/>
  <c r="BN254" i="18"/>
  <c r="BO254" i="18"/>
  <c r="BE255" i="18"/>
  <c r="BF255" i="18"/>
  <c r="BG255" i="18"/>
  <c r="BH255" i="18"/>
  <c r="BI255" i="18"/>
  <c r="BJ255" i="18"/>
  <c r="BK255" i="18"/>
  <c r="BL255" i="18"/>
  <c r="BM255" i="18"/>
  <c r="BN255" i="18"/>
  <c r="BO255" i="18"/>
  <c r="BE256" i="18"/>
  <c r="BF256" i="18"/>
  <c r="BG256" i="18"/>
  <c r="BH256" i="18"/>
  <c r="BI256" i="18"/>
  <c r="BJ256" i="18"/>
  <c r="BK256" i="18"/>
  <c r="BL256" i="18"/>
  <c r="BM256" i="18"/>
  <c r="BN256" i="18"/>
  <c r="BO256" i="18"/>
  <c r="BE257" i="18"/>
  <c r="BF257" i="18"/>
  <c r="BG257" i="18"/>
  <c r="BH257" i="18"/>
  <c r="BI257" i="18"/>
  <c r="BJ257" i="18"/>
  <c r="BK257" i="18"/>
  <c r="BL257" i="18"/>
  <c r="BM257" i="18"/>
  <c r="BN257" i="18"/>
  <c r="BO257" i="18"/>
  <c r="BE258" i="18"/>
  <c r="BF258" i="18"/>
  <c r="BG258" i="18"/>
  <c r="BH258" i="18"/>
  <c r="BI258" i="18"/>
  <c r="BJ258" i="18"/>
  <c r="BK258" i="18"/>
  <c r="BL258" i="18"/>
  <c r="BM258" i="18"/>
  <c r="BN258" i="18"/>
  <c r="BO258" i="18"/>
  <c r="BE259" i="18"/>
  <c r="BF259" i="18"/>
  <c r="BG259" i="18"/>
  <c r="BH259" i="18"/>
  <c r="BI259" i="18"/>
  <c r="BJ259" i="18"/>
  <c r="BK259" i="18"/>
  <c r="BL259" i="18"/>
  <c r="BM259" i="18"/>
  <c r="BN259" i="18"/>
  <c r="BO259" i="18"/>
  <c r="BE260" i="18"/>
  <c r="BF260" i="18"/>
  <c r="BG260" i="18"/>
  <c r="BH260" i="18"/>
  <c r="BI260" i="18"/>
  <c r="BJ260" i="18"/>
  <c r="BK260" i="18"/>
  <c r="BL260" i="18"/>
  <c r="BM260" i="18"/>
  <c r="BN260" i="18"/>
  <c r="BO260" i="18"/>
  <c r="BE261" i="18"/>
  <c r="BF261" i="18"/>
  <c r="BG261" i="18"/>
  <c r="BH261" i="18"/>
  <c r="BI261" i="18"/>
  <c r="BJ261" i="18"/>
  <c r="BK261" i="18"/>
  <c r="BL261" i="18"/>
  <c r="BM261" i="18"/>
  <c r="BN261" i="18"/>
  <c r="BO261" i="18"/>
  <c r="BE262" i="18"/>
  <c r="BF262" i="18"/>
  <c r="BG262" i="18"/>
  <c r="BH262" i="18"/>
  <c r="BI262" i="18"/>
  <c r="BJ262" i="18"/>
  <c r="BK262" i="18"/>
  <c r="BL262" i="18"/>
  <c r="BM262" i="18"/>
  <c r="BN262" i="18"/>
  <c r="BO262" i="18"/>
  <c r="BE263" i="18"/>
  <c r="BF263" i="18"/>
  <c r="BG263" i="18"/>
  <c r="BH263" i="18"/>
  <c r="BI263" i="18"/>
  <c r="BJ263" i="18"/>
  <c r="BK263" i="18"/>
  <c r="BL263" i="18"/>
  <c r="BM263" i="18"/>
  <c r="BN263" i="18"/>
  <c r="BO263" i="18"/>
  <c r="BE264" i="18"/>
  <c r="BF264" i="18"/>
  <c r="BG264" i="18"/>
  <c r="BH264" i="18"/>
  <c r="BI264" i="18"/>
  <c r="BJ264" i="18"/>
  <c r="BK264" i="18"/>
  <c r="BL264" i="18"/>
  <c r="BM264" i="18"/>
  <c r="BN264" i="18"/>
  <c r="BO264" i="18"/>
  <c r="BE265" i="18"/>
  <c r="BF265" i="18"/>
  <c r="BG265" i="18"/>
  <c r="BH265" i="18"/>
  <c r="BI265" i="18"/>
  <c r="BJ265" i="18"/>
  <c r="BK265" i="18"/>
  <c r="BL265" i="18"/>
  <c r="BM265" i="18"/>
  <c r="BN265" i="18"/>
  <c r="BO265" i="18"/>
  <c r="BE266" i="18"/>
  <c r="BF266" i="18"/>
  <c r="BG266" i="18"/>
  <c r="BH266" i="18"/>
  <c r="BI266" i="18"/>
  <c r="BJ266" i="18"/>
  <c r="BK266" i="18"/>
  <c r="BL266" i="18"/>
  <c r="BM266" i="18"/>
  <c r="BN266" i="18"/>
  <c r="BO266" i="18"/>
  <c r="BE267" i="18"/>
  <c r="BF267" i="18"/>
  <c r="BG267" i="18"/>
  <c r="BH267" i="18"/>
  <c r="BI267" i="18"/>
  <c r="BJ267" i="18"/>
  <c r="BK267" i="18"/>
  <c r="BL267" i="18"/>
  <c r="BM267" i="18"/>
  <c r="BN267" i="18"/>
  <c r="BO267" i="18"/>
  <c r="BE268" i="18"/>
  <c r="BF268" i="18"/>
  <c r="BG268" i="18"/>
  <c r="BH268" i="18"/>
  <c r="BI268" i="18"/>
  <c r="BJ268" i="18"/>
  <c r="BK268" i="18"/>
  <c r="BL268" i="18"/>
  <c r="BM268" i="18"/>
  <c r="BN268" i="18"/>
  <c r="BO268" i="18"/>
  <c r="BE269" i="18"/>
  <c r="BF269" i="18"/>
  <c r="BG269" i="18"/>
  <c r="BH269" i="18"/>
  <c r="BI269" i="18"/>
  <c r="BJ269" i="18"/>
  <c r="BK269" i="18"/>
  <c r="BL269" i="18"/>
  <c r="BM269" i="18"/>
  <c r="BN269" i="18"/>
  <c r="BO269" i="18"/>
  <c r="BE270" i="18"/>
  <c r="BF270" i="18"/>
  <c r="BG270" i="18"/>
  <c r="BH270" i="18"/>
  <c r="BI270" i="18"/>
  <c r="BJ270" i="18"/>
  <c r="BK270" i="18"/>
  <c r="BL270" i="18"/>
  <c r="BM270" i="18"/>
  <c r="BN270" i="18"/>
  <c r="BO270" i="18"/>
  <c r="BE271" i="18"/>
  <c r="BF271" i="18"/>
  <c r="BG271" i="18"/>
  <c r="BH271" i="18"/>
  <c r="BI271" i="18"/>
  <c r="BJ271" i="18"/>
  <c r="BK271" i="18"/>
  <c r="BL271" i="18"/>
  <c r="BM271" i="18"/>
  <c r="BN271" i="18"/>
  <c r="BO271" i="18"/>
  <c r="BE272" i="18"/>
  <c r="BF272" i="18"/>
  <c r="BG272" i="18"/>
  <c r="BH272" i="18"/>
  <c r="BP272" i="18" s="1"/>
  <c r="BR272" i="18" s="1"/>
  <c r="BI272" i="18"/>
  <c r="BJ272" i="18"/>
  <c r="BK272" i="18"/>
  <c r="BL272" i="18"/>
  <c r="BM272" i="18"/>
  <c r="BN272" i="18"/>
  <c r="BO272" i="18"/>
  <c r="BE273" i="18"/>
  <c r="BF273" i="18"/>
  <c r="BG273" i="18"/>
  <c r="BH273" i="18"/>
  <c r="BI273" i="18"/>
  <c r="BJ273" i="18"/>
  <c r="BK273" i="18"/>
  <c r="BL273" i="18"/>
  <c r="BM273" i="18"/>
  <c r="BN273" i="18"/>
  <c r="BO273" i="18"/>
  <c r="BE274" i="18"/>
  <c r="BF274" i="18"/>
  <c r="BG274" i="18"/>
  <c r="BH274" i="18"/>
  <c r="BI274" i="18"/>
  <c r="BJ274" i="18"/>
  <c r="BK274" i="18"/>
  <c r="BL274" i="18"/>
  <c r="BM274" i="18"/>
  <c r="BN274" i="18"/>
  <c r="BO274" i="18"/>
  <c r="BE25" i="18"/>
  <c r="BC26" i="18"/>
  <c r="BC27" i="18"/>
  <c r="BC28" i="18"/>
  <c r="BC29" i="18"/>
  <c r="BC30" i="18"/>
  <c r="BC31" i="18"/>
  <c r="BC32" i="18"/>
  <c r="BC33" i="18"/>
  <c r="BC34" i="18"/>
  <c r="BC35" i="18"/>
  <c r="BC36" i="18"/>
  <c r="BC37" i="18"/>
  <c r="BC38" i="18"/>
  <c r="BC39" i="18"/>
  <c r="BC40" i="18"/>
  <c r="BC41" i="18"/>
  <c r="BC42" i="18"/>
  <c r="BC43" i="18"/>
  <c r="BC44" i="18"/>
  <c r="BC45" i="18"/>
  <c r="BC46" i="18"/>
  <c r="BC47" i="18"/>
  <c r="BC48" i="18"/>
  <c r="BC49" i="18"/>
  <c r="BC50" i="18"/>
  <c r="BC51" i="18"/>
  <c r="BC52" i="18"/>
  <c r="BC53" i="18"/>
  <c r="BC54" i="18"/>
  <c r="BC55" i="18"/>
  <c r="BC56" i="18"/>
  <c r="BC57" i="18"/>
  <c r="BC58" i="18"/>
  <c r="BC59" i="18"/>
  <c r="BC60" i="18"/>
  <c r="BC61" i="18"/>
  <c r="BC62" i="18"/>
  <c r="BC63" i="18"/>
  <c r="BC64" i="18"/>
  <c r="BC65" i="18"/>
  <c r="BC66" i="18"/>
  <c r="BC67" i="18"/>
  <c r="BC68" i="18"/>
  <c r="BC69" i="18"/>
  <c r="BC70" i="18"/>
  <c r="BC71" i="18"/>
  <c r="BC72" i="18"/>
  <c r="BC73" i="18"/>
  <c r="BC74" i="18"/>
  <c r="BC75" i="18"/>
  <c r="BC76" i="18"/>
  <c r="BC77" i="18"/>
  <c r="BC78" i="18"/>
  <c r="BC79" i="18"/>
  <c r="BC80" i="18"/>
  <c r="BC81" i="18"/>
  <c r="BC82" i="18"/>
  <c r="BC83" i="18"/>
  <c r="BC84" i="18"/>
  <c r="BC85" i="18"/>
  <c r="BC86" i="18"/>
  <c r="BC87" i="18"/>
  <c r="BC88" i="18"/>
  <c r="BC89" i="18"/>
  <c r="BC90" i="18"/>
  <c r="BC91" i="18"/>
  <c r="BC92" i="18"/>
  <c r="BC93" i="18"/>
  <c r="BC94" i="18"/>
  <c r="BC95" i="18"/>
  <c r="BC96" i="18"/>
  <c r="BC97" i="18"/>
  <c r="BC98" i="18"/>
  <c r="BC99" i="18"/>
  <c r="BC100" i="18"/>
  <c r="BC101" i="18"/>
  <c r="BC102" i="18"/>
  <c r="BC103" i="18"/>
  <c r="BC104" i="18"/>
  <c r="BC105" i="18"/>
  <c r="BC106" i="18"/>
  <c r="BC107" i="18"/>
  <c r="BC108" i="18"/>
  <c r="BC109" i="18"/>
  <c r="BC110" i="18"/>
  <c r="BC111" i="18"/>
  <c r="BC112" i="18"/>
  <c r="BC113" i="18"/>
  <c r="BC114" i="18"/>
  <c r="BC115" i="18"/>
  <c r="BC116" i="18"/>
  <c r="BC117" i="18"/>
  <c r="BC118" i="18"/>
  <c r="BC119" i="18"/>
  <c r="BC120" i="18"/>
  <c r="BC121" i="18"/>
  <c r="BC122" i="18"/>
  <c r="BC123" i="18"/>
  <c r="BC124" i="18"/>
  <c r="BC125" i="18"/>
  <c r="BC126" i="18"/>
  <c r="BC127" i="18"/>
  <c r="BC128" i="18"/>
  <c r="BC129" i="18"/>
  <c r="BC130" i="18"/>
  <c r="BC131" i="18"/>
  <c r="BC132" i="18"/>
  <c r="BC133" i="18"/>
  <c r="BC134" i="18"/>
  <c r="BC135" i="18"/>
  <c r="BC136" i="18"/>
  <c r="BC137" i="18"/>
  <c r="BC138" i="18"/>
  <c r="BC139" i="18"/>
  <c r="BC140" i="18"/>
  <c r="BC141" i="18"/>
  <c r="BC142" i="18"/>
  <c r="BC143" i="18"/>
  <c r="BC144" i="18"/>
  <c r="BC145" i="18"/>
  <c r="BC146" i="18"/>
  <c r="BC147" i="18"/>
  <c r="BC148" i="18"/>
  <c r="BC149" i="18"/>
  <c r="BC150" i="18"/>
  <c r="BC151" i="18"/>
  <c r="BC152" i="18"/>
  <c r="BC153" i="18"/>
  <c r="BC154" i="18"/>
  <c r="BC155" i="18"/>
  <c r="BC156" i="18"/>
  <c r="BC157" i="18"/>
  <c r="BC158" i="18"/>
  <c r="BC159" i="18"/>
  <c r="BC160" i="18"/>
  <c r="BC161" i="18"/>
  <c r="BC162" i="18"/>
  <c r="BC163" i="18"/>
  <c r="BC164" i="18"/>
  <c r="BC165" i="18"/>
  <c r="BC166" i="18"/>
  <c r="BC167" i="18"/>
  <c r="BC168" i="18"/>
  <c r="BC169" i="18"/>
  <c r="BC170" i="18"/>
  <c r="BC171" i="18"/>
  <c r="BC172" i="18"/>
  <c r="BC173" i="18"/>
  <c r="BC174" i="18"/>
  <c r="BC175" i="18"/>
  <c r="BC176" i="18"/>
  <c r="BC177" i="18"/>
  <c r="BC178" i="18"/>
  <c r="BC179" i="18"/>
  <c r="BC180" i="18"/>
  <c r="BC181" i="18"/>
  <c r="BC182" i="18"/>
  <c r="BC183" i="18"/>
  <c r="BC184" i="18"/>
  <c r="BC185" i="18"/>
  <c r="BC186" i="18"/>
  <c r="BC187" i="18"/>
  <c r="BC188" i="18"/>
  <c r="BC189" i="18"/>
  <c r="BC190" i="18"/>
  <c r="BC191" i="18"/>
  <c r="BC192" i="18"/>
  <c r="BC193" i="18"/>
  <c r="BC194" i="18"/>
  <c r="BC195" i="18"/>
  <c r="BC196" i="18"/>
  <c r="BC197" i="18"/>
  <c r="BC198" i="18"/>
  <c r="BC199" i="18"/>
  <c r="BC200" i="18"/>
  <c r="BC201" i="18"/>
  <c r="BC202" i="18"/>
  <c r="BC203" i="18"/>
  <c r="BC204" i="18"/>
  <c r="BC205" i="18"/>
  <c r="BC206" i="18"/>
  <c r="BC207" i="18"/>
  <c r="BC208" i="18"/>
  <c r="BC209" i="18"/>
  <c r="BC210" i="18"/>
  <c r="BC211" i="18"/>
  <c r="BC212" i="18"/>
  <c r="BC213" i="18"/>
  <c r="BC214" i="18"/>
  <c r="BC215" i="18"/>
  <c r="BC216" i="18"/>
  <c r="BC217" i="18"/>
  <c r="BC218" i="18"/>
  <c r="BC219" i="18"/>
  <c r="BC220" i="18"/>
  <c r="BC221" i="18"/>
  <c r="BC222" i="18"/>
  <c r="BC223" i="18"/>
  <c r="BC224" i="18"/>
  <c r="BC225" i="18"/>
  <c r="BC226" i="18"/>
  <c r="BC227" i="18"/>
  <c r="BC228" i="18"/>
  <c r="BC229" i="18"/>
  <c r="BC230" i="18"/>
  <c r="BC231" i="18"/>
  <c r="BC232" i="18"/>
  <c r="BC233" i="18"/>
  <c r="BC234" i="18"/>
  <c r="BC235" i="18"/>
  <c r="BC236" i="18"/>
  <c r="BC237" i="18"/>
  <c r="BC238" i="18"/>
  <c r="BC239" i="18"/>
  <c r="BC240" i="18"/>
  <c r="BC241" i="18"/>
  <c r="BC242" i="18"/>
  <c r="BC243" i="18"/>
  <c r="BC244" i="18"/>
  <c r="BC245" i="18"/>
  <c r="BC246" i="18"/>
  <c r="BC247" i="18"/>
  <c r="BC248" i="18"/>
  <c r="BC249" i="18"/>
  <c r="BC250" i="18"/>
  <c r="BC251" i="18"/>
  <c r="BC252" i="18"/>
  <c r="BC253" i="18"/>
  <c r="BC254" i="18"/>
  <c r="BC255" i="18"/>
  <c r="BC256" i="18"/>
  <c r="BC257" i="18"/>
  <c r="BC258" i="18"/>
  <c r="BC259" i="18"/>
  <c r="BC260" i="18"/>
  <c r="BC261" i="18"/>
  <c r="BC262" i="18"/>
  <c r="BC263" i="18"/>
  <c r="BC264" i="18"/>
  <c r="BC265" i="18"/>
  <c r="BC266" i="18"/>
  <c r="BC267" i="18"/>
  <c r="BC268" i="18"/>
  <c r="BC269" i="18"/>
  <c r="BC270" i="18"/>
  <c r="BC271" i="18"/>
  <c r="BC272" i="18"/>
  <c r="BC273" i="18"/>
  <c r="BC274" i="18"/>
  <c r="BC25" i="18"/>
  <c r="BB26" i="18"/>
  <c r="BB27" i="18"/>
  <c r="BB28" i="18"/>
  <c r="BB29" i="18"/>
  <c r="BB30" i="18"/>
  <c r="BB31" i="18"/>
  <c r="BB32" i="18"/>
  <c r="BB33" i="18"/>
  <c r="BB34" i="18"/>
  <c r="BB35" i="18"/>
  <c r="BB36" i="18"/>
  <c r="BB37" i="18"/>
  <c r="BB38" i="18"/>
  <c r="BB39" i="18"/>
  <c r="BB40" i="18"/>
  <c r="BB41" i="18"/>
  <c r="BB42" i="18"/>
  <c r="BB43" i="18"/>
  <c r="BB44" i="18"/>
  <c r="BB45" i="18"/>
  <c r="BB46" i="18"/>
  <c r="BB47" i="18"/>
  <c r="BB48" i="18"/>
  <c r="BB49" i="18"/>
  <c r="BB50" i="18"/>
  <c r="BB51" i="18"/>
  <c r="BB52" i="18"/>
  <c r="BB53" i="18"/>
  <c r="BB54" i="18"/>
  <c r="BB55" i="18"/>
  <c r="BB56" i="18"/>
  <c r="BB57" i="18"/>
  <c r="BB58" i="18"/>
  <c r="BB59" i="18"/>
  <c r="BB60" i="18"/>
  <c r="BB61" i="18"/>
  <c r="BB62" i="18"/>
  <c r="BB63" i="18"/>
  <c r="BB64" i="18"/>
  <c r="BB65" i="18"/>
  <c r="BB66" i="18"/>
  <c r="BB67" i="18"/>
  <c r="BB68" i="18"/>
  <c r="BB69" i="18"/>
  <c r="BB70" i="18"/>
  <c r="BB71" i="18"/>
  <c r="BB72" i="18"/>
  <c r="BB73" i="18"/>
  <c r="BB74" i="18"/>
  <c r="BB75" i="18"/>
  <c r="BB76" i="18"/>
  <c r="BB77" i="18"/>
  <c r="BB78" i="18"/>
  <c r="BB79" i="18"/>
  <c r="BB80" i="18"/>
  <c r="BB81" i="18"/>
  <c r="BB82" i="18"/>
  <c r="BB83" i="18"/>
  <c r="BB84" i="18"/>
  <c r="BB85" i="18"/>
  <c r="BB86" i="18"/>
  <c r="BB87" i="18"/>
  <c r="BB88" i="18"/>
  <c r="BB89" i="18"/>
  <c r="BB90" i="18"/>
  <c r="BB91" i="18"/>
  <c r="BB92" i="18"/>
  <c r="BB93" i="18"/>
  <c r="BB94" i="18"/>
  <c r="BB95" i="18"/>
  <c r="BB96" i="18"/>
  <c r="BB97" i="18"/>
  <c r="BB98" i="18"/>
  <c r="BB99" i="18"/>
  <c r="BB100" i="18"/>
  <c r="BB101" i="18"/>
  <c r="BB102" i="18"/>
  <c r="BB103" i="18"/>
  <c r="BB104" i="18"/>
  <c r="BB105" i="18"/>
  <c r="BB106" i="18"/>
  <c r="BB107" i="18"/>
  <c r="BB108" i="18"/>
  <c r="BB109" i="18"/>
  <c r="BB110" i="18"/>
  <c r="BB111" i="18"/>
  <c r="BB112" i="18"/>
  <c r="BB113" i="18"/>
  <c r="BB114" i="18"/>
  <c r="BB115" i="18"/>
  <c r="BB116" i="18"/>
  <c r="BB117" i="18"/>
  <c r="BB118" i="18"/>
  <c r="BB119" i="18"/>
  <c r="BB120" i="18"/>
  <c r="BB121" i="18"/>
  <c r="BB122" i="18"/>
  <c r="BB123" i="18"/>
  <c r="BB124" i="18"/>
  <c r="BB125" i="18"/>
  <c r="BB126" i="18"/>
  <c r="BB127" i="18"/>
  <c r="BB128" i="18"/>
  <c r="BB129" i="18"/>
  <c r="BB130" i="18"/>
  <c r="BB131" i="18"/>
  <c r="BB132" i="18"/>
  <c r="BB133" i="18"/>
  <c r="BB134" i="18"/>
  <c r="BB135" i="18"/>
  <c r="BB136" i="18"/>
  <c r="BB137" i="18"/>
  <c r="BB138" i="18"/>
  <c r="BB139" i="18"/>
  <c r="BB140" i="18"/>
  <c r="BB141" i="18"/>
  <c r="BB142" i="18"/>
  <c r="BB143" i="18"/>
  <c r="BB144" i="18"/>
  <c r="BB145" i="18"/>
  <c r="BB146" i="18"/>
  <c r="BB147" i="18"/>
  <c r="BB148" i="18"/>
  <c r="BB149" i="18"/>
  <c r="BB150" i="18"/>
  <c r="BB151" i="18"/>
  <c r="BB152" i="18"/>
  <c r="BB153" i="18"/>
  <c r="BB154" i="18"/>
  <c r="BB155" i="18"/>
  <c r="BB156" i="18"/>
  <c r="BB157" i="18"/>
  <c r="BB158" i="18"/>
  <c r="BB159" i="18"/>
  <c r="BB160" i="18"/>
  <c r="BB161" i="18"/>
  <c r="BB162" i="18"/>
  <c r="BB163" i="18"/>
  <c r="BB164" i="18"/>
  <c r="BB165" i="18"/>
  <c r="BB166" i="18"/>
  <c r="BB167" i="18"/>
  <c r="BB168" i="18"/>
  <c r="BB169" i="18"/>
  <c r="BB170" i="18"/>
  <c r="BB171" i="18"/>
  <c r="BB172" i="18"/>
  <c r="BB173" i="18"/>
  <c r="BB174" i="18"/>
  <c r="BB175" i="18"/>
  <c r="BB176" i="18"/>
  <c r="BB177" i="18"/>
  <c r="BB178" i="18"/>
  <c r="BB179" i="18"/>
  <c r="BB180" i="18"/>
  <c r="BB181" i="18"/>
  <c r="BB182" i="18"/>
  <c r="BB183" i="18"/>
  <c r="BB184" i="18"/>
  <c r="BB185" i="18"/>
  <c r="BB186" i="18"/>
  <c r="BB187" i="18"/>
  <c r="BB188" i="18"/>
  <c r="BB189" i="18"/>
  <c r="BB190" i="18"/>
  <c r="BB191" i="18"/>
  <c r="BB192" i="18"/>
  <c r="BB193" i="18"/>
  <c r="BB194" i="18"/>
  <c r="BB195" i="18"/>
  <c r="BB196" i="18"/>
  <c r="BB197" i="18"/>
  <c r="BB198" i="18"/>
  <c r="BB199" i="18"/>
  <c r="BB200" i="18"/>
  <c r="BB201" i="18"/>
  <c r="BB202" i="18"/>
  <c r="BB203" i="18"/>
  <c r="BB204" i="18"/>
  <c r="BB205" i="18"/>
  <c r="BB206" i="18"/>
  <c r="BB207" i="18"/>
  <c r="BB208" i="18"/>
  <c r="BB209" i="18"/>
  <c r="BB210" i="18"/>
  <c r="BB211" i="18"/>
  <c r="BB212" i="18"/>
  <c r="BB213" i="18"/>
  <c r="BB214" i="18"/>
  <c r="BB215" i="18"/>
  <c r="BB216" i="18"/>
  <c r="BB217" i="18"/>
  <c r="BB218" i="18"/>
  <c r="BB219" i="18"/>
  <c r="BB220" i="18"/>
  <c r="BB221" i="18"/>
  <c r="BB222" i="18"/>
  <c r="BB223" i="18"/>
  <c r="BB224" i="18"/>
  <c r="BB225" i="18"/>
  <c r="BB226" i="18"/>
  <c r="BB227" i="18"/>
  <c r="BB228" i="18"/>
  <c r="BB229" i="18"/>
  <c r="BB230" i="18"/>
  <c r="BB231" i="18"/>
  <c r="BB232" i="18"/>
  <c r="BB233" i="18"/>
  <c r="BB234" i="18"/>
  <c r="BB235" i="18"/>
  <c r="BB236" i="18"/>
  <c r="BB237" i="18"/>
  <c r="BB238" i="18"/>
  <c r="BB239" i="18"/>
  <c r="BB240" i="18"/>
  <c r="BB241" i="18"/>
  <c r="BB242" i="18"/>
  <c r="BB243" i="18"/>
  <c r="BB244" i="18"/>
  <c r="BB245" i="18"/>
  <c r="BB246" i="18"/>
  <c r="BB247" i="18"/>
  <c r="BB248" i="18"/>
  <c r="BB249" i="18"/>
  <c r="BB250" i="18"/>
  <c r="BB251" i="18"/>
  <c r="BB252" i="18"/>
  <c r="BB253" i="18"/>
  <c r="BB254" i="18"/>
  <c r="BB255" i="18"/>
  <c r="BB256" i="18"/>
  <c r="BB257" i="18"/>
  <c r="BB258" i="18"/>
  <c r="BB259" i="18"/>
  <c r="BB260" i="18"/>
  <c r="BB261" i="18"/>
  <c r="BB262" i="18"/>
  <c r="BB263" i="18"/>
  <c r="BB264" i="18"/>
  <c r="BB265" i="18"/>
  <c r="BB266" i="18"/>
  <c r="BB267" i="18"/>
  <c r="BB268" i="18"/>
  <c r="BB269" i="18"/>
  <c r="BB270" i="18"/>
  <c r="BB271" i="18"/>
  <c r="BB272" i="18"/>
  <c r="BB273" i="18"/>
  <c r="BB274" i="18"/>
  <c r="BB25" i="18"/>
  <c r="BA26" i="18"/>
  <c r="BA27" i="18"/>
  <c r="BA28" i="18"/>
  <c r="BA29" i="18"/>
  <c r="BA30" i="18"/>
  <c r="BA31" i="18"/>
  <c r="BA32" i="18"/>
  <c r="BA33" i="18"/>
  <c r="BA34" i="18"/>
  <c r="BA35" i="18"/>
  <c r="BA36" i="18"/>
  <c r="BA37" i="18"/>
  <c r="BA38" i="18"/>
  <c r="BA39" i="18"/>
  <c r="BA40" i="18"/>
  <c r="BA41" i="18"/>
  <c r="BA42" i="18"/>
  <c r="BA43" i="18"/>
  <c r="BA44" i="18"/>
  <c r="BA45" i="18"/>
  <c r="BA46" i="18"/>
  <c r="BA47" i="18"/>
  <c r="BA48" i="18"/>
  <c r="BA49" i="18"/>
  <c r="BA50" i="18"/>
  <c r="BA51" i="18"/>
  <c r="BA52" i="18"/>
  <c r="BA53" i="18"/>
  <c r="BA54" i="18"/>
  <c r="BA55" i="18"/>
  <c r="BA56" i="18"/>
  <c r="BA57" i="18"/>
  <c r="BA58" i="18"/>
  <c r="BA59" i="18"/>
  <c r="BA60" i="18"/>
  <c r="BA61" i="18"/>
  <c r="BA62" i="18"/>
  <c r="BA63" i="18"/>
  <c r="BA64" i="18"/>
  <c r="BA65" i="18"/>
  <c r="BA66" i="18"/>
  <c r="BA67" i="18"/>
  <c r="BA68" i="18"/>
  <c r="BA69" i="18"/>
  <c r="BA70" i="18"/>
  <c r="BA71" i="18"/>
  <c r="BA72" i="18"/>
  <c r="BA73" i="18"/>
  <c r="BA74" i="18"/>
  <c r="BA75" i="18"/>
  <c r="BA76" i="18"/>
  <c r="BA77" i="18"/>
  <c r="BA78" i="18"/>
  <c r="BA79" i="18"/>
  <c r="BA80" i="18"/>
  <c r="BA81" i="18"/>
  <c r="BA82" i="18"/>
  <c r="BA83" i="18"/>
  <c r="BA84" i="18"/>
  <c r="BA85" i="18"/>
  <c r="BA86" i="18"/>
  <c r="BA87" i="18"/>
  <c r="BA88" i="18"/>
  <c r="BA89" i="18"/>
  <c r="BA90" i="18"/>
  <c r="BA91" i="18"/>
  <c r="BA92" i="18"/>
  <c r="BA93" i="18"/>
  <c r="BA94" i="18"/>
  <c r="BA95" i="18"/>
  <c r="BA96" i="18"/>
  <c r="BA97" i="18"/>
  <c r="BA98" i="18"/>
  <c r="BA99" i="18"/>
  <c r="BA100" i="18"/>
  <c r="BA101" i="18"/>
  <c r="BA102" i="18"/>
  <c r="BA103" i="18"/>
  <c r="BA104" i="18"/>
  <c r="BA105" i="18"/>
  <c r="BA106" i="18"/>
  <c r="BA107" i="18"/>
  <c r="BA108" i="18"/>
  <c r="BA109" i="18"/>
  <c r="BA110" i="18"/>
  <c r="BA111" i="18"/>
  <c r="BA112" i="18"/>
  <c r="BA113" i="18"/>
  <c r="BA114" i="18"/>
  <c r="BA115" i="18"/>
  <c r="BA116" i="18"/>
  <c r="BA117" i="18"/>
  <c r="BA118" i="18"/>
  <c r="BA119" i="18"/>
  <c r="BA120" i="18"/>
  <c r="BA121" i="18"/>
  <c r="BA122" i="18"/>
  <c r="BA123" i="18"/>
  <c r="BA124" i="18"/>
  <c r="BA125" i="18"/>
  <c r="BA126" i="18"/>
  <c r="BA127" i="18"/>
  <c r="BA128" i="18"/>
  <c r="BA129" i="18"/>
  <c r="BA130" i="18"/>
  <c r="BA131" i="18"/>
  <c r="BA132" i="18"/>
  <c r="BA133" i="18"/>
  <c r="BA134" i="18"/>
  <c r="BA135" i="18"/>
  <c r="BA136" i="18"/>
  <c r="BA137" i="18"/>
  <c r="BA138" i="18"/>
  <c r="BA139" i="18"/>
  <c r="BA140" i="18"/>
  <c r="BA141" i="18"/>
  <c r="BA142" i="18"/>
  <c r="BA143" i="18"/>
  <c r="BA144" i="18"/>
  <c r="BA145" i="18"/>
  <c r="BA146" i="18"/>
  <c r="BA147" i="18"/>
  <c r="BA148" i="18"/>
  <c r="BA149" i="18"/>
  <c r="BA150" i="18"/>
  <c r="BA151" i="18"/>
  <c r="BA152" i="18"/>
  <c r="BA153" i="18"/>
  <c r="BA154" i="18"/>
  <c r="BA155" i="18"/>
  <c r="BA156" i="18"/>
  <c r="BA157" i="18"/>
  <c r="BA158" i="18"/>
  <c r="BA159" i="18"/>
  <c r="BA160" i="18"/>
  <c r="BA161" i="18"/>
  <c r="BA162" i="18"/>
  <c r="BA163" i="18"/>
  <c r="BA164" i="18"/>
  <c r="BA165" i="18"/>
  <c r="BA166" i="18"/>
  <c r="BA167" i="18"/>
  <c r="BA168" i="18"/>
  <c r="BA169" i="18"/>
  <c r="BA170" i="18"/>
  <c r="BA171" i="18"/>
  <c r="BA172" i="18"/>
  <c r="BA173" i="18"/>
  <c r="BA174" i="18"/>
  <c r="BA175" i="18"/>
  <c r="BA176" i="18"/>
  <c r="BA177" i="18"/>
  <c r="BA178" i="18"/>
  <c r="BA179" i="18"/>
  <c r="BA180" i="18"/>
  <c r="BA181" i="18"/>
  <c r="BA182" i="18"/>
  <c r="BA183" i="18"/>
  <c r="BA184" i="18"/>
  <c r="BA185" i="18"/>
  <c r="BA186" i="18"/>
  <c r="BA187" i="18"/>
  <c r="BA188" i="18"/>
  <c r="BA189" i="18"/>
  <c r="BA190" i="18"/>
  <c r="BA191" i="18"/>
  <c r="BA192" i="18"/>
  <c r="BA193" i="18"/>
  <c r="BA194" i="18"/>
  <c r="BA195" i="18"/>
  <c r="BA196" i="18"/>
  <c r="BA197" i="18"/>
  <c r="BA198" i="18"/>
  <c r="BA199" i="18"/>
  <c r="BA200" i="18"/>
  <c r="BA201" i="18"/>
  <c r="BA202" i="18"/>
  <c r="BA203" i="18"/>
  <c r="BA204" i="18"/>
  <c r="BA205" i="18"/>
  <c r="BA206" i="18"/>
  <c r="BA207" i="18"/>
  <c r="BA208" i="18"/>
  <c r="BA209" i="18"/>
  <c r="BA210" i="18"/>
  <c r="BA211" i="18"/>
  <c r="BA212" i="18"/>
  <c r="BA213" i="18"/>
  <c r="BA214" i="18"/>
  <c r="BA215" i="18"/>
  <c r="BA216" i="18"/>
  <c r="BA217" i="18"/>
  <c r="BA218" i="18"/>
  <c r="BA219" i="18"/>
  <c r="BA220" i="18"/>
  <c r="BA221" i="18"/>
  <c r="BA222" i="18"/>
  <c r="BA223" i="18"/>
  <c r="BA224" i="18"/>
  <c r="BA225" i="18"/>
  <c r="BA226" i="18"/>
  <c r="BA227" i="18"/>
  <c r="BA228" i="18"/>
  <c r="BA229" i="18"/>
  <c r="BA230" i="18"/>
  <c r="BA231" i="18"/>
  <c r="BA232" i="18"/>
  <c r="BA233" i="18"/>
  <c r="BA234" i="18"/>
  <c r="BA235" i="18"/>
  <c r="BA236" i="18"/>
  <c r="BA237" i="18"/>
  <c r="BA238" i="18"/>
  <c r="BA239" i="18"/>
  <c r="BA240" i="18"/>
  <c r="BA241" i="18"/>
  <c r="BA242" i="18"/>
  <c r="BA243" i="18"/>
  <c r="BA244" i="18"/>
  <c r="BA245" i="18"/>
  <c r="BA246" i="18"/>
  <c r="BA247" i="18"/>
  <c r="BA248" i="18"/>
  <c r="BA249" i="18"/>
  <c r="BA250" i="18"/>
  <c r="BA251" i="18"/>
  <c r="BA252" i="18"/>
  <c r="BA253" i="18"/>
  <c r="BA254" i="18"/>
  <c r="BA255" i="18"/>
  <c r="BA256" i="18"/>
  <c r="BA257" i="18"/>
  <c r="BA258" i="18"/>
  <c r="BA259" i="18"/>
  <c r="BA260" i="18"/>
  <c r="BA261" i="18"/>
  <c r="BA262" i="18"/>
  <c r="BA263" i="18"/>
  <c r="BA264" i="18"/>
  <c r="BA265" i="18"/>
  <c r="BA266" i="18"/>
  <c r="BA267" i="18"/>
  <c r="BA268" i="18"/>
  <c r="BA269" i="18"/>
  <c r="BA270" i="18"/>
  <c r="BA271" i="18"/>
  <c r="BA272" i="18"/>
  <c r="BA273" i="18"/>
  <c r="BA274" i="18"/>
  <c r="BA25" i="18"/>
  <c r="AZ26" i="18"/>
  <c r="AZ27" i="18"/>
  <c r="AZ28" i="18"/>
  <c r="AZ29" i="18"/>
  <c r="AZ30" i="18"/>
  <c r="AZ31" i="18"/>
  <c r="AZ32" i="18"/>
  <c r="AZ33" i="18"/>
  <c r="AZ34" i="18"/>
  <c r="AZ35" i="18"/>
  <c r="AZ36" i="18"/>
  <c r="AZ37" i="18"/>
  <c r="AZ38" i="18"/>
  <c r="AZ39" i="18"/>
  <c r="AZ40" i="18"/>
  <c r="AZ41" i="18"/>
  <c r="AZ42" i="18"/>
  <c r="AZ43" i="18"/>
  <c r="AZ44" i="18"/>
  <c r="AZ45" i="18"/>
  <c r="AZ46" i="18"/>
  <c r="AZ47" i="18"/>
  <c r="AZ48" i="18"/>
  <c r="AZ49" i="18"/>
  <c r="AZ50" i="18"/>
  <c r="AZ51" i="18"/>
  <c r="AZ52" i="18"/>
  <c r="AZ53" i="18"/>
  <c r="AZ54" i="18"/>
  <c r="AZ55" i="18"/>
  <c r="AZ56" i="18"/>
  <c r="AZ57" i="18"/>
  <c r="AZ58" i="18"/>
  <c r="AZ59" i="18"/>
  <c r="AZ60" i="18"/>
  <c r="AZ61" i="18"/>
  <c r="AZ62" i="18"/>
  <c r="AZ63" i="18"/>
  <c r="AZ64" i="18"/>
  <c r="AZ65" i="18"/>
  <c r="AZ66" i="18"/>
  <c r="AZ67" i="18"/>
  <c r="AZ68" i="18"/>
  <c r="AZ69" i="18"/>
  <c r="AZ70" i="18"/>
  <c r="AZ71" i="18"/>
  <c r="AZ72" i="18"/>
  <c r="AZ73" i="18"/>
  <c r="AZ74" i="18"/>
  <c r="AZ75" i="18"/>
  <c r="AZ76" i="18"/>
  <c r="AZ77" i="18"/>
  <c r="AZ78" i="18"/>
  <c r="AZ79" i="18"/>
  <c r="AZ80" i="18"/>
  <c r="AZ81" i="18"/>
  <c r="AZ82" i="18"/>
  <c r="AZ83" i="18"/>
  <c r="AZ84" i="18"/>
  <c r="AZ85" i="18"/>
  <c r="AZ86" i="18"/>
  <c r="AZ87" i="18"/>
  <c r="AZ88" i="18"/>
  <c r="AZ89" i="18"/>
  <c r="AZ90" i="18"/>
  <c r="AZ91" i="18"/>
  <c r="AZ92" i="18"/>
  <c r="AZ93" i="18"/>
  <c r="AZ94" i="18"/>
  <c r="AZ95" i="18"/>
  <c r="AZ96" i="18"/>
  <c r="AZ97" i="18"/>
  <c r="AZ98" i="18"/>
  <c r="AZ99" i="18"/>
  <c r="AZ100" i="18"/>
  <c r="AZ101" i="18"/>
  <c r="AZ102" i="18"/>
  <c r="AZ103" i="18"/>
  <c r="AZ104" i="18"/>
  <c r="AZ105" i="18"/>
  <c r="AZ106" i="18"/>
  <c r="AZ107" i="18"/>
  <c r="AZ108" i="18"/>
  <c r="AZ109" i="18"/>
  <c r="AZ110" i="18"/>
  <c r="AZ111" i="18"/>
  <c r="AZ112" i="18"/>
  <c r="AZ113" i="18"/>
  <c r="AZ114" i="18"/>
  <c r="AZ115" i="18"/>
  <c r="AZ116" i="18"/>
  <c r="AZ117" i="18"/>
  <c r="AZ118" i="18"/>
  <c r="AZ119" i="18"/>
  <c r="AZ120" i="18"/>
  <c r="AZ121" i="18"/>
  <c r="AZ122" i="18"/>
  <c r="AZ123" i="18"/>
  <c r="AZ124" i="18"/>
  <c r="AZ125" i="18"/>
  <c r="AZ126" i="18"/>
  <c r="AZ127" i="18"/>
  <c r="AZ128" i="18"/>
  <c r="AZ129" i="18"/>
  <c r="AZ130" i="18"/>
  <c r="AZ131" i="18"/>
  <c r="AZ132" i="18"/>
  <c r="AZ133" i="18"/>
  <c r="AZ134" i="18"/>
  <c r="AZ135" i="18"/>
  <c r="AZ136" i="18"/>
  <c r="AZ137" i="18"/>
  <c r="AZ138" i="18"/>
  <c r="AZ139" i="18"/>
  <c r="AZ140" i="18"/>
  <c r="AZ141" i="18"/>
  <c r="AZ142" i="18"/>
  <c r="AZ143" i="18"/>
  <c r="AZ144" i="18"/>
  <c r="AZ145" i="18"/>
  <c r="AZ146" i="18"/>
  <c r="AZ147" i="18"/>
  <c r="AZ148" i="18"/>
  <c r="AZ149" i="18"/>
  <c r="AZ150" i="18"/>
  <c r="AZ151" i="18"/>
  <c r="AZ152" i="18"/>
  <c r="AZ153" i="18"/>
  <c r="AZ154" i="18"/>
  <c r="AZ155" i="18"/>
  <c r="AZ156" i="18"/>
  <c r="AZ157" i="18"/>
  <c r="AZ158" i="18"/>
  <c r="AZ159" i="18"/>
  <c r="AZ160" i="18"/>
  <c r="AZ161" i="18"/>
  <c r="AZ162" i="18"/>
  <c r="AZ163" i="18"/>
  <c r="AZ164" i="18"/>
  <c r="AZ165" i="18"/>
  <c r="AZ166" i="18"/>
  <c r="AZ167" i="18"/>
  <c r="AZ168" i="18"/>
  <c r="AZ169" i="18"/>
  <c r="AZ170" i="18"/>
  <c r="AZ171" i="18"/>
  <c r="AZ172" i="18"/>
  <c r="AZ173" i="18"/>
  <c r="AZ174" i="18"/>
  <c r="AZ175" i="18"/>
  <c r="AZ176" i="18"/>
  <c r="AZ177" i="18"/>
  <c r="AZ178" i="18"/>
  <c r="AZ179" i="18"/>
  <c r="AZ180" i="18"/>
  <c r="AZ181" i="18"/>
  <c r="AZ182" i="18"/>
  <c r="AZ183" i="18"/>
  <c r="AZ184" i="18"/>
  <c r="AZ185" i="18"/>
  <c r="AZ186" i="18"/>
  <c r="AZ187" i="18"/>
  <c r="AZ188" i="18"/>
  <c r="AZ189" i="18"/>
  <c r="AZ190" i="18"/>
  <c r="AZ191" i="18"/>
  <c r="AZ192" i="18"/>
  <c r="AZ193" i="18"/>
  <c r="AZ194" i="18"/>
  <c r="AZ195" i="18"/>
  <c r="AZ196" i="18"/>
  <c r="AZ197" i="18"/>
  <c r="AZ198" i="18"/>
  <c r="AZ199" i="18"/>
  <c r="AZ200" i="18"/>
  <c r="AZ201" i="18"/>
  <c r="AZ202" i="18"/>
  <c r="AZ203" i="18"/>
  <c r="AZ204" i="18"/>
  <c r="AZ205" i="18"/>
  <c r="AZ206" i="18"/>
  <c r="AZ207" i="18"/>
  <c r="AZ208" i="18"/>
  <c r="AZ209" i="18"/>
  <c r="AZ210" i="18"/>
  <c r="AZ211" i="18"/>
  <c r="AZ212" i="18"/>
  <c r="AZ213" i="18"/>
  <c r="AZ214" i="18"/>
  <c r="AZ215" i="18"/>
  <c r="AZ216" i="18"/>
  <c r="AZ217" i="18"/>
  <c r="AZ218" i="18"/>
  <c r="AZ219" i="18"/>
  <c r="AZ220" i="18"/>
  <c r="AZ221" i="18"/>
  <c r="AZ222" i="18"/>
  <c r="AZ223" i="18"/>
  <c r="AZ224" i="18"/>
  <c r="AZ225" i="18"/>
  <c r="AZ226" i="18"/>
  <c r="AZ227" i="18"/>
  <c r="AZ228" i="18"/>
  <c r="AZ229" i="18"/>
  <c r="AZ230" i="18"/>
  <c r="AZ231" i="18"/>
  <c r="AZ232" i="18"/>
  <c r="AZ233" i="18"/>
  <c r="AZ234" i="18"/>
  <c r="AZ235" i="18"/>
  <c r="AZ236" i="18"/>
  <c r="AZ237" i="18"/>
  <c r="AZ238" i="18"/>
  <c r="AZ239" i="18"/>
  <c r="AZ240" i="18"/>
  <c r="AZ241" i="18"/>
  <c r="AZ242" i="18"/>
  <c r="AZ243" i="18"/>
  <c r="AZ244" i="18"/>
  <c r="AZ245" i="18"/>
  <c r="AZ246" i="18"/>
  <c r="AZ247" i="18"/>
  <c r="AZ248" i="18"/>
  <c r="AZ249" i="18"/>
  <c r="AZ250" i="18"/>
  <c r="AZ251" i="18"/>
  <c r="AZ252" i="18"/>
  <c r="AZ253" i="18"/>
  <c r="AZ254" i="18"/>
  <c r="AZ255" i="18"/>
  <c r="AZ256" i="18"/>
  <c r="AZ257" i="18"/>
  <c r="AZ258" i="18"/>
  <c r="AZ259" i="18"/>
  <c r="AZ260" i="18"/>
  <c r="AZ261" i="18"/>
  <c r="AZ262" i="18"/>
  <c r="AZ263" i="18"/>
  <c r="AZ264" i="18"/>
  <c r="AZ265" i="18"/>
  <c r="AZ266" i="18"/>
  <c r="AZ267" i="18"/>
  <c r="AZ268" i="18"/>
  <c r="AZ269" i="18"/>
  <c r="AZ270" i="18"/>
  <c r="AZ271" i="18"/>
  <c r="AZ272" i="18"/>
  <c r="AZ273" i="18"/>
  <c r="AZ274" i="18"/>
  <c r="AZ25" i="18"/>
  <c r="V21" i="19" l="1"/>
  <c r="BQ235" i="18"/>
  <c r="BR235" i="18"/>
  <c r="BR197" i="18"/>
  <c r="BQ197" i="18"/>
  <c r="BR173" i="18"/>
  <c r="BQ173" i="18"/>
  <c r="BR131" i="18"/>
  <c r="BQ131" i="18"/>
  <c r="BR246" i="18"/>
  <c r="BQ246" i="18"/>
  <c r="BR236" i="18"/>
  <c r="BQ236" i="18"/>
  <c r="BQ203" i="18"/>
  <c r="BR203" i="18"/>
  <c r="BQ198" i="18"/>
  <c r="BR198" i="18"/>
  <c r="BR174" i="18"/>
  <c r="BQ174" i="18"/>
  <c r="BR157" i="18"/>
  <c r="BQ157" i="18"/>
  <c r="BR132" i="18"/>
  <c r="BQ132" i="18"/>
  <c r="BQ38" i="18"/>
  <c r="BR38" i="18"/>
  <c r="BR247" i="18"/>
  <c r="BQ247" i="18"/>
  <c r="BR237" i="18"/>
  <c r="BQ237" i="18"/>
  <c r="BR210" i="18"/>
  <c r="BQ210" i="18"/>
  <c r="BR204" i="18"/>
  <c r="BQ204" i="18"/>
  <c r="BR158" i="18"/>
  <c r="BQ158" i="18"/>
  <c r="BQ43" i="18"/>
  <c r="BR43" i="18"/>
  <c r="BR242" i="18"/>
  <c r="BQ242" i="18"/>
  <c r="BR201" i="18"/>
  <c r="BQ201" i="18"/>
  <c r="BR190" i="18"/>
  <c r="BQ190" i="18"/>
  <c r="BR164" i="18"/>
  <c r="BQ164" i="18"/>
  <c r="BR148" i="18"/>
  <c r="BQ148" i="18"/>
  <c r="BR241" i="18"/>
  <c r="BQ241" i="18"/>
  <c r="BR238" i="18"/>
  <c r="BQ238" i="18"/>
  <c r="BR200" i="18"/>
  <c r="BQ200" i="18"/>
  <c r="BR189" i="18"/>
  <c r="BQ189" i="18"/>
  <c r="BR163" i="18"/>
  <c r="BQ163" i="18"/>
  <c r="BR147" i="18"/>
  <c r="BQ147" i="18"/>
  <c r="BR44" i="18"/>
  <c r="BQ44" i="18"/>
  <c r="BP224" i="18"/>
  <c r="BR216" i="18"/>
  <c r="BQ216" i="18"/>
  <c r="BP186" i="18"/>
  <c r="BR178" i="18"/>
  <c r="BQ178" i="18"/>
  <c r="BP166" i="18"/>
  <c r="BR39" i="18"/>
  <c r="BQ39" i="18"/>
  <c r="BQ272" i="18"/>
  <c r="BP273" i="18"/>
  <c r="BP269" i="18"/>
  <c r="BP265" i="18"/>
  <c r="BP261" i="18"/>
  <c r="BP257" i="18"/>
  <c r="BP253" i="18"/>
  <c r="BP249" i="18"/>
  <c r="BP243" i="18"/>
  <c r="BP233" i="18"/>
  <c r="BP229" i="18"/>
  <c r="BP225" i="18"/>
  <c r="BP221" i="18"/>
  <c r="BP217" i="18"/>
  <c r="BP213" i="18"/>
  <c r="BP207" i="18"/>
  <c r="BP199" i="18"/>
  <c r="BP193" i="18"/>
  <c r="BP187" i="18"/>
  <c r="BP183" i="18"/>
  <c r="BP179" i="18"/>
  <c r="BP175" i="18"/>
  <c r="BP167" i="18"/>
  <c r="BP161" i="18"/>
  <c r="BP155" i="18"/>
  <c r="BP151" i="18"/>
  <c r="BP145" i="18"/>
  <c r="BP141" i="18"/>
  <c r="BP137" i="18"/>
  <c r="BP133" i="18"/>
  <c r="BP127" i="18"/>
  <c r="BP123" i="18"/>
  <c r="BP119" i="18"/>
  <c r="BP115" i="18"/>
  <c r="BP111" i="18"/>
  <c r="BP107" i="18"/>
  <c r="BP99" i="18"/>
  <c r="BP96" i="18"/>
  <c r="BP95" i="18"/>
  <c r="BQ91" i="18"/>
  <c r="BR91" i="18"/>
  <c r="BP87" i="18"/>
  <c r="BP84" i="18"/>
  <c r="BR82" i="18"/>
  <c r="BQ82" i="18"/>
  <c r="BR81" i="18"/>
  <c r="BQ81" i="18"/>
  <c r="BP77" i="18"/>
  <c r="BP73" i="18"/>
  <c r="BP69" i="18"/>
  <c r="BP65" i="18"/>
  <c r="BP61" i="18"/>
  <c r="BP58" i="18"/>
  <c r="BR57" i="18"/>
  <c r="BQ57" i="18"/>
  <c r="BR55" i="18"/>
  <c r="BQ55" i="18"/>
  <c r="BR50" i="18"/>
  <c r="BQ50" i="18"/>
  <c r="BP36" i="18"/>
  <c r="BR34" i="18"/>
  <c r="BQ34" i="18"/>
  <c r="BR33" i="18"/>
  <c r="BQ33" i="18"/>
  <c r="BP30" i="18"/>
  <c r="BR29" i="18"/>
  <c r="BQ29" i="18"/>
  <c r="BR28" i="18"/>
  <c r="BQ28" i="18"/>
  <c r="BQ27" i="18"/>
  <c r="BR27" i="18"/>
  <c r="BQ212" i="18"/>
  <c r="BQ136" i="18"/>
  <c r="BQ56" i="18"/>
  <c r="BQ35" i="18"/>
  <c r="BR160" i="18"/>
  <c r="BP268" i="18"/>
  <c r="BP260" i="18"/>
  <c r="BP232" i="18"/>
  <c r="BP228" i="18"/>
  <c r="BP220" i="18"/>
  <c r="BR211" i="18"/>
  <c r="BQ211" i="18"/>
  <c r="BP182" i="18"/>
  <c r="BQ170" i="18"/>
  <c r="BR170" i="18"/>
  <c r="BQ154" i="18"/>
  <c r="BR154" i="18"/>
  <c r="BR103" i="18"/>
  <c r="BQ103" i="18"/>
  <c r="BR45" i="18"/>
  <c r="BQ45" i="18"/>
  <c r="AZ24" i="18"/>
  <c r="BP270" i="18"/>
  <c r="BP266" i="18"/>
  <c r="BP262" i="18"/>
  <c r="BP258" i="18"/>
  <c r="BP254" i="18"/>
  <c r="BP250" i="18"/>
  <c r="BP244" i="18"/>
  <c r="BP234" i="18"/>
  <c r="BP230" i="18"/>
  <c r="BP226" i="18"/>
  <c r="BP222" i="18"/>
  <c r="BP218" i="18"/>
  <c r="BP214" i="18"/>
  <c r="BP208" i="18"/>
  <c r="BP202" i="18"/>
  <c r="BP194" i="18"/>
  <c r="BP188" i="18"/>
  <c r="BP184" i="18"/>
  <c r="BP180" i="18"/>
  <c r="BP176" i="18"/>
  <c r="BP168" i="18"/>
  <c r="BP162" i="18"/>
  <c r="BP156" i="18"/>
  <c r="BP152" i="18"/>
  <c r="BP146" i="18"/>
  <c r="BP142" i="18"/>
  <c r="BP138" i="18"/>
  <c r="BP134" i="18"/>
  <c r="BP97" i="18"/>
  <c r="BP85" i="18"/>
  <c r="BP59" i="18"/>
  <c r="BP48" i="18"/>
  <c r="BP47" i="18"/>
  <c r="BP41" i="18"/>
  <c r="BP31" i="18"/>
  <c r="BQ252" i="18"/>
  <c r="BQ196" i="18"/>
  <c r="BQ51" i="18"/>
  <c r="BR192" i="18"/>
  <c r="BR150" i="18"/>
  <c r="BP264" i="18"/>
  <c r="BP256" i="18"/>
  <c r="BP240" i="18"/>
  <c r="BR206" i="18"/>
  <c r="BQ206" i="18"/>
  <c r="BQ248" i="18"/>
  <c r="BQ172" i="18"/>
  <c r="BQ140" i="18"/>
  <c r="BR171" i="18"/>
  <c r="BP271" i="18"/>
  <c r="BP267" i="18"/>
  <c r="BP263" i="18"/>
  <c r="BP259" i="18"/>
  <c r="BP255" i="18"/>
  <c r="BP251" i="18"/>
  <c r="BP245" i="18"/>
  <c r="BP239" i="18"/>
  <c r="BP231" i="18"/>
  <c r="BP227" i="18"/>
  <c r="BP223" i="18"/>
  <c r="BP219" i="18"/>
  <c r="BP215" i="18"/>
  <c r="BP209" i="18"/>
  <c r="BP205" i="18"/>
  <c r="BP195" i="18"/>
  <c r="BP191" i="18"/>
  <c r="BP185" i="18"/>
  <c r="BP181" i="18"/>
  <c r="BP177" i="18"/>
  <c r="BP169" i="18"/>
  <c r="BP165" i="18"/>
  <c r="BP159" i="18"/>
  <c r="BP153" i="18"/>
  <c r="BP149" i="18"/>
  <c r="BP143" i="18"/>
  <c r="BP139" i="18"/>
  <c r="BP135" i="18"/>
  <c r="BP129" i="18"/>
  <c r="BP125" i="18"/>
  <c r="BP121" i="18"/>
  <c r="BP117" i="18"/>
  <c r="BP113" i="18"/>
  <c r="BP109" i="18"/>
  <c r="BP105" i="18"/>
  <c r="BP102" i="18"/>
  <c r="BP101" i="18"/>
  <c r="BP93" i="18"/>
  <c r="BP89" i="18"/>
  <c r="BP79" i="18"/>
  <c r="BP75" i="18"/>
  <c r="BP71" i="18"/>
  <c r="BP67" i="18"/>
  <c r="BP63" i="18"/>
  <c r="BP53" i="18"/>
  <c r="BQ144" i="18"/>
  <c r="BP130" i="18"/>
  <c r="BP126" i="18"/>
  <c r="BP122" i="18"/>
  <c r="BP118" i="18"/>
  <c r="BP114" i="18"/>
  <c r="BP110" i="18"/>
  <c r="BP106" i="18"/>
  <c r="BP100" i="18"/>
  <c r="BP94" i="18"/>
  <c r="BP90" i="18"/>
  <c r="BP86" i="18"/>
  <c r="BP78" i="18"/>
  <c r="BP74" i="18"/>
  <c r="BP70" i="18"/>
  <c r="BP66" i="18"/>
  <c r="BP62" i="18"/>
  <c r="BP54" i="18"/>
  <c r="BP49" i="18"/>
  <c r="BP42" i="18"/>
  <c r="BP37" i="18"/>
  <c r="BP26" i="18"/>
  <c r="BP128" i="18"/>
  <c r="BP124" i="18"/>
  <c r="BP120" i="18"/>
  <c r="BP116" i="18"/>
  <c r="BP112" i="18"/>
  <c r="BP108" i="18"/>
  <c r="BP104" i="18"/>
  <c r="BP98" i="18"/>
  <c r="BP92" i="18"/>
  <c r="BP88" i="18"/>
  <c r="BP80" i="18"/>
  <c r="BP76" i="18"/>
  <c r="BP72" i="18"/>
  <c r="BP68" i="18"/>
  <c r="BP64" i="18"/>
  <c r="BP60" i="18"/>
  <c r="BP52" i="18"/>
  <c r="BP46" i="18"/>
  <c r="BP40" i="18"/>
  <c r="BP32" i="18"/>
  <c r="BB24" i="18"/>
  <c r="BS24" i="18"/>
  <c r="U21" i="19"/>
  <c r="Y21" i="19"/>
  <c r="W21" i="19"/>
  <c r="Q21" i="19"/>
  <c r="AT22" i="16"/>
  <c r="AF22" i="16"/>
  <c r="BP274" i="18"/>
  <c r="BR274" i="18" s="1"/>
  <c r="AG22" i="16"/>
  <c r="P21" i="19"/>
  <c r="T21" i="19"/>
  <c r="S21" i="19"/>
  <c r="X21" i="19"/>
  <c r="R21" i="19"/>
  <c r="Z21" i="19"/>
  <c r="AA21" i="19"/>
  <c r="BA24" i="18"/>
  <c r="BC24" i="18"/>
  <c r="AR952" i="16"/>
  <c r="AR947" i="16"/>
  <c r="AR1012" i="16"/>
  <c r="AR1010" i="16"/>
  <c r="AR1007" i="16"/>
  <c r="AR996" i="16"/>
  <c r="AR994" i="16"/>
  <c r="AR991" i="16"/>
  <c r="AR980" i="16"/>
  <c r="AR978" i="16"/>
  <c r="AR975" i="16"/>
  <c r="AR964" i="16"/>
  <c r="AR962" i="16"/>
  <c r="AR959" i="16"/>
  <c r="AR948" i="16"/>
  <c r="AR946" i="16"/>
  <c r="AR1016" i="16"/>
  <c r="AR968" i="16"/>
  <c r="AR1022" i="16"/>
  <c r="AS1022" i="16" s="1"/>
  <c r="AR1019" i="16"/>
  <c r="AR1008" i="16"/>
  <c r="AR1006" i="16"/>
  <c r="AR1003" i="16"/>
  <c r="AR992" i="16"/>
  <c r="AR990" i="16"/>
  <c r="AR987" i="16"/>
  <c r="AR976" i="16"/>
  <c r="AR974" i="16"/>
  <c r="AR971" i="16"/>
  <c r="AR960" i="16"/>
  <c r="AR958" i="16"/>
  <c r="AR955" i="16"/>
  <c r="AR1000" i="16"/>
  <c r="AR984" i="16"/>
  <c r="AR1020" i="16"/>
  <c r="AR1015" i="16"/>
  <c r="AR1004" i="16"/>
  <c r="AR999" i="16"/>
  <c r="AR988" i="16"/>
  <c r="AR983" i="16"/>
  <c r="AR972" i="16"/>
  <c r="AR967" i="16"/>
  <c r="AR956" i="16"/>
  <c r="AR951" i="16"/>
  <c r="AR729" i="16"/>
  <c r="AR700" i="16"/>
  <c r="AR673" i="16"/>
  <c r="AR652" i="16"/>
  <c r="AR620" i="16"/>
  <c r="AR609" i="16"/>
  <c r="AR561" i="16"/>
  <c r="AR556" i="16"/>
  <c r="AR545" i="16"/>
  <c r="AR497" i="16"/>
  <c r="AR465" i="16"/>
  <c r="AR387" i="16"/>
  <c r="AR366" i="16"/>
  <c r="AR322" i="16"/>
  <c r="AR306" i="16"/>
  <c r="AR258" i="16"/>
  <c r="AR242" i="16"/>
  <c r="AR173" i="16"/>
  <c r="AR61" i="16"/>
  <c r="AR56" i="16"/>
  <c r="AR50" i="16"/>
  <c r="AR45" i="16"/>
  <c r="AR40" i="16"/>
  <c r="AR34" i="16"/>
  <c r="AR29" i="16"/>
  <c r="AR24" i="16"/>
  <c r="AR735" i="16"/>
  <c r="AR727" i="16"/>
  <c r="AR717" i="16"/>
  <c r="AR712" i="16"/>
  <c r="AR701" i="16"/>
  <c r="AR696" i="16"/>
  <c r="AR685" i="16"/>
  <c r="AR680" i="16"/>
  <c r="AR669" i="16"/>
  <c r="AR664" i="16"/>
  <c r="AR653" i="16"/>
  <c r="AR648" i="16"/>
  <c r="AR637" i="16"/>
  <c r="AR632" i="16"/>
  <c r="AR621" i="16"/>
  <c r="AR616" i="16"/>
  <c r="AR605" i="16"/>
  <c r="AR600" i="16"/>
  <c r="AR589" i="16"/>
  <c r="AR584" i="16"/>
  <c r="AR573" i="16"/>
  <c r="AR568" i="16"/>
  <c r="AR557" i="16"/>
  <c r="AR552" i="16"/>
  <c r="AR541" i="16"/>
  <c r="AR536" i="16"/>
  <c r="AR525" i="16"/>
  <c r="AR520" i="16"/>
  <c r="AR509" i="16"/>
  <c r="AR504" i="16"/>
  <c r="AR493" i="16"/>
  <c r="AR488" i="16"/>
  <c r="AR477" i="16"/>
  <c r="AR472" i="16"/>
  <c r="AR461" i="16"/>
  <c r="AR456" i="16"/>
  <c r="AR440" i="16"/>
  <c r="AR737" i="16"/>
  <c r="AR721" i="16"/>
  <c r="AR593" i="16"/>
  <c r="AR577" i="16"/>
  <c r="AR524" i="16"/>
  <c r="AR513" i="16"/>
  <c r="AR481" i="16"/>
  <c r="AR433" i="16"/>
  <c r="AR398" i="16"/>
  <c r="AR361" i="16"/>
  <c r="AR354" i="16"/>
  <c r="AR290" i="16"/>
  <c r="AR274" i="16"/>
  <c r="AR226" i="16"/>
  <c r="AR162" i="16"/>
  <c r="AR141" i="16"/>
  <c r="AR114" i="16"/>
  <c r="AR741" i="16"/>
  <c r="AR733" i="16"/>
  <c r="AR725" i="16"/>
  <c r="AR713" i="16"/>
  <c r="AR711" i="16"/>
  <c r="AR708" i="16"/>
  <c r="AR697" i="16"/>
  <c r="AR695" i="16"/>
  <c r="AR692" i="16"/>
  <c r="AR681" i="16"/>
  <c r="AR679" i="16"/>
  <c r="AR676" i="16"/>
  <c r="AR665" i="16"/>
  <c r="AR663" i="16"/>
  <c r="AR660" i="16"/>
  <c r="AR649" i="16"/>
  <c r="AR647" i="16"/>
  <c r="AR644" i="16"/>
  <c r="AR633" i="16"/>
  <c r="AR631" i="16"/>
  <c r="AR628" i="16"/>
  <c r="AR617" i="16"/>
  <c r="AR615" i="16"/>
  <c r="AR612" i="16"/>
  <c r="AR601" i="16"/>
  <c r="AR599" i="16"/>
  <c r="AR596" i="16"/>
  <c r="AR585" i="16"/>
  <c r="AR583" i="16"/>
  <c r="AR580" i="16"/>
  <c r="AR569" i="16"/>
  <c r="AR567" i="16"/>
  <c r="AR564" i="16"/>
  <c r="AR553" i="16"/>
  <c r="AR551" i="16"/>
  <c r="AR548" i="16"/>
  <c r="AR537" i="16"/>
  <c r="AR535" i="16"/>
  <c r="AR532" i="16"/>
  <c r="AR521" i="16"/>
  <c r="AR519" i="16"/>
  <c r="AR516" i="16"/>
  <c r="AR505" i="16"/>
  <c r="AR503" i="16"/>
  <c r="AR500" i="16"/>
  <c r="AR489" i="16"/>
  <c r="AR487" i="16"/>
  <c r="AR484" i="16"/>
  <c r="AR473" i="16"/>
  <c r="AR471" i="16"/>
  <c r="AR468" i="16"/>
  <c r="AR457" i="16"/>
  <c r="AR455" i="16"/>
  <c r="AR452" i="16"/>
  <c r="AR441" i="16"/>
  <c r="AR684" i="16"/>
  <c r="AR419" i="16"/>
  <c r="AR333" i="16"/>
  <c r="AR210" i="16"/>
  <c r="AR194" i="16"/>
  <c r="AR130" i="16"/>
  <c r="AR98" i="16"/>
  <c r="AR77" i="16"/>
  <c r="AR739" i="16"/>
  <c r="AR731" i="16"/>
  <c r="AR723" i="16"/>
  <c r="AR720" i="16"/>
  <c r="AR709" i="16"/>
  <c r="AR707" i="16"/>
  <c r="AR704" i="16"/>
  <c r="AR693" i="16"/>
  <c r="AR691" i="16"/>
  <c r="AR688" i="16"/>
  <c r="AR677" i="16"/>
  <c r="AR675" i="16"/>
  <c r="AR672" i="16"/>
  <c r="AR661" i="16"/>
  <c r="AR659" i="16"/>
  <c r="AR656" i="16"/>
  <c r="AR645" i="16"/>
  <c r="AR643" i="16"/>
  <c r="AR640" i="16"/>
  <c r="AR629" i="16"/>
  <c r="AR627" i="16"/>
  <c r="AR624" i="16"/>
  <c r="AR613" i="16"/>
  <c r="AR611" i="16"/>
  <c r="AR608" i="16"/>
  <c r="AR597" i="16"/>
  <c r="AR595" i="16"/>
  <c r="AR592" i="16"/>
  <c r="AR581" i="16"/>
  <c r="AR579" i="16"/>
  <c r="AR576" i="16"/>
  <c r="AR565" i="16"/>
  <c r="AR563" i="16"/>
  <c r="AR560" i="16"/>
  <c r="AR549" i="16"/>
  <c r="AR547" i="16"/>
  <c r="AR544" i="16"/>
  <c r="AR533" i="16"/>
  <c r="AR531" i="16"/>
  <c r="AR528" i="16"/>
  <c r="AR517" i="16"/>
  <c r="AR515" i="16"/>
  <c r="AR512" i="16"/>
  <c r="AR501" i="16"/>
  <c r="AR499" i="16"/>
  <c r="AR496" i="16"/>
  <c r="AR485" i="16"/>
  <c r="AR483" i="16"/>
  <c r="AR480" i="16"/>
  <c r="AR469" i="16"/>
  <c r="AR467" i="16"/>
  <c r="AR464" i="16"/>
  <c r="AR453" i="16"/>
  <c r="AR451" i="16"/>
  <c r="AR448" i="16"/>
  <c r="AR447" i="16"/>
  <c r="AR439" i="16"/>
  <c r="AR431" i="16"/>
  <c r="AR429" i="16"/>
  <c r="AR426" i="16"/>
  <c r="AR415" i="16"/>
  <c r="AR413" i="16"/>
  <c r="AR410" i="16"/>
  <c r="AR399" i="16"/>
  <c r="AR397" i="16"/>
  <c r="AR394" i="16"/>
  <c r="AR383" i="16"/>
  <c r="AR381" i="16"/>
  <c r="AR378" i="16"/>
  <c r="AR367" i="16"/>
  <c r="AR365" i="16"/>
  <c r="AR362" i="16"/>
  <c r="AR445" i="16"/>
  <c r="AR437" i="16"/>
  <c r="AR427" i="16"/>
  <c r="AR425" i="16"/>
  <c r="AR422" i="16"/>
  <c r="AR411" i="16"/>
  <c r="AR409" i="16"/>
  <c r="AR406" i="16"/>
  <c r="AR395" i="16"/>
  <c r="AR393" i="16"/>
  <c r="AR390" i="16"/>
  <c r="AR379" i="16"/>
  <c r="AR377" i="16"/>
  <c r="AR374" i="16"/>
  <c r="AR363" i="16"/>
  <c r="AR443" i="16"/>
  <c r="AR435" i="16"/>
  <c r="AR423" i="16"/>
  <c r="AR421" i="16"/>
  <c r="AR418" i="16"/>
  <c r="AR407" i="16"/>
  <c r="AR405" i="16"/>
  <c r="AR402" i="16"/>
  <c r="AR391" i="16"/>
  <c r="AR389" i="16"/>
  <c r="AR386" i="16"/>
  <c r="AR375" i="16"/>
  <c r="AR373" i="16"/>
  <c r="AR370" i="16"/>
  <c r="AR350" i="16"/>
  <c r="AR348" i="16"/>
  <c r="AR345" i="16"/>
  <c r="AR334" i="16"/>
  <c r="AR332" i="16"/>
  <c r="AR329" i="16"/>
  <c r="AR318" i="16"/>
  <c r="AR316" i="16"/>
  <c r="AR313" i="16"/>
  <c r="AR302" i="16"/>
  <c r="AR300" i="16"/>
  <c r="AR297" i="16"/>
  <c r="AR286" i="16"/>
  <c r="AR284" i="16"/>
  <c r="AR281" i="16"/>
  <c r="AR270" i="16"/>
  <c r="AR268" i="16"/>
  <c r="AR265" i="16"/>
  <c r="AR254" i="16"/>
  <c r="AR252" i="16"/>
  <c r="AR249" i="16"/>
  <c r="AR238" i="16"/>
  <c r="AR236" i="16"/>
  <c r="AR233" i="16"/>
  <c r="AR222" i="16"/>
  <c r="AR220" i="16"/>
  <c r="AR217" i="16"/>
  <c r="AR206" i="16"/>
  <c r="AR204" i="16"/>
  <c r="AR201" i="16"/>
  <c r="AR190" i="16"/>
  <c r="AR188" i="16"/>
  <c r="AR185" i="16"/>
  <c r="AR174" i="16"/>
  <c r="AR172" i="16"/>
  <c r="AR169" i="16"/>
  <c r="AR158" i="16"/>
  <c r="AR156" i="16"/>
  <c r="AR153" i="16"/>
  <c r="AR142" i="16"/>
  <c r="AR140" i="16"/>
  <c r="AR137" i="16"/>
  <c r="AR126" i="16"/>
  <c r="AR124" i="16"/>
  <c r="AR121" i="16"/>
  <c r="AR110" i="16"/>
  <c r="AR108" i="16"/>
  <c r="AR105" i="16"/>
  <c r="AR94" i="16"/>
  <c r="AR92" i="16"/>
  <c r="AR89" i="16"/>
  <c r="AR84" i="16"/>
  <c r="AR78" i="16"/>
  <c r="AR73" i="16"/>
  <c r="AR68" i="16"/>
  <c r="AR62" i="16"/>
  <c r="AR57" i="16"/>
  <c r="AR52" i="16"/>
  <c r="AR46" i="16"/>
  <c r="AR41" i="16"/>
  <c r="AR36" i="16"/>
  <c r="AR30" i="16"/>
  <c r="AR25" i="16"/>
  <c r="AR360" i="16"/>
  <c r="AR357" i="16"/>
  <c r="AR346" i="16"/>
  <c r="AR344" i="16"/>
  <c r="AR341" i="16"/>
  <c r="AR330" i="16"/>
  <c r="AR328" i="16"/>
  <c r="AR325" i="16"/>
  <c r="AR314" i="16"/>
  <c r="AR312" i="16"/>
  <c r="AR309" i="16"/>
  <c r="AR298" i="16"/>
  <c r="AR296" i="16"/>
  <c r="AR293" i="16"/>
  <c r="AR282" i="16"/>
  <c r="AR280" i="16"/>
  <c r="AR277" i="16"/>
  <c r="AR266" i="16"/>
  <c r="AR264" i="16"/>
  <c r="AR261" i="16"/>
  <c r="AR250" i="16"/>
  <c r="AR248" i="16"/>
  <c r="AR245" i="16"/>
  <c r="AR234" i="16"/>
  <c r="AR232" i="16"/>
  <c r="AR229" i="16"/>
  <c r="AR218" i="16"/>
  <c r="AR216" i="16"/>
  <c r="AR213" i="16"/>
  <c r="AR202" i="16"/>
  <c r="AR200" i="16"/>
  <c r="AR197" i="16"/>
  <c r="AR186" i="16"/>
  <c r="AR184" i="16"/>
  <c r="AR181" i="16"/>
  <c r="AR170" i="16"/>
  <c r="AR168" i="16"/>
  <c r="AR165" i="16"/>
  <c r="AR154" i="16"/>
  <c r="AR152" i="16"/>
  <c r="AR149" i="16"/>
  <c r="AR138" i="16"/>
  <c r="AR136" i="16"/>
  <c r="AR133" i="16"/>
  <c r="AR122" i="16"/>
  <c r="AR120" i="16"/>
  <c r="AR117" i="16"/>
  <c r="AR106" i="16"/>
  <c r="AR104" i="16"/>
  <c r="AR101" i="16"/>
  <c r="AR90" i="16"/>
  <c r="AR85" i="16"/>
  <c r="AR80" i="16"/>
  <c r="AR74" i="16"/>
  <c r="AR69" i="16"/>
  <c r="AR64" i="16"/>
  <c r="AR58" i="16"/>
  <c r="AR53" i="16"/>
  <c r="AR48" i="16"/>
  <c r="AR42" i="16"/>
  <c r="AR37" i="16"/>
  <c r="AR32" i="16"/>
  <c r="AS32" i="16" s="1"/>
  <c r="AR26" i="16"/>
  <c r="AR358" i="16"/>
  <c r="AR356" i="16"/>
  <c r="AR353" i="16"/>
  <c r="AR342" i="16"/>
  <c r="AR340" i="16"/>
  <c r="AR337" i="16"/>
  <c r="AR326" i="16"/>
  <c r="AR324" i="16"/>
  <c r="AR321" i="16"/>
  <c r="AR310" i="16"/>
  <c r="AR308" i="16"/>
  <c r="AR305" i="16"/>
  <c r="AR294" i="16"/>
  <c r="AR292" i="16"/>
  <c r="AR289" i="16"/>
  <c r="AR278" i="16"/>
  <c r="AR276" i="16"/>
  <c r="AR273" i="16"/>
  <c r="AR262" i="16"/>
  <c r="AR260" i="16"/>
  <c r="AR257" i="16"/>
  <c r="AR246" i="16"/>
  <c r="AR244" i="16"/>
  <c r="AR241" i="16"/>
  <c r="AR230" i="16"/>
  <c r="AR228" i="16"/>
  <c r="AR225" i="16"/>
  <c r="AR214" i="16"/>
  <c r="AR212" i="16"/>
  <c r="AR209" i="16"/>
  <c r="AR198" i="16"/>
  <c r="AR196" i="16"/>
  <c r="AR193" i="16"/>
  <c r="AR182" i="16"/>
  <c r="AR180" i="16"/>
  <c r="AR177" i="16"/>
  <c r="AR166" i="16"/>
  <c r="AR164" i="16"/>
  <c r="AR161" i="16"/>
  <c r="AR150" i="16"/>
  <c r="AR148" i="16"/>
  <c r="AR145" i="16"/>
  <c r="AR134" i="16"/>
  <c r="AR132" i="16"/>
  <c r="AR129" i="16"/>
  <c r="AR118" i="16"/>
  <c r="AR116" i="16"/>
  <c r="AR113" i="16"/>
  <c r="AR102" i="16"/>
  <c r="AR100" i="16"/>
  <c r="AR97" i="16"/>
  <c r="AR86" i="16"/>
  <c r="AR81" i="16"/>
  <c r="AR76" i="16"/>
  <c r="AR70" i="16"/>
  <c r="AR65" i="16"/>
  <c r="AR60" i="16"/>
  <c r="AR54" i="16"/>
  <c r="AR49" i="16"/>
  <c r="AR44" i="16"/>
  <c r="AR38" i="16"/>
  <c r="AR33" i="16"/>
  <c r="AR28" i="16"/>
  <c r="J23" i="17"/>
  <c r="Q23" i="17" s="1"/>
  <c r="H23" i="17"/>
  <c r="P23" i="17" s="1"/>
  <c r="F23" i="17"/>
  <c r="O23" i="17" s="1"/>
  <c r="D23" i="17"/>
  <c r="N23" i="17" s="1"/>
  <c r="B23" i="17"/>
  <c r="C18" i="19" l="1"/>
  <c r="BQ68" i="18"/>
  <c r="BR68" i="18"/>
  <c r="BR124" i="18"/>
  <c r="BQ124" i="18"/>
  <c r="BQ86" i="18"/>
  <c r="BR86" i="18"/>
  <c r="BR53" i="18"/>
  <c r="BQ53" i="18"/>
  <c r="BR113" i="18"/>
  <c r="BQ113" i="18"/>
  <c r="BR169" i="18"/>
  <c r="BQ169" i="18"/>
  <c r="BR231" i="18"/>
  <c r="BQ231" i="18"/>
  <c r="BR256" i="18"/>
  <c r="BQ256" i="18"/>
  <c r="BR85" i="18"/>
  <c r="BQ85" i="18"/>
  <c r="BR162" i="18"/>
  <c r="BQ162" i="18"/>
  <c r="BR226" i="18"/>
  <c r="BQ226" i="18"/>
  <c r="BR232" i="18"/>
  <c r="BQ232" i="18"/>
  <c r="BQ95" i="18"/>
  <c r="BR95" i="18"/>
  <c r="BR145" i="18"/>
  <c r="BQ145" i="18"/>
  <c r="BR213" i="18"/>
  <c r="BQ213" i="18"/>
  <c r="BR269" i="18"/>
  <c r="BQ269" i="18"/>
  <c r="BQ52" i="18"/>
  <c r="BR52" i="18"/>
  <c r="BR72" i="18"/>
  <c r="BQ72" i="18"/>
  <c r="BR92" i="18"/>
  <c r="BQ92" i="18"/>
  <c r="BQ112" i="18"/>
  <c r="BR112" i="18"/>
  <c r="BQ128" i="18"/>
  <c r="BR128" i="18"/>
  <c r="BR49" i="18"/>
  <c r="BQ49" i="18"/>
  <c r="BQ70" i="18"/>
  <c r="BR70" i="18"/>
  <c r="BQ90" i="18"/>
  <c r="BR90" i="18"/>
  <c r="BR110" i="18"/>
  <c r="BQ110" i="18"/>
  <c r="BR126" i="18"/>
  <c r="BQ126" i="18"/>
  <c r="BQ63" i="18"/>
  <c r="BR63" i="18"/>
  <c r="BQ79" i="18"/>
  <c r="BR79" i="18"/>
  <c r="BQ102" i="18"/>
  <c r="BR102" i="18"/>
  <c r="BR117" i="18"/>
  <c r="BQ117" i="18"/>
  <c r="BR135" i="18"/>
  <c r="BQ135" i="18"/>
  <c r="BR153" i="18"/>
  <c r="BQ153" i="18"/>
  <c r="BR177" i="18"/>
  <c r="BQ177" i="18"/>
  <c r="BR195" i="18"/>
  <c r="BQ195" i="18"/>
  <c r="BQ219" i="18"/>
  <c r="BR219" i="18"/>
  <c r="BQ239" i="18"/>
  <c r="BR239" i="18"/>
  <c r="BR259" i="18"/>
  <c r="BQ259" i="18"/>
  <c r="BR264" i="18"/>
  <c r="BQ264" i="18"/>
  <c r="BQ47" i="18"/>
  <c r="BR47" i="18"/>
  <c r="BR97" i="18"/>
  <c r="BQ97" i="18"/>
  <c r="BR146" i="18"/>
  <c r="BQ146" i="18"/>
  <c r="BR168" i="18"/>
  <c r="BQ168" i="18"/>
  <c r="BR188" i="18"/>
  <c r="BQ188" i="18"/>
  <c r="BQ214" i="18"/>
  <c r="BR214" i="18"/>
  <c r="BR230" i="18"/>
  <c r="BQ230" i="18"/>
  <c r="BR254" i="18"/>
  <c r="BQ254" i="18"/>
  <c r="BR270" i="18"/>
  <c r="BQ270" i="18"/>
  <c r="BR260" i="18"/>
  <c r="BQ260" i="18"/>
  <c r="BR69" i="18"/>
  <c r="BQ69" i="18"/>
  <c r="BR87" i="18"/>
  <c r="BQ87" i="18"/>
  <c r="BQ96" i="18"/>
  <c r="BR96" i="18"/>
  <c r="BR115" i="18"/>
  <c r="BQ115" i="18"/>
  <c r="BR133" i="18"/>
  <c r="BQ133" i="18"/>
  <c r="BR151" i="18"/>
  <c r="BQ151" i="18"/>
  <c r="BR175" i="18"/>
  <c r="BQ175" i="18"/>
  <c r="BR193" i="18"/>
  <c r="BQ193" i="18"/>
  <c r="BR217" i="18"/>
  <c r="BQ217" i="18"/>
  <c r="BR233" i="18"/>
  <c r="BQ233" i="18"/>
  <c r="BR257" i="18"/>
  <c r="BQ257" i="18"/>
  <c r="BR273" i="18"/>
  <c r="BQ273" i="18"/>
  <c r="BQ166" i="18"/>
  <c r="BR166" i="18"/>
  <c r="BR88" i="18"/>
  <c r="BQ88" i="18"/>
  <c r="BR66" i="18"/>
  <c r="BQ66" i="18"/>
  <c r="BQ122" i="18"/>
  <c r="BR122" i="18"/>
  <c r="BR101" i="18"/>
  <c r="BQ101" i="18"/>
  <c r="BR149" i="18"/>
  <c r="BQ149" i="18"/>
  <c r="BR215" i="18"/>
  <c r="BQ215" i="18"/>
  <c r="BQ271" i="18"/>
  <c r="BR271" i="18"/>
  <c r="BR142" i="18"/>
  <c r="BQ142" i="18"/>
  <c r="BQ208" i="18"/>
  <c r="BR208" i="18"/>
  <c r="BR266" i="18"/>
  <c r="BQ266" i="18"/>
  <c r="BQ111" i="18"/>
  <c r="BR111" i="18"/>
  <c r="BR167" i="18"/>
  <c r="BQ167" i="18"/>
  <c r="BR229" i="18"/>
  <c r="BQ229" i="18"/>
  <c r="BQ186" i="18"/>
  <c r="BR186" i="18"/>
  <c r="BQ32" i="18"/>
  <c r="BR32" i="18"/>
  <c r="BR60" i="18"/>
  <c r="BQ60" i="18"/>
  <c r="BR76" i="18"/>
  <c r="BQ76" i="18"/>
  <c r="BR98" i="18"/>
  <c r="BQ98" i="18"/>
  <c r="BQ116" i="18"/>
  <c r="BR116" i="18"/>
  <c r="BQ26" i="18"/>
  <c r="BR26" i="18"/>
  <c r="BQ54" i="18"/>
  <c r="BR54" i="18"/>
  <c r="BQ74" i="18"/>
  <c r="BR74" i="18"/>
  <c r="BR94" i="18"/>
  <c r="BQ94" i="18"/>
  <c r="BR114" i="18"/>
  <c r="BQ114" i="18"/>
  <c r="BR130" i="18"/>
  <c r="BQ130" i="18"/>
  <c r="BR67" i="18"/>
  <c r="BQ67" i="18"/>
  <c r="BR89" i="18"/>
  <c r="BQ89" i="18"/>
  <c r="BR105" i="18"/>
  <c r="BQ105" i="18"/>
  <c r="BR121" i="18"/>
  <c r="BQ121" i="18"/>
  <c r="BQ139" i="18"/>
  <c r="BR139" i="18"/>
  <c r="BR159" i="18"/>
  <c r="BQ159" i="18"/>
  <c r="BR181" i="18"/>
  <c r="BQ181" i="18"/>
  <c r="BR205" i="18"/>
  <c r="BQ205" i="18"/>
  <c r="BR223" i="18"/>
  <c r="BQ223" i="18"/>
  <c r="BR245" i="18"/>
  <c r="BQ245" i="18"/>
  <c r="BR263" i="18"/>
  <c r="BQ263" i="18"/>
  <c r="BQ48" i="18"/>
  <c r="BR48" i="18"/>
  <c r="BQ134" i="18"/>
  <c r="BR134" i="18"/>
  <c r="BR152" i="18"/>
  <c r="BQ152" i="18"/>
  <c r="BR176" i="18"/>
  <c r="BQ176" i="18"/>
  <c r="BR194" i="18"/>
  <c r="BQ194" i="18"/>
  <c r="BQ218" i="18"/>
  <c r="BR218" i="18"/>
  <c r="BR234" i="18"/>
  <c r="BQ234" i="18"/>
  <c r="BR258" i="18"/>
  <c r="BQ258" i="18"/>
  <c r="BR220" i="18"/>
  <c r="BQ220" i="18"/>
  <c r="BR268" i="18"/>
  <c r="BQ268" i="18"/>
  <c r="BR30" i="18"/>
  <c r="BQ30" i="18"/>
  <c r="BQ58" i="18"/>
  <c r="BR58" i="18"/>
  <c r="BR73" i="18"/>
  <c r="BQ73" i="18"/>
  <c r="BR99" i="18"/>
  <c r="BQ99" i="18"/>
  <c r="BR119" i="18"/>
  <c r="BQ119" i="18"/>
  <c r="BR137" i="18"/>
  <c r="BQ137" i="18"/>
  <c r="BQ155" i="18"/>
  <c r="BR155" i="18"/>
  <c r="BR179" i="18"/>
  <c r="BQ179" i="18"/>
  <c r="BR199" i="18"/>
  <c r="BQ199" i="18"/>
  <c r="BR221" i="18"/>
  <c r="BQ221" i="18"/>
  <c r="BR243" i="18"/>
  <c r="BQ243" i="18"/>
  <c r="BR261" i="18"/>
  <c r="BQ261" i="18"/>
  <c r="BR46" i="18"/>
  <c r="BQ46" i="18"/>
  <c r="BR108" i="18"/>
  <c r="BQ108" i="18"/>
  <c r="BQ42" i="18"/>
  <c r="BR42" i="18"/>
  <c r="BQ106" i="18"/>
  <c r="BR106" i="18"/>
  <c r="BQ75" i="18"/>
  <c r="BR75" i="18"/>
  <c r="BR129" i="18"/>
  <c r="BQ129" i="18"/>
  <c r="BR191" i="18"/>
  <c r="BQ191" i="18"/>
  <c r="BR255" i="18"/>
  <c r="BQ255" i="18"/>
  <c r="BR41" i="18"/>
  <c r="BQ41" i="18"/>
  <c r="BR184" i="18"/>
  <c r="BQ184" i="18"/>
  <c r="BR250" i="18"/>
  <c r="BQ250" i="18"/>
  <c r="BR65" i="18"/>
  <c r="BQ65" i="18"/>
  <c r="BQ84" i="18"/>
  <c r="BR84" i="18"/>
  <c r="BR127" i="18"/>
  <c r="BQ127" i="18"/>
  <c r="BQ187" i="18"/>
  <c r="BR187" i="18"/>
  <c r="BR253" i="18"/>
  <c r="BQ253" i="18"/>
  <c r="BR40" i="18"/>
  <c r="BQ40" i="18"/>
  <c r="BQ64" i="18"/>
  <c r="BR64" i="18"/>
  <c r="BQ80" i="18"/>
  <c r="BR80" i="18"/>
  <c r="BR104" i="18"/>
  <c r="BQ104" i="18"/>
  <c r="BR120" i="18"/>
  <c r="BQ120" i="18"/>
  <c r="BR37" i="18"/>
  <c r="BQ37" i="18"/>
  <c r="BR62" i="18"/>
  <c r="BQ62" i="18"/>
  <c r="BR78" i="18"/>
  <c r="BQ78" i="18"/>
  <c r="BQ100" i="18"/>
  <c r="BR100" i="18"/>
  <c r="BQ118" i="18"/>
  <c r="BR118" i="18"/>
  <c r="BR71" i="18"/>
  <c r="BQ71" i="18"/>
  <c r="BR93" i="18"/>
  <c r="BQ93" i="18"/>
  <c r="BR109" i="18"/>
  <c r="BQ109" i="18"/>
  <c r="BR125" i="18"/>
  <c r="BQ125" i="18"/>
  <c r="BR143" i="18"/>
  <c r="BQ143" i="18"/>
  <c r="BR165" i="18"/>
  <c r="BQ165" i="18"/>
  <c r="BR185" i="18"/>
  <c r="BQ185" i="18"/>
  <c r="BR209" i="18"/>
  <c r="BQ209" i="18"/>
  <c r="BR227" i="18"/>
  <c r="BQ227" i="18"/>
  <c r="BQ251" i="18"/>
  <c r="BR251" i="18"/>
  <c r="BQ267" i="18"/>
  <c r="BR267" i="18"/>
  <c r="BR240" i="18"/>
  <c r="BQ240" i="18"/>
  <c r="BQ31" i="18"/>
  <c r="BR31" i="18"/>
  <c r="BQ59" i="18"/>
  <c r="BR59" i="18"/>
  <c r="BQ138" i="18"/>
  <c r="BR138" i="18"/>
  <c r="BR156" i="18"/>
  <c r="BQ156" i="18"/>
  <c r="BR180" i="18"/>
  <c r="BQ180" i="18"/>
  <c r="BQ202" i="18"/>
  <c r="BR202" i="18"/>
  <c r="BR222" i="18"/>
  <c r="BQ222" i="18"/>
  <c r="BR244" i="18"/>
  <c r="BQ244" i="18"/>
  <c r="BR262" i="18"/>
  <c r="BQ262" i="18"/>
  <c r="BQ182" i="18"/>
  <c r="BR182" i="18"/>
  <c r="BR228" i="18"/>
  <c r="BQ228" i="18"/>
  <c r="BQ36" i="18"/>
  <c r="BR36" i="18"/>
  <c r="BR61" i="18"/>
  <c r="BQ61" i="18"/>
  <c r="BR77" i="18"/>
  <c r="BQ77" i="18"/>
  <c r="BQ107" i="18"/>
  <c r="BR107" i="18"/>
  <c r="BQ123" i="18"/>
  <c r="BR123" i="18"/>
  <c r="BR141" i="18"/>
  <c r="BQ141" i="18"/>
  <c r="BR161" i="18"/>
  <c r="BQ161" i="18"/>
  <c r="BR183" i="18"/>
  <c r="BQ183" i="18"/>
  <c r="BR207" i="18"/>
  <c r="BQ207" i="18"/>
  <c r="BR225" i="18"/>
  <c r="BQ225" i="18"/>
  <c r="BR249" i="18"/>
  <c r="BQ249" i="18"/>
  <c r="BR265" i="18"/>
  <c r="BQ265" i="18"/>
  <c r="BR224" i="18"/>
  <c r="BQ224" i="18"/>
  <c r="BQ274" i="18"/>
  <c r="M23" i="17"/>
  <c r="Q36" i="17"/>
  <c r="Q35" i="17"/>
  <c r="Q34" i="17"/>
  <c r="Q33" i="17"/>
  <c r="P36" i="17"/>
  <c r="P35" i="17"/>
  <c r="P34" i="17"/>
  <c r="P33" i="17"/>
  <c r="O36" i="17"/>
  <c r="O35" i="17"/>
  <c r="O34" i="17"/>
  <c r="O33" i="17"/>
  <c r="N36" i="17"/>
  <c r="N35" i="17"/>
  <c r="N34" i="17"/>
  <c r="N33" i="17"/>
  <c r="M36" i="17"/>
  <c r="M35" i="17"/>
  <c r="M34" i="17"/>
  <c r="M33" i="17"/>
  <c r="C10" i="8" l="1"/>
  <c r="D1" i="19"/>
  <c r="AQ23" i="16" l="1"/>
  <c r="AP23" i="16"/>
  <c r="AO23" i="16"/>
  <c r="AN23" i="16"/>
  <c r="AM23" i="16"/>
  <c r="AL23" i="16"/>
  <c r="AK23" i="16"/>
  <c r="AB24" i="16"/>
  <c r="AC24" i="16"/>
  <c r="AD24" i="16"/>
  <c r="AB25" i="16"/>
  <c r="AC25" i="16"/>
  <c r="AD25" i="16"/>
  <c r="AB26" i="16"/>
  <c r="AC26" i="16"/>
  <c r="AD26" i="16"/>
  <c r="AB27" i="16"/>
  <c r="AC27" i="16"/>
  <c r="AD27" i="16"/>
  <c r="AB28" i="16"/>
  <c r="AC28" i="16"/>
  <c r="AD28" i="16"/>
  <c r="AB29" i="16"/>
  <c r="AC29" i="16"/>
  <c r="AD29" i="16"/>
  <c r="AB30" i="16"/>
  <c r="AC30" i="16"/>
  <c r="AD30" i="16"/>
  <c r="AB31" i="16"/>
  <c r="AC31" i="16"/>
  <c r="AD31" i="16"/>
  <c r="AB32" i="16"/>
  <c r="AI32" i="16" s="1"/>
  <c r="AC32" i="16"/>
  <c r="AD32" i="16"/>
  <c r="AB33" i="16"/>
  <c r="AC33" i="16"/>
  <c r="AD33" i="16"/>
  <c r="AB34" i="16"/>
  <c r="AC34" i="16"/>
  <c r="AD34" i="16"/>
  <c r="AB35" i="16"/>
  <c r="AC35" i="16"/>
  <c r="AD35" i="16"/>
  <c r="AB36" i="16"/>
  <c r="AC36" i="16"/>
  <c r="AD36" i="16"/>
  <c r="AB37" i="16"/>
  <c r="AC37" i="16"/>
  <c r="AD37" i="16"/>
  <c r="AB38" i="16"/>
  <c r="AC38" i="16"/>
  <c r="AD38" i="16"/>
  <c r="AB39" i="16"/>
  <c r="AC39" i="16"/>
  <c r="AD39" i="16"/>
  <c r="AB40" i="16"/>
  <c r="AC40" i="16"/>
  <c r="AD40" i="16"/>
  <c r="AB41" i="16"/>
  <c r="AC41" i="16"/>
  <c r="AD41" i="16"/>
  <c r="AB42" i="16"/>
  <c r="AC42" i="16"/>
  <c r="AD42" i="16"/>
  <c r="AB43" i="16"/>
  <c r="AC43" i="16"/>
  <c r="AD43" i="16"/>
  <c r="AB44" i="16"/>
  <c r="AC44" i="16"/>
  <c r="AD44" i="16"/>
  <c r="AB45" i="16"/>
  <c r="AC45" i="16"/>
  <c r="AD45" i="16"/>
  <c r="AB46" i="16"/>
  <c r="AC46" i="16"/>
  <c r="AD46" i="16"/>
  <c r="AB47" i="16"/>
  <c r="AC47" i="16"/>
  <c r="AD47" i="16"/>
  <c r="AB48" i="16"/>
  <c r="AC48" i="16"/>
  <c r="AD48" i="16"/>
  <c r="AB49" i="16"/>
  <c r="AC49" i="16"/>
  <c r="AD49" i="16"/>
  <c r="AB50" i="16"/>
  <c r="AC50" i="16"/>
  <c r="AD50" i="16"/>
  <c r="AB51" i="16"/>
  <c r="AC51" i="16"/>
  <c r="AD51" i="16"/>
  <c r="AB52" i="16"/>
  <c r="AC52" i="16"/>
  <c r="AD52" i="16"/>
  <c r="AB53" i="16"/>
  <c r="AC53" i="16"/>
  <c r="AD53" i="16"/>
  <c r="AB54" i="16"/>
  <c r="AC54" i="16"/>
  <c r="AD54" i="16"/>
  <c r="AB55" i="16"/>
  <c r="AC55" i="16"/>
  <c r="AD55" i="16"/>
  <c r="AB56" i="16"/>
  <c r="AC56" i="16"/>
  <c r="AD56" i="16"/>
  <c r="AB57" i="16"/>
  <c r="AC57" i="16"/>
  <c r="AD57" i="16"/>
  <c r="AB58" i="16"/>
  <c r="AC58" i="16"/>
  <c r="AD58" i="16"/>
  <c r="AB59" i="16"/>
  <c r="AC59" i="16"/>
  <c r="AD59" i="16"/>
  <c r="AB60" i="16"/>
  <c r="AC60" i="16"/>
  <c r="AD60" i="16"/>
  <c r="AB61" i="16"/>
  <c r="AC61" i="16"/>
  <c r="AD61" i="16"/>
  <c r="AB62" i="16"/>
  <c r="AC62" i="16"/>
  <c r="AD62" i="16"/>
  <c r="AB63" i="16"/>
  <c r="AC63" i="16"/>
  <c r="AD63" i="16"/>
  <c r="AB64" i="16"/>
  <c r="AC64" i="16"/>
  <c r="AD64" i="16"/>
  <c r="AB65" i="16"/>
  <c r="AC65" i="16"/>
  <c r="AD65" i="16"/>
  <c r="AB66" i="16"/>
  <c r="AC66" i="16"/>
  <c r="AD66" i="16"/>
  <c r="AB67" i="16"/>
  <c r="AC67" i="16"/>
  <c r="AD67" i="16"/>
  <c r="AB68" i="16"/>
  <c r="AC68" i="16"/>
  <c r="AD68" i="16"/>
  <c r="AB69" i="16"/>
  <c r="AC69" i="16"/>
  <c r="AD69" i="16"/>
  <c r="AB70" i="16"/>
  <c r="AC70" i="16"/>
  <c r="AD70" i="16"/>
  <c r="AB71" i="16"/>
  <c r="AC71" i="16"/>
  <c r="AD71" i="16"/>
  <c r="AB72" i="16"/>
  <c r="AC72" i="16"/>
  <c r="AD72" i="16"/>
  <c r="AB73" i="16"/>
  <c r="AC73" i="16"/>
  <c r="AD73" i="16"/>
  <c r="AB74" i="16"/>
  <c r="AC74" i="16"/>
  <c r="AD74" i="16"/>
  <c r="AB75" i="16"/>
  <c r="AC75" i="16"/>
  <c r="AD75" i="16"/>
  <c r="AB76" i="16"/>
  <c r="AC76" i="16"/>
  <c r="AD76" i="16"/>
  <c r="AB77" i="16"/>
  <c r="AC77" i="16"/>
  <c r="AD77" i="16"/>
  <c r="AB78" i="16"/>
  <c r="AC78" i="16"/>
  <c r="AD78" i="16"/>
  <c r="AB79" i="16"/>
  <c r="AC79" i="16"/>
  <c r="AD79" i="16"/>
  <c r="AB80" i="16"/>
  <c r="AC80" i="16"/>
  <c r="AD80" i="16"/>
  <c r="AB81" i="16"/>
  <c r="AC81" i="16"/>
  <c r="AD81" i="16"/>
  <c r="AB82" i="16"/>
  <c r="AC82" i="16"/>
  <c r="AD82" i="16"/>
  <c r="AB83" i="16"/>
  <c r="AC83" i="16"/>
  <c r="AD83" i="16"/>
  <c r="AB84" i="16"/>
  <c r="AC84" i="16"/>
  <c r="AD84" i="16"/>
  <c r="AB85" i="16"/>
  <c r="AC85" i="16"/>
  <c r="AD85" i="16"/>
  <c r="AB86" i="16"/>
  <c r="AC86" i="16"/>
  <c r="AD86" i="16"/>
  <c r="AB87" i="16"/>
  <c r="AC87" i="16"/>
  <c r="AD87" i="16"/>
  <c r="AB88" i="16"/>
  <c r="AC88" i="16"/>
  <c r="AD88" i="16"/>
  <c r="AB89" i="16"/>
  <c r="AC89" i="16"/>
  <c r="AD89" i="16"/>
  <c r="AB90" i="16"/>
  <c r="AC90" i="16"/>
  <c r="AD90" i="16"/>
  <c r="AB91" i="16"/>
  <c r="AC91" i="16"/>
  <c r="AD91" i="16"/>
  <c r="AB92" i="16"/>
  <c r="AC92" i="16"/>
  <c r="AD92" i="16"/>
  <c r="AB93" i="16"/>
  <c r="AC93" i="16"/>
  <c r="AD93" i="16"/>
  <c r="AB94" i="16"/>
  <c r="AC94" i="16"/>
  <c r="AD94" i="16"/>
  <c r="AB95" i="16"/>
  <c r="AC95" i="16"/>
  <c r="AD95" i="16"/>
  <c r="AB96" i="16"/>
  <c r="AC96" i="16"/>
  <c r="AD96" i="16"/>
  <c r="AB97" i="16"/>
  <c r="AC97" i="16"/>
  <c r="AD97" i="16"/>
  <c r="AB98" i="16"/>
  <c r="AC98" i="16"/>
  <c r="AD98" i="16"/>
  <c r="AB99" i="16"/>
  <c r="AC99" i="16"/>
  <c r="AD99" i="16"/>
  <c r="AB100" i="16"/>
  <c r="AC100" i="16"/>
  <c r="AD100" i="16"/>
  <c r="AB101" i="16"/>
  <c r="AC101" i="16"/>
  <c r="AD101" i="16"/>
  <c r="AB102" i="16"/>
  <c r="AC102" i="16"/>
  <c r="AD102" i="16"/>
  <c r="AB103" i="16"/>
  <c r="AC103" i="16"/>
  <c r="AD103" i="16"/>
  <c r="AB104" i="16"/>
  <c r="AC104" i="16"/>
  <c r="AD104" i="16"/>
  <c r="AB105" i="16"/>
  <c r="AC105" i="16"/>
  <c r="AD105" i="16"/>
  <c r="AB106" i="16"/>
  <c r="AC106" i="16"/>
  <c r="AD106" i="16"/>
  <c r="AB107" i="16"/>
  <c r="AC107" i="16"/>
  <c r="AD107" i="16"/>
  <c r="AB108" i="16"/>
  <c r="AC108" i="16"/>
  <c r="AD108" i="16"/>
  <c r="AB109" i="16"/>
  <c r="AC109" i="16"/>
  <c r="AD109" i="16"/>
  <c r="AB110" i="16"/>
  <c r="AC110" i="16"/>
  <c r="AD110" i="16"/>
  <c r="AB111" i="16"/>
  <c r="AC111" i="16"/>
  <c r="AD111" i="16"/>
  <c r="AB112" i="16"/>
  <c r="AC112" i="16"/>
  <c r="AD112" i="16"/>
  <c r="AB113" i="16"/>
  <c r="AC113" i="16"/>
  <c r="AD113" i="16"/>
  <c r="AB114" i="16"/>
  <c r="AC114" i="16"/>
  <c r="AD114" i="16"/>
  <c r="AB115" i="16"/>
  <c r="AC115" i="16"/>
  <c r="AD115" i="16"/>
  <c r="AB116" i="16"/>
  <c r="AC116" i="16"/>
  <c r="AD116" i="16"/>
  <c r="AB117" i="16"/>
  <c r="AC117" i="16"/>
  <c r="AD117" i="16"/>
  <c r="AB118" i="16"/>
  <c r="AC118" i="16"/>
  <c r="AD118" i="16"/>
  <c r="AB119" i="16"/>
  <c r="AC119" i="16"/>
  <c r="AD119" i="16"/>
  <c r="AB120" i="16"/>
  <c r="AC120" i="16"/>
  <c r="AD120" i="16"/>
  <c r="AB121" i="16"/>
  <c r="AC121" i="16"/>
  <c r="AD121" i="16"/>
  <c r="AB122" i="16"/>
  <c r="AC122" i="16"/>
  <c r="AD122" i="16"/>
  <c r="AB123" i="16"/>
  <c r="AC123" i="16"/>
  <c r="AD123" i="16"/>
  <c r="AB124" i="16"/>
  <c r="AC124" i="16"/>
  <c r="AD124" i="16"/>
  <c r="AB125" i="16"/>
  <c r="AC125" i="16"/>
  <c r="AD125" i="16"/>
  <c r="AB126" i="16"/>
  <c r="AC126" i="16"/>
  <c r="AD126" i="16"/>
  <c r="AB127" i="16"/>
  <c r="AC127" i="16"/>
  <c r="AD127" i="16"/>
  <c r="AB128" i="16"/>
  <c r="AC128" i="16"/>
  <c r="AD128" i="16"/>
  <c r="AB129" i="16"/>
  <c r="AC129" i="16"/>
  <c r="AD129" i="16"/>
  <c r="AB130" i="16"/>
  <c r="AC130" i="16"/>
  <c r="AD130" i="16"/>
  <c r="AB131" i="16"/>
  <c r="AC131" i="16"/>
  <c r="AD131" i="16"/>
  <c r="AB132" i="16"/>
  <c r="AC132" i="16"/>
  <c r="AD132" i="16"/>
  <c r="AB133" i="16"/>
  <c r="AC133" i="16"/>
  <c r="AD133" i="16"/>
  <c r="AB134" i="16"/>
  <c r="AC134" i="16"/>
  <c r="AD134" i="16"/>
  <c r="AB135" i="16"/>
  <c r="AC135" i="16"/>
  <c r="AD135" i="16"/>
  <c r="AB136" i="16"/>
  <c r="AC136" i="16"/>
  <c r="AD136" i="16"/>
  <c r="AB137" i="16"/>
  <c r="AC137" i="16"/>
  <c r="AD137" i="16"/>
  <c r="AB138" i="16"/>
  <c r="AC138" i="16"/>
  <c r="AD138" i="16"/>
  <c r="AB139" i="16"/>
  <c r="AC139" i="16"/>
  <c r="AD139" i="16"/>
  <c r="AB140" i="16"/>
  <c r="AC140" i="16"/>
  <c r="AD140" i="16"/>
  <c r="AB141" i="16"/>
  <c r="AC141" i="16"/>
  <c r="AD141" i="16"/>
  <c r="AB142" i="16"/>
  <c r="AC142" i="16"/>
  <c r="AD142" i="16"/>
  <c r="AB143" i="16"/>
  <c r="AC143" i="16"/>
  <c r="AD143" i="16"/>
  <c r="AB144" i="16"/>
  <c r="AC144" i="16"/>
  <c r="AD144" i="16"/>
  <c r="AB145" i="16"/>
  <c r="AC145" i="16"/>
  <c r="AD145" i="16"/>
  <c r="AB146" i="16"/>
  <c r="AC146" i="16"/>
  <c r="AD146" i="16"/>
  <c r="AB147" i="16"/>
  <c r="AC147" i="16"/>
  <c r="AD147" i="16"/>
  <c r="AB148" i="16"/>
  <c r="AC148" i="16"/>
  <c r="AD148" i="16"/>
  <c r="AB149" i="16"/>
  <c r="AC149" i="16"/>
  <c r="AD149" i="16"/>
  <c r="AB150" i="16"/>
  <c r="AC150" i="16"/>
  <c r="AD150" i="16"/>
  <c r="AB151" i="16"/>
  <c r="AC151" i="16"/>
  <c r="AD151" i="16"/>
  <c r="AB152" i="16"/>
  <c r="AC152" i="16"/>
  <c r="AD152" i="16"/>
  <c r="AB153" i="16"/>
  <c r="AC153" i="16"/>
  <c r="AD153" i="16"/>
  <c r="AB154" i="16"/>
  <c r="AC154" i="16"/>
  <c r="AD154" i="16"/>
  <c r="AB155" i="16"/>
  <c r="AC155" i="16"/>
  <c r="AD155" i="16"/>
  <c r="AB156" i="16"/>
  <c r="AC156" i="16"/>
  <c r="AD156" i="16"/>
  <c r="AB157" i="16"/>
  <c r="AC157" i="16"/>
  <c r="AD157" i="16"/>
  <c r="AB158" i="16"/>
  <c r="AC158" i="16"/>
  <c r="AD158" i="16"/>
  <c r="AB159" i="16"/>
  <c r="AC159" i="16"/>
  <c r="AD159" i="16"/>
  <c r="AB160" i="16"/>
  <c r="AC160" i="16"/>
  <c r="AD160" i="16"/>
  <c r="AB161" i="16"/>
  <c r="AC161" i="16"/>
  <c r="AD161" i="16"/>
  <c r="AB162" i="16"/>
  <c r="AC162" i="16"/>
  <c r="AD162" i="16"/>
  <c r="AB163" i="16"/>
  <c r="AC163" i="16"/>
  <c r="AD163" i="16"/>
  <c r="AB164" i="16"/>
  <c r="AC164" i="16"/>
  <c r="AD164" i="16"/>
  <c r="AB165" i="16"/>
  <c r="AC165" i="16"/>
  <c r="AD165" i="16"/>
  <c r="AB166" i="16"/>
  <c r="AC166" i="16"/>
  <c r="AD166" i="16"/>
  <c r="AB167" i="16"/>
  <c r="AC167" i="16"/>
  <c r="AD167" i="16"/>
  <c r="AB168" i="16"/>
  <c r="AC168" i="16"/>
  <c r="AD168" i="16"/>
  <c r="AB169" i="16"/>
  <c r="AC169" i="16"/>
  <c r="AD169" i="16"/>
  <c r="AB170" i="16"/>
  <c r="AC170" i="16"/>
  <c r="AD170" i="16"/>
  <c r="AB171" i="16"/>
  <c r="AC171" i="16"/>
  <c r="AD171" i="16"/>
  <c r="AB172" i="16"/>
  <c r="AC172" i="16"/>
  <c r="AD172" i="16"/>
  <c r="AB173" i="16"/>
  <c r="AC173" i="16"/>
  <c r="AD173" i="16"/>
  <c r="AB174" i="16"/>
  <c r="AC174" i="16"/>
  <c r="AD174" i="16"/>
  <c r="AB175" i="16"/>
  <c r="AC175" i="16"/>
  <c r="AD175" i="16"/>
  <c r="AB176" i="16"/>
  <c r="AC176" i="16"/>
  <c r="AD176" i="16"/>
  <c r="AB177" i="16"/>
  <c r="AC177" i="16"/>
  <c r="AD177" i="16"/>
  <c r="AB178" i="16"/>
  <c r="AC178" i="16"/>
  <c r="AD178" i="16"/>
  <c r="AB179" i="16"/>
  <c r="AC179" i="16"/>
  <c r="AD179" i="16"/>
  <c r="AB180" i="16"/>
  <c r="AC180" i="16"/>
  <c r="AD180" i="16"/>
  <c r="AB181" i="16"/>
  <c r="AC181" i="16"/>
  <c r="AD181" i="16"/>
  <c r="AB182" i="16"/>
  <c r="AC182" i="16"/>
  <c r="AD182" i="16"/>
  <c r="AB183" i="16"/>
  <c r="AC183" i="16"/>
  <c r="AD183" i="16"/>
  <c r="AB184" i="16"/>
  <c r="AC184" i="16"/>
  <c r="AD184" i="16"/>
  <c r="AB185" i="16"/>
  <c r="AC185" i="16"/>
  <c r="AD185" i="16"/>
  <c r="AB186" i="16"/>
  <c r="AC186" i="16"/>
  <c r="AD186" i="16"/>
  <c r="AB187" i="16"/>
  <c r="AC187" i="16"/>
  <c r="AD187" i="16"/>
  <c r="AB188" i="16"/>
  <c r="AC188" i="16"/>
  <c r="AD188" i="16"/>
  <c r="AB189" i="16"/>
  <c r="AC189" i="16"/>
  <c r="AD189" i="16"/>
  <c r="AB190" i="16"/>
  <c r="AC190" i="16"/>
  <c r="AD190" i="16"/>
  <c r="AB191" i="16"/>
  <c r="AC191" i="16"/>
  <c r="AD191" i="16"/>
  <c r="AB192" i="16"/>
  <c r="AC192" i="16"/>
  <c r="AD192" i="16"/>
  <c r="AB193" i="16"/>
  <c r="AC193" i="16"/>
  <c r="AD193" i="16"/>
  <c r="AB194" i="16"/>
  <c r="AC194" i="16"/>
  <c r="AD194" i="16"/>
  <c r="AB195" i="16"/>
  <c r="AC195" i="16"/>
  <c r="AD195" i="16"/>
  <c r="AB196" i="16"/>
  <c r="AC196" i="16"/>
  <c r="AD196" i="16"/>
  <c r="AB197" i="16"/>
  <c r="AC197" i="16"/>
  <c r="AD197" i="16"/>
  <c r="AB198" i="16"/>
  <c r="AC198" i="16"/>
  <c r="AD198" i="16"/>
  <c r="AB199" i="16"/>
  <c r="AC199" i="16"/>
  <c r="AD199" i="16"/>
  <c r="AB200" i="16"/>
  <c r="AC200" i="16"/>
  <c r="AD200" i="16"/>
  <c r="AB201" i="16"/>
  <c r="AC201" i="16"/>
  <c r="AD201" i="16"/>
  <c r="AB202" i="16"/>
  <c r="AC202" i="16"/>
  <c r="AD202" i="16"/>
  <c r="AB203" i="16"/>
  <c r="AC203" i="16"/>
  <c r="AD203" i="16"/>
  <c r="AB204" i="16"/>
  <c r="AC204" i="16"/>
  <c r="AD204" i="16"/>
  <c r="AB205" i="16"/>
  <c r="AC205" i="16"/>
  <c r="AD205" i="16"/>
  <c r="AB206" i="16"/>
  <c r="AC206" i="16"/>
  <c r="AD206" i="16"/>
  <c r="AB207" i="16"/>
  <c r="AC207" i="16"/>
  <c r="AD207" i="16"/>
  <c r="AB208" i="16"/>
  <c r="AC208" i="16"/>
  <c r="AD208" i="16"/>
  <c r="AB209" i="16"/>
  <c r="AC209" i="16"/>
  <c r="AD209" i="16"/>
  <c r="AB210" i="16"/>
  <c r="AC210" i="16"/>
  <c r="AD210" i="16"/>
  <c r="AB211" i="16"/>
  <c r="AC211" i="16"/>
  <c r="AD211" i="16"/>
  <c r="AB212" i="16"/>
  <c r="AC212" i="16"/>
  <c r="AD212" i="16"/>
  <c r="AB213" i="16"/>
  <c r="AC213" i="16"/>
  <c r="AD213" i="16"/>
  <c r="AB214" i="16"/>
  <c r="AC214" i="16"/>
  <c r="AD214" i="16"/>
  <c r="AB215" i="16"/>
  <c r="AC215" i="16"/>
  <c r="AD215" i="16"/>
  <c r="AB216" i="16"/>
  <c r="AC216" i="16"/>
  <c r="AD216" i="16"/>
  <c r="AB217" i="16"/>
  <c r="AC217" i="16"/>
  <c r="AD217" i="16"/>
  <c r="AB218" i="16"/>
  <c r="AC218" i="16"/>
  <c r="AD218" i="16"/>
  <c r="AB219" i="16"/>
  <c r="AC219" i="16"/>
  <c r="AD219" i="16"/>
  <c r="AB220" i="16"/>
  <c r="AC220" i="16"/>
  <c r="AD220" i="16"/>
  <c r="AB221" i="16"/>
  <c r="AC221" i="16"/>
  <c r="AD221" i="16"/>
  <c r="AB222" i="16"/>
  <c r="AC222" i="16"/>
  <c r="AD222" i="16"/>
  <c r="AB223" i="16"/>
  <c r="AC223" i="16"/>
  <c r="AD223" i="16"/>
  <c r="AB224" i="16"/>
  <c r="AC224" i="16"/>
  <c r="AD224" i="16"/>
  <c r="AB225" i="16"/>
  <c r="AC225" i="16"/>
  <c r="AD225" i="16"/>
  <c r="AB226" i="16"/>
  <c r="AC226" i="16"/>
  <c r="AD226" i="16"/>
  <c r="AB227" i="16"/>
  <c r="AC227" i="16"/>
  <c r="AD227" i="16"/>
  <c r="AB228" i="16"/>
  <c r="AC228" i="16"/>
  <c r="AD228" i="16"/>
  <c r="AB229" i="16"/>
  <c r="AC229" i="16"/>
  <c r="AD229" i="16"/>
  <c r="AB230" i="16"/>
  <c r="AC230" i="16"/>
  <c r="AD230" i="16"/>
  <c r="AB231" i="16"/>
  <c r="AC231" i="16"/>
  <c r="AD231" i="16"/>
  <c r="AB232" i="16"/>
  <c r="AC232" i="16"/>
  <c r="AD232" i="16"/>
  <c r="AB233" i="16"/>
  <c r="AC233" i="16"/>
  <c r="AD233" i="16"/>
  <c r="AB234" i="16"/>
  <c r="AC234" i="16"/>
  <c r="AD234" i="16"/>
  <c r="AB235" i="16"/>
  <c r="AC235" i="16"/>
  <c r="AD235" i="16"/>
  <c r="AB236" i="16"/>
  <c r="AC236" i="16"/>
  <c r="AD236" i="16"/>
  <c r="AB237" i="16"/>
  <c r="AC237" i="16"/>
  <c r="AD237" i="16"/>
  <c r="AB238" i="16"/>
  <c r="AC238" i="16"/>
  <c r="AD238" i="16"/>
  <c r="AB239" i="16"/>
  <c r="AC239" i="16"/>
  <c r="AD239" i="16"/>
  <c r="AB240" i="16"/>
  <c r="AC240" i="16"/>
  <c r="AD240" i="16"/>
  <c r="AB241" i="16"/>
  <c r="AC241" i="16"/>
  <c r="AD241" i="16"/>
  <c r="AB242" i="16"/>
  <c r="AC242" i="16"/>
  <c r="AD242" i="16"/>
  <c r="AB243" i="16"/>
  <c r="AC243" i="16"/>
  <c r="AD243" i="16"/>
  <c r="AB244" i="16"/>
  <c r="AC244" i="16"/>
  <c r="AD244" i="16"/>
  <c r="AB245" i="16"/>
  <c r="AC245" i="16"/>
  <c r="AD245" i="16"/>
  <c r="AB246" i="16"/>
  <c r="AC246" i="16"/>
  <c r="AD246" i="16"/>
  <c r="AB247" i="16"/>
  <c r="AC247" i="16"/>
  <c r="AD247" i="16"/>
  <c r="AB248" i="16"/>
  <c r="AC248" i="16"/>
  <c r="AD248" i="16"/>
  <c r="AB249" i="16"/>
  <c r="AC249" i="16"/>
  <c r="AD249" i="16"/>
  <c r="AB250" i="16"/>
  <c r="AC250" i="16"/>
  <c r="AD250" i="16"/>
  <c r="AB251" i="16"/>
  <c r="AC251" i="16"/>
  <c r="AD251" i="16"/>
  <c r="AB252" i="16"/>
  <c r="AC252" i="16"/>
  <c r="AD252" i="16"/>
  <c r="AB253" i="16"/>
  <c r="AC253" i="16"/>
  <c r="AD253" i="16"/>
  <c r="AB254" i="16"/>
  <c r="AC254" i="16"/>
  <c r="AD254" i="16"/>
  <c r="AB255" i="16"/>
  <c r="AC255" i="16"/>
  <c r="AD255" i="16"/>
  <c r="AB256" i="16"/>
  <c r="AC256" i="16"/>
  <c r="AD256" i="16"/>
  <c r="AB257" i="16"/>
  <c r="AC257" i="16"/>
  <c r="AD257" i="16"/>
  <c r="AB258" i="16"/>
  <c r="AC258" i="16"/>
  <c r="AD258" i="16"/>
  <c r="AB259" i="16"/>
  <c r="AC259" i="16"/>
  <c r="AD259" i="16"/>
  <c r="AB260" i="16"/>
  <c r="AC260" i="16"/>
  <c r="AD260" i="16"/>
  <c r="AB261" i="16"/>
  <c r="AC261" i="16"/>
  <c r="AD261" i="16"/>
  <c r="AB262" i="16"/>
  <c r="AC262" i="16"/>
  <c r="AD262" i="16"/>
  <c r="AB263" i="16"/>
  <c r="AC263" i="16"/>
  <c r="AD263" i="16"/>
  <c r="AB264" i="16"/>
  <c r="AC264" i="16"/>
  <c r="AD264" i="16"/>
  <c r="AB265" i="16"/>
  <c r="AC265" i="16"/>
  <c r="AD265" i="16"/>
  <c r="AB266" i="16"/>
  <c r="AC266" i="16"/>
  <c r="AD266" i="16"/>
  <c r="AB267" i="16"/>
  <c r="AC267" i="16"/>
  <c r="AD267" i="16"/>
  <c r="AB268" i="16"/>
  <c r="AC268" i="16"/>
  <c r="AD268" i="16"/>
  <c r="AB269" i="16"/>
  <c r="AC269" i="16"/>
  <c r="AD269" i="16"/>
  <c r="AB270" i="16"/>
  <c r="AC270" i="16"/>
  <c r="AD270" i="16"/>
  <c r="AB271" i="16"/>
  <c r="AC271" i="16"/>
  <c r="AD271" i="16"/>
  <c r="AB272" i="16"/>
  <c r="AC272" i="16"/>
  <c r="AD272" i="16"/>
  <c r="AB273" i="16"/>
  <c r="AC273" i="16"/>
  <c r="AD273" i="16"/>
  <c r="AB274" i="16"/>
  <c r="AC274" i="16"/>
  <c r="AD274" i="16"/>
  <c r="AB275" i="16"/>
  <c r="AC275" i="16"/>
  <c r="AD275" i="16"/>
  <c r="AB276" i="16"/>
  <c r="AC276" i="16"/>
  <c r="AD276" i="16"/>
  <c r="AB277" i="16"/>
  <c r="AC277" i="16"/>
  <c r="AD277" i="16"/>
  <c r="AB278" i="16"/>
  <c r="AC278" i="16"/>
  <c r="AD278" i="16"/>
  <c r="AB279" i="16"/>
  <c r="AC279" i="16"/>
  <c r="AD279" i="16"/>
  <c r="AB280" i="16"/>
  <c r="AC280" i="16"/>
  <c r="AD280" i="16"/>
  <c r="AB281" i="16"/>
  <c r="AC281" i="16"/>
  <c r="AD281" i="16"/>
  <c r="AB282" i="16"/>
  <c r="AC282" i="16"/>
  <c r="AD282" i="16"/>
  <c r="AB283" i="16"/>
  <c r="AC283" i="16"/>
  <c r="AD283" i="16"/>
  <c r="AB284" i="16"/>
  <c r="AC284" i="16"/>
  <c r="AD284" i="16"/>
  <c r="AB285" i="16"/>
  <c r="AC285" i="16"/>
  <c r="AD285" i="16"/>
  <c r="AB286" i="16"/>
  <c r="AC286" i="16"/>
  <c r="AD286" i="16"/>
  <c r="AB287" i="16"/>
  <c r="AC287" i="16"/>
  <c r="AD287" i="16"/>
  <c r="AB288" i="16"/>
  <c r="AC288" i="16"/>
  <c r="AD288" i="16"/>
  <c r="AB289" i="16"/>
  <c r="AC289" i="16"/>
  <c r="AD289" i="16"/>
  <c r="AB290" i="16"/>
  <c r="AC290" i="16"/>
  <c r="AD290" i="16"/>
  <c r="AB291" i="16"/>
  <c r="AC291" i="16"/>
  <c r="AD291" i="16"/>
  <c r="AB292" i="16"/>
  <c r="AC292" i="16"/>
  <c r="AD292" i="16"/>
  <c r="AB293" i="16"/>
  <c r="AC293" i="16"/>
  <c r="AD293" i="16"/>
  <c r="AB294" i="16"/>
  <c r="AC294" i="16"/>
  <c r="AD294" i="16"/>
  <c r="AB295" i="16"/>
  <c r="AC295" i="16"/>
  <c r="AD295" i="16"/>
  <c r="AB296" i="16"/>
  <c r="AC296" i="16"/>
  <c r="AD296" i="16"/>
  <c r="AB297" i="16"/>
  <c r="AC297" i="16"/>
  <c r="AD297" i="16"/>
  <c r="AB298" i="16"/>
  <c r="AC298" i="16"/>
  <c r="AD298" i="16"/>
  <c r="AB299" i="16"/>
  <c r="AC299" i="16"/>
  <c r="AD299" i="16"/>
  <c r="AB300" i="16"/>
  <c r="AC300" i="16"/>
  <c r="AD300" i="16"/>
  <c r="AB301" i="16"/>
  <c r="AC301" i="16"/>
  <c r="AD301" i="16"/>
  <c r="AB302" i="16"/>
  <c r="AC302" i="16"/>
  <c r="AD302" i="16"/>
  <c r="AB303" i="16"/>
  <c r="AC303" i="16"/>
  <c r="AD303" i="16"/>
  <c r="AB304" i="16"/>
  <c r="AC304" i="16"/>
  <c r="AD304" i="16"/>
  <c r="AB305" i="16"/>
  <c r="AC305" i="16"/>
  <c r="AD305" i="16"/>
  <c r="AB306" i="16"/>
  <c r="AC306" i="16"/>
  <c r="AD306" i="16"/>
  <c r="AB307" i="16"/>
  <c r="AC307" i="16"/>
  <c r="AD307" i="16"/>
  <c r="AB308" i="16"/>
  <c r="AC308" i="16"/>
  <c r="AD308" i="16"/>
  <c r="AB309" i="16"/>
  <c r="AC309" i="16"/>
  <c r="AD309" i="16"/>
  <c r="AB310" i="16"/>
  <c r="AC310" i="16"/>
  <c r="AD310" i="16"/>
  <c r="AB311" i="16"/>
  <c r="AC311" i="16"/>
  <c r="AD311" i="16"/>
  <c r="AB312" i="16"/>
  <c r="AC312" i="16"/>
  <c r="AD312" i="16"/>
  <c r="AB313" i="16"/>
  <c r="AC313" i="16"/>
  <c r="AD313" i="16"/>
  <c r="AB314" i="16"/>
  <c r="AC314" i="16"/>
  <c r="AD314" i="16"/>
  <c r="AB315" i="16"/>
  <c r="AC315" i="16"/>
  <c r="AD315" i="16"/>
  <c r="AB316" i="16"/>
  <c r="AC316" i="16"/>
  <c r="AD316" i="16"/>
  <c r="AB317" i="16"/>
  <c r="AC317" i="16"/>
  <c r="AD317" i="16"/>
  <c r="AB318" i="16"/>
  <c r="AC318" i="16"/>
  <c r="AD318" i="16"/>
  <c r="AB319" i="16"/>
  <c r="AC319" i="16"/>
  <c r="AD319" i="16"/>
  <c r="AB320" i="16"/>
  <c r="AC320" i="16"/>
  <c r="AD320" i="16"/>
  <c r="AB321" i="16"/>
  <c r="AC321" i="16"/>
  <c r="AD321" i="16"/>
  <c r="AB322" i="16"/>
  <c r="AC322" i="16"/>
  <c r="AD322" i="16"/>
  <c r="AB323" i="16"/>
  <c r="AC323" i="16"/>
  <c r="AD323" i="16"/>
  <c r="AB324" i="16"/>
  <c r="AC324" i="16"/>
  <c r="AD324" i="16"/>
  <c r="AB325" i="16"/>
  <c r="AC325" i="16"/>
  <c r="AD325" i="16"/>
  <c r="AB326" i="16"/>
  <c r="AC326" i="16"/>
  <c r="AD326" i="16"/>
  <c r="AB327" i="16"/>
  <c r="AC327" i="16"/>
  <c r="AD327" i="16"/>
  <c r="AB328" i="16"/>
  <c r="AC328" i="16"/>
  <c r="AD328" i="16"/>
  <c r="AB329" i="16"/>
  <c r="AC329" i="16"/>
  <c r="AD329" i="16"/>
  <c r="AB330" i="16"/>
  <c r="AC330" i="16"/>
  <c r="AD330" i="16"/>
  <c r="AB331" i="16"/>
  <c r="AC331" i="16"/>
  <c r="AD331" i="16"/>
  <c r="AB332" i="16"/>
  <c r="AC332" i="16"/>
  <c r="AD332" i="16"/>
  <c r="AB333" i="16"/>
  <c r="AC333" i="16"/>
  <c r="AD333" i="16"/>
  <c r="AB334" i="16"/>
  <c r="AC334" i="16"/>
  <c r="AD334" i="16"/>
  <c r="AB335" i="16"/>
  <c r="AC335" i="16"/>
  <c r="AD335" i="16"/>
  <c r="AB336" i="16"/>
  <c r="AC336" i="16"/>
  <c r="AD336" i="16"/>
  <c r="AB337" i="16"/>
  <c r="AC337" i="16"/>
  <c r="AD337" i="16"/>
  <c r="AB338" i="16"/>
  <c r="AC338" i="16"/>
  <c r="AD338" i="16"/>
  <c r="AB339" i="16"/>
  <c r="AC339" i="16"/>
  <c r="AD339" i="16"/>
  <c r="AB340" i="16"/>
  <c r="AC340" i="16"/>
  <c r="AD340" i="16"/>
  <c r="AB341" i="16"/>
  <c r="AC341" i="16"/>
  <c r="AD341" i="16"/>
  <c r="AB342" i="16"/>
  <c r="AC342" i="16"/>
  <c r="AD342" i="16"/>
  <c r="AB343" i="16"/>
  <c r="AC343" i="16"/>
  <c r="AD343" i="16"/>
  <c r="AB344" i="16"/>
  <c r="AC344" i="16"/>
  <c r="AD344" i="16"/>
  <c r="AB345" i="16"/>
  <c r="AC345" i="16"/>
  <c r="AD345" i="16"/>
  <c r="AB346" i="16"/>
  <c r="AC346" i="16"/>
  <c r="AD346" i="16"/>
  <c r="AB347" i="16"/>
  <c r="AC347" i="16"/>
  <c r="AD347" i="16"/>
  <c r="AB348" i="16"/>
  <c r="AC348" i="16"/>
  <c r="AD348" i="16"/>
  <c r="AB349" i="16"/>
  <c r="AC349" i="16"/>
  <c r="AD349" i="16"/>
  <c r="AB350" i="16"/>
  <c r="AC350" i="16"/>
  <c r="AD350" i="16"/>
  <c r="AB351" i="16"/>
  <c r="AC351" i="16"/>
  <c r="AD351" i="16"/>
  <c r="AB352" i="16"/>
  <c r="AC352" i="16"/>
  <c r="AD352" i="16"/>
  <c r="AB353" i="16"/>
  <c r="AC353" i="16"/>
  <c r="AD353" i="16"/>
  <c r="AB354" i="16"/>
  <c r="AC354" i="16"/>
  <c r="AD354" i="16"/>
  <c r="AB355" i="16"/>
  <c r="AC355" i="16"/>
  <c r="AD355" i="16"/>
  <c r="AB356" i="16"/>
  <c r="AC356" i="16"/>
  <c r="AD356" i="16"/>
  <c r="AB357" i="16"/>
  <c r="AC357" i="16"/>
  <c r="AD357" i="16"/>
  <c r="AB358" i="16"/>
  <c r="AC358" i="16"/>
  <c r="AD358" i="16"/>
  <c r="AB359" i="16"/>
  <c r="AC359" i="16"/>
  <c r="AD359" i="16"/>
  <c r="AB360" i="16"/>
  <c r="AC360" i="16"/>
  <c r="AD360" i="16"/>
  <c r="AB361" i="16"/>
  <c r="AC361" i="16"/>
  <c r="AD361" i="16"/>
  <c r="AB362" i="16"/>
  <c r="AC362" i="16"/>
  <c r="AD362" i="16"/>
  <c r="AB363" i="16"/>
  <c r="AC363" i="16"/>
  <c r="AD363" i="16"/>
  <c r="AB364" i="16"/>
  <c r="AC364" i="16"/>
  <c r="AD364" i="16"/>
  <c r="AB365" i="16"/>
  <c r="AC365" i="16"/>
  <c r="AD365" i="16"/>
  <c r="AB366" i="16"/>
  <c r="AC366" i="16"/>
  <c r="AD366" i="16"/>
  <c r="AB367" i="16"/>
  <c r="AC367" i="16"/>
  <c r="AD367" i="16"/>
  <c r="AB368" i="16"/>
  <c r="AC368" i="16"/>
  <c r="AD368" i="16"/>
  <c r="AB369" i="16"/>
  <c r="AC369" i="16"/>
  <c r="AD369" i="16"/>
  <c r="AB370" i="16"/>
  <c r="AC370" i="16"/>
  <c r="AD370" i="16"/>
  <c r="AB371" i="16"/>
  <c r="AC371" i="16"/>
  <c r="AD371" i="16"/>
  <c r="AB372" i="16"/>
  <c r="AC372" i="16"/>
  <c r="AD372" i="16"/>
  <c r="AB373" i="16"/>
  <c r="AC373" i="16"/>
  <c r="AD373" i="16"/>
  <c r="AB374" i="16"/>
  <c r="AC374" i="16"/>
  <c r="AD374" i="16"/>
  <c r="AB375" i="16"/>
  <c r="AC375" i="16"/>
  <c r="AD375" i="16"/>
  <c r="AB376" i="16"/>
  <c r="AC376" i="16"/>
  <c r="AD376" i="16"/>
  <c r="AB377" i="16"/>
  <c r="AC377" i="16"/>
  <c r="AD377" i="16"/>
  <c r="AB378" i="16"/>
  <c r="AC378" i="16"/>
  <c r="AD378" i="16"/>
  <c r="AB379" i="16"/>
  <c r="AC379" i="16"/>
  <c r="AD379" i="16"/>
  <c r="AB380" i="16"/>
  <c r="AC380" i="16"/>
  <c r="AD380" i="16"/>
  <c r="AB381" i="16"/>
  <c r="AC381" i="16"/>
  <c r="AD381" i="16"/>
  <c r="AB382" i="16"/>
  <c r="AC382" i="16"/>
  <c r="AD382" i="16"/>
  <c r="AB383" i="16"/>
  <c r="AC383" i="16"/>
  <c r="AD383" i="16"/>
  <c r="AB384" i="16"/>
  <c r="AC384" i="16"/>
  <c r="AD384" i="16"/>
  <c r="AB385" i="16"/>
  <c r="AC385" i="16"/>
  <c r="AD385" i="16"/>
  <c r="AB386" i="16"/>
  <c r="AC386" i="16"/>
  <c r="AD386" i="16"/>
  <c r="AB387" i="16"/>
  <c r="AC387" i="16"/>
  <c r="AD387" i="16"/>
  <c r="AB388" i="16"/>
  <c r="AC388" i="16"/>
  <c r="AD388" i="16"/>
  <c r="AB389" i="16"/>
  <c r="AC389" i="16"/>
  <c r="AD389" i="16"/>
  <c r="AB390" i="16"/>
  <c r="AC390" i="16"/>
  <c r="AD390" i="16"/>
  <c r="AB391" i="16"/>
  <c r="AC391" i="16"/>
  <c r="AD391" i="16"/>
  <c r="AB392" i="16"/>
  <c r="AC392" i="16"/>
  <c r="AD392" i="16"/>
  <c r="AB393" i="16"/>
  <c r="AC393" i="16"/>
  <c r="AD393" i="16"/>
  <c r="AB394" i="16"/>
  <c r="AC394" i="16"/>
  <c r="AD394" i="16"/>
  <c r="AB395" i="16"/>
  <c r="AC395" i="16"/>
  <c r="AD395" i="16"/>
  <c r="AB396" i="16"/>
  <c r="AC396" i="16"/>
  <c r="AD396" i="16"/>
  <c r="AB397" i="16"/>
  <c r="AC397" i="16"/>
  <c r="AD397" i="16"/>
  <c r="AB398" i="16"/>
  <c r="AC398" i="16"/>
  <c r="AD398" i="16"/>
  <c r="AB399" i="16"/>
  <c r="AC399" i="16"/>
  <c r="AD399" i="16"/>
  <c r="AB400" i="16"/>
  <c r="AC400" i="16"/>
  <c r="AD400" i="16"/>
  <c r="AB401" i="16"/>
  <c r="AC401" i="16"/>
  <c r="AD401" i="16"/>
  <c r="AB402" i="16"/>
  <c r="AC402" i="16"/>
  <c r="AD402" i="16"/>
  <c r="AB403" i="16"/>
  <c r="AC403" i="16"/>
  <c r="AD403" i="16"/>
  <c r="AB404" i="16"/>
  <c r="AC404" i="16"/>
  <c r="AD404" i="16"/>
  <c r="AB405" i="16"/>
  <c r="AC405" i="16"/>
  <c r="AD405" i="16"/>
  <c r="AB406" i="16"/>
  <c r="AC406" i="16"/>
  <c r="AD406" i="16"/>
  <c r="AB407" i="16"/>
  <c r="AC407" i="16"/>
  <c r="AD407" i="16"/>
  <c r="AB408" i="16"/>
  <c r="AC408" i="16"/>
  <c r="AD408" i="16"/>
  <c r="AB409" i="16"/>
  <c r="AC409" i="16"/>
  <c r="AD409" i="16"/>
  <c r="AB410" i="16"/>
  <c r="AC410" i="16"/>
  <c r="AD410" i="16"/>
  <c r="AB411" i="16"/>
  <c r="AC411" i="16"/>
  <c r="AD411" i="16"/>
  <c r="AB412" i="16"/>
  <c r="AC412" i="16"/>
  <c r="AD412" i="16"/>
  <c r="AB413" i="16"/>
  <c r="AC413" i="16"/>
  <c r="AD413" i="16"/>
  <c r="AB414" i="16"/>
  <c r="AC414" i="16"/>
  <c r="AD414" i="16"/>
  <c r="AB415" i="16"/>
  <c r="AC415" i="16"/>
  <c r="AD415" i="16"/>
  <c r="AB416" i="16"/>
  <c r="AC416" i="16"/>
  <c r="AD416" i="16"/>
  <c r="AB417" i="16"/>
  <c r="AC417" i="16"/>
  <c r="AD417" i="16"/>
  <c r="AB418" i="16"/>
  <c r="AC418" i="16"/>
  <c r="AD418" i="16"/>
  <c r="AB419" i="16"/>
  <c r="AC419" i="16"/>
  <c r="AD419" i="16"/>
  <c r="AB420" i="16"/>
  <c r="AC420" i="16"/>
  <c r="AD420" i="16"/>
  <c r="AB421" i="16"/>
  <c r="AC421" i="16"/>
  <c r="AD421" i="16"/>
  <c r="AB422" i="16"/>
  <c r="AC422" i="16"/>
  <c r="AD422" i="16"/>
  <c r="AB423" i="16"/>
  <c r="AC423" i="16"/>
  <c r="AD423" i="16"/>
  <c r="AB424" i="16"/>
  <c r="AC424" i="16"/>
  <c r="AD424" i="16"/>
  <c r="AB425" i="16"/>
  <c r="AC425" i="16"/>
  <c r="AD425" i="16"/>
  <c r="AB426" i="16"/>
  <c r="AC426" i="16"/>
  <c r="AD426" i="16"/>
  <c r="AB427" i="16"/>
  <c r="AC427" i="16"/>
  <c r="AD427" i="16"/>
  <c r="AB428" i="16"/>
  <c r="AC428" i="16"/>
  <c r="AD428" i="16"/>
  <c r="AB429" i="16"/>
  <c r="AC429" i="16"/>
  <c r="AD429" i="16"/>
  <c r="AB430" i="16"/>
  <c r="AC430" i="16"/>
  <c r="AD430" i="16"/>
  <c r="AB431" i="16"/>
  <c r="AC431" i="16"/>
  <c r="AD431" i="16"/>
  <c r="AB432" i="16"/>
  <c r="AC432" i="16"/>
  <c r="AD432" i="16"/>
  <c r="AB433" i="16"/>
  <c r="AC433" i="16"/>
  <c r="AD433" i="16"/>
  <c r="AB434" i="16"/>
  <c r="AC434" i="16"/>
  <c r="AD434" i="16"/>
  <c r="AB435" i="16"/>
  <c r="AC435" i="16"/>
  <c r="AD435" i="16"/>
  <c r="AB436" i="16"/>
  <c r="AC436" i="16"/>
  <c r="AD436" i="16"/>
  <c r="AB437" i="16"/>
  <c r="AC437" i="16"/>
  <c r="AD437" i="16"/>
  <c r="AB438" i="16"/>
  <c r="AC438" i="16"/>
  <c r="AD438" i="16"/>
  <c r="AB439" i="16"/>
  <c r="AC439" i="16"/>
  <c r="AD439" i="16"/>
  <c r="AB440" i="16"/>
  <c r="AC440" i="16"/>
  <c r="AD440" i="16"/>
  <c r="AB441" i="16"/>
  <c r="AC441" i="16"/>
  <c r="AD441" i="16"/>
  <c r="AB442" i="16"/>
  <c r="AC442" i="16"/>
  <c r="AD442" i="16"/>
  <c r="AB443" i="16"/>
  <c r="AC443" i="16"/>
  <c r="AD443" i="16"/>
  <c r="AB444" i="16"/>
  <c r="AC444" i="16"/>
  <c r="AD444" i="16"/>
  <c r="AB445" i="16"/>
  <c r="AC445" i="16"/>
  <c r="AD445" i="16"/>
  <c r="AB446" i="16"/>
  <c r="AC446" i="16"/>
  <c r="AD446" i="16"/>
  <c r="AB447" i="16"/>
  <c r="AC447" i="16"/>
  <c r="AD447" i="16"/>
  <c r="AB448" i="16"/>
  <c r="AC448" i="16"/>
  <c r="AD448" i="16"/>
  <c r="AB449" i="16"/>
  <c r="AC449" i="16"/>
  <c r="AD449" i="16"/>
  <c r="AB450" i="16"/>
  <c r="AC450" i="16"/>
  <c r="AD450" i="16"/>
  <c r="AB451" i="16"/>
  <c r="AC451" i="16"/>
  <c r="AD451" i="16"/>
  <c r="AB452" i="16"/>
  <c r="AC452" i="16"/>
  <c r="AD452" i="16"/>
  <c r="AB453" i="16"/>
  <c r="AC453" i="16"/>
  <c r="AD453" i="16"/>
  <c r="AB454" i="16"/>
  <c r="AC454" i="16"/>
  <c r="AD454" i="16"/>
  <c r="AB455" i="16"/>
  <c r="AC455" i="16"/>
  <c r="AD455" i="16"/>
  <c r="AB456" i="16"/>
  <c r="AC456" i="16"/>
  <c r="AD456" i="16"/>
  <c r="AB457" i="16"/>
  <c r="AC457" i="16"/>
  <c r="AD457" i="16"/>
  <c r="AB458" i="16"/>
  <c r="AC458" i="16"/>
  <c r="AD458" i="16"/>
  <c r="AB459" i="16"/>
  <c r="AC459" i="16"/>
  <c r="AD459" i="16"/>
  <c r="AB460" i="16"/>
  <c r="AC460" i="16"/>
  <c r="AD460" i="16"/>
  <c r="AB461" i="16"/>
  <c r="AC461" i="16"/>
  <c r="AD461" i="16"/>
  <c r="AB462" i="16"/>
  <c r="AC462" i="16"/>
  <c r="AD462" i="16"/>
  <c r="AB463" i="16"/>
  <c r="AC463" i="16"/>
  <c r="AD463" i="16"/>
  <c r="AB464" i="16"/>
  <c r="AC464" i="16"/>
  <c r="AD464" i="16"/>
  <c r="AB465" i="16"/>
  <c r="AC465" i="16"/>
  <c r="AD465" i="16"/>
  <c r="AB466" i="16"/>
  <c r="AC466" i="16"/>
  <c r="AD466" i="16"/>
  <c r="AB467" i="16"/>
  <c r="AC467" i="16"/>
  <c r="AD467" i="16"/>
  <c r="AB468" i="16"/>
  <c r="AC468" i="16"/>
  <c r="AD468" i="16"/>
  <c r="AB469" i="16"/>
  <c r="AC469" i="16"/>
  <c r="AD469" i="16"/>
  <c r="AB470" i="16"/>
  <c r="AC470" i="16"/>
  <c r="AD470" i="16"/>
  <c r="AB471" i="16"/>
  <c r="AC471" i="16"/>
  <c r="AD471" i="16"/>
  <c r="AB472" i="16"/>
  <c r="AC472" i="16"/>
  <c r="AD472" i="16"/>
  <c r="AB473" i="16"/>
  <c r="AC473" i="16"/>
  <c r="AD473" i="16"/>
  <c r="AB474" i="16"/>
  <c r="AC474" i="16"/>
  <c r="AD474" i="16"/>
  <c r="AB475" i="16"/>
  <c r="AC475" i="16"/>
  <c r="AD475" i="16"/>
  <c r="AB476" i="16"/>
  <c r="AC476" i="16"/>
  <c r="AD476" i="16"/>
  <c r="AB477" i="16"/>
  <c r="AC477" i="16"/>
  <c r="AD477" i="16"/>
  <c r="AB478" i="16"/>
  <c r="AC478" i="16"/>
  <c r="AD478" i="16"/>
  <c r="AB479" i="16"/>
  <c r="AC479" i="16"/>
  <c r="AD479" i="16"/>
  <c r="AB480" i="16"/>
  <c r="AC480" i="16"/>
  <c r="AD480" i="16"/>
  <c r="AB481" i="16"/>
  <c r="AC481" i="16"/>
  <c r="AD481" i="16"/>
  <c r="AB482" i="16"/>
  <c r="AC482" i="16"/>
  <c r="AD482" i="16"/>
  <c r="AB483" i="16"/>
  <c r="AC483" i="16"/>
  <c r="AD483" i="16"/>
  <c r="AB484" i="16"/>
  <c r="AC484" i="16"/>
  <c r="AD484" i="16"/>
  <c r="AB485" i="16"/>
  <c r="AC485" i="16"/>
  <c r="AD485" i="16"/>
  <c r="AB486" i="16"/>
  <c r="AC486" i="16"/>
  <c r="AD486" i="16"/>
  <c r="AB487" i="16"/>
  <c r="AC487" i="16"/>
  <c r="AD487" i="16"/>
  <c r="AB488" i="16"/>
  <c r="AC488" i="16"/>
  <c r="AD488" i="16"/>
  <c r="AB489" i="16"/>
  <c r="AC489" i="16"/>
  <c r="AD489" i="16"/>
  <c r="AB490" i="16"/>
  <c r="AC490" i="16"/>
  <c r="AD490" i="16"/>
  <c r="AB491" i="16"/>
  <c r="AC491" i="16"/>
  <c r="AD491" i="16"/>
  <c r="AB492" i="16"/>
  <c r="AC492" i="16"/>
  <c r="AD492" i="16"/>
  <c r="AB493" i="16"/>
  <c r="AC493" i="16"/>
  <c r="AD493" i="16"/>
  <c r="AB494" i="16"/>
  <c r="AC494" i="16"/>
  <c r="AD494" i="16"/>
  <c r="AB495" i="16"/>
  <c r="AC495" i="16"/>
  <c r="AD495" i="16"/>
  <c r="AB496" i="16"/>
  <c r="AC496" i="16"/>
  <c r="AD496" i="16"/>
  <c r="AB497" i="16"/>
  <c r="AC497" i="16"/>
  <c r="AD497" i="16"/>
  <c r="AB498" i="16"/>
  <c r="AC498" i="16"/>
  <c r="AD498" i="16"/>
  <c r="AB499" i="16"/>
  <c r="AC499" i="16"/>
  <c r="AD499" i="16"/>
  <c r="AB500" i="16"/>
  <c r="AC500" i="16"/>
  <c r="AD500" i="16"/>
  <c r="AB501" i="16"/>
  <c r="AC501" i="16"/>
  <c r="AD501" i="16"/>
  <c r="AB502" i="16"/>
  <c r="AC502" i="16"/>
  <c r="AD502" i="16"/>
  <c r="AB503" i="16"/>
  <c r="AC503" i="16"/>
  <c r="AD503" i="16"/>
  <c r="AB504" i="16"/>
  <c r="AC504" i="16"/>
  <c r="AD504" i="16"/>
  <c r="AB505" i="16"/>
  <c r="AC505" i="16"/>
  <c r="AD505" i="16"/>
  <c r="AB506" i="16"/>
  <c r="AC506" i="16"/>
  <c r="AD506" i="16"/>
  <c r="AB507" i="16"/>
  <c r="AC507" i="16"/>
  <c r="AD507" i="16"/>
  <c r="AB508" i="16"/>
  <c r="AC508" i="16"/>
  <c r="AD508" i="16"/>
  <c r="AB509" i="16"/>
  <c r="AC509" i="16"/>
  <c r="AD509" i="16"/>
  <c r="AB510" i="16"/>
  <c r="AC510" i="16"/>
  <c r="AD510" i="16"/>
  <c r="AB511" i="16"/>
  <c r="AC511" i="16"/>
  <c r="AD511" i="16"/>
  <c r="AB512" i="16"/>
  <c r="AC512" i="16"/>
  <c r="AD512" i="16"/>
  <c r="AB513" i="16"/>
  <c r="AC513" i="16"/>
  <c r="AD513" i="16"/>
  <c r="AB514" i="16"/>
  <c r="AC514" i="16"/>
  <c r="AD514" i="16"/>
  <c r="AB515" i="16"/>
  <c r="AC515" i="16"/>
  <c r="AD515" i="16"/>
  <c r="AB516" i="16"/>
  <c r="AC516" i="16"/>
  <c r="AD516" i="16"/>
  <c r="AB517" i="16"/>
  <c r="AC517" i="16"/>
  <c r="AD517" i="16"/>
  <c r="AB518" i="16"/>
  <c r="AC518" i="16"/>
  <c r="AD518" i="16"/>
  <c r="AB519" i="16"/>
  <c r="AC519" i="16"/>
  <c r="AD519" i="16"/>
  <c r="AB520" i="16"/>
  <c r="AC520" i="16"/>
  <c r="AD520" i="16"/>
  <c r="AB521" i="16"/>
  <c r="AC521" i="16"/>
  <c r="AD521" i="16"/>
  <c r="AB522" i="16"/>
  <c r="AC522" i="16"/>
  <c r="AD522" i="16"/>
  <c r="AB523" i="16"/>
  <c r="AC523" i="16"/>
  <c r="AD523" i="16"/>
  <c r="AB524" i="16"/>
  <c r="AC524" i="16"/>
  <c r="AD524" i="16"/>
  <c r="AB525" i="16"/>
  <c r="AC525" i="16"/>
  <c r="AD525" i="16"/>
  <c r="AB526" i="16"/>
  <c r="AC526" i="16"/>
  <c r="AD526" i="16"/>
  <c r="AB527" i="16"/>
  <c r="AC527" i="16"/>
  <c r="AD527" i="16"/>
  <c r="AB528" i="16"/>
  <c r="AC528" i="16"/>
  <c r="AD528" i="16"/>
  <c r="AB529" i="16"/>
  <c r="AC529" i="16"/>
  <c r="AD529" i="16"/>
  <c r="AB530" i="16"/>
  <c r="AC530" i="16"/>
  <c r="AD530" i="16"/>
  <c r="AB531" i="16"/>
  <c r="AC531" i="16"/>
  <c r="AD531" i="16"/>
  <c r="AB532" i="16"/>
  <c r="AC532" i="16"/>
  <c r="AD532" i="16"/>
  <c r="AB533" i="16"/>
  <c r="AC533" i="16"/>
  <c r="AD533" i="16"/>
  <c r="AB534" i="16"/>
  <c r="AC534" i="16"/>
  <c r="AD534" i="16"/>
  <c r="AB535" i="16"/>
  <c r="AC535" i="16"/>
  <c r="AD535" i="16"/>
  <c r="AB536" i="16"/>
  <c r="AC536" i="16"/>
  <c r="AD536" i="16"/>
  <c r="AB537" i="16"/>
  <c r="AC537" i="16"/>
  <c r="AD537" i="16"/>
  <c r="AB538" i="16"/>
  <c r="AC538" i="16"/>
  <c r="AD538" i="16"/>
  <c r="AB539" i="16"/>
  <c r="AC539" i="16"/>
  <c r="AD539" i="16"/>
  <c r="AB540" i="16"/>
  <c r="AC540" i="16"/>
  <c r="AD540" i="16"/>
  <c r="AB541" i="16"/>
  <c r="AC541" i="16"/>
  <c r="AD541" i="16"/>
  <c r="AB542" i="16"/>
  <c r="AC542" i="16"/>
  <c r="AD542" i="16"/>
  <c r="AB543" i="16"/>
  <c r="AC543" i="16"/>
  <c r="AD543" i="16"/>
  <c r="AB544" i="16"/>
  <c r="AC544" i="16"/>
  <c r="AD544" i="16"/>
  <c r="AB545" i="16"/>
  <c r="AC545" i="16"/>
  <c r="AD545" i="16"/>
  <c r="AB546" i="16"/>
  <c r="AC546" i="16"/>
  <c r="AD546" i="16"/>
  <c r="AB547" i="16"/>
  <c r="AC547" i="16"/>
  <c r="AD547" i="16"/>
  <c r="AB548" i="16"/>
  <c r="AC548" i="16"/>
  <c r="AD548" i="16"/>
  <c r="AB549" i="16"/>
  <c r="AC549" i="16"/>
  <c r="AD549" i="16"/>
  <c r="AB550" i="16"/>
  <c r="AC550" i="16"/>
  <c r="AD550" i="16"/>
  <c r="AB551" i="16"/>
  <c r="AC551" i="16"/>
  <c r="AD551" i="16"/>
  <c r="AB552" i="16"/>
  <c r="AC552" i="16"/>
  <c r="AD552" i="16"/>
  <c r="AB553" i="16"/>
  <c r="AC553" i="16"/>
  <c r="AD553" i="16"/>
  <c r="AB554" i="16"/>
  <c r="AC554" i="16"/>
  <c r="AD554" i="16"/>
  <c r="AB555" i="16"/>
  <c r="AC555" i="16"/>
  <c r="AD555" i="16"/>
  <c r="AB556" i="16"/>
  <c r="AC556" i="16"/>
  <c r="AD556" i="16"/>
  <c r="AB557" i="16"/>
  <c r="AC557" i="16"/>
  <c r="AD557" i="16"/>
  <c r="AB558" i="16"/>
  <c r="AC558" i="16"/>
  <c r="AD558" i="16"/>
  <c r="AB559" i="16"/>
  <c r="AC559" i="16"/>
  <c r="AD559" i="16"/>
  <c r="AB560" i="16"/>
  <c r="AC560" i="16"/>
  <c r="AD560" i="16"/>
  <c r="AB561" i="16"/>
  <c r="AC561" i="16"/>
  <c r="AD561" i="16"/>
  <c r="AB562" i="16"/>
  <c r="AC562" i="16"/>
  <c r="AD562" i="16"/>
  <c r="AB563" i="16"/>
  <c r="AC563" i="16"/>
  <c r="AD563" i="16"/>
  <c r="AB564" i="16"/>
  <c r="AC564" i="16"/>
  <c r="AD564" i="16"/>
  <c r="AB565" i="16"/>
  <c r="AC565" i="16"/>
  <c r="AD565" i="16"/>
  <c r="AB566" i="16"/>
  <c r="AC566" i="16"/>
  <c r="AD566" i="16"/>
  <c r="AB567" i="16"/>
  <c r="AC567" i="16"/>
  <c r="AD567" i="16"/>
  <c r="AB568" i="16"/>
  <c r="AC568" i="16"/>
  <c r="AD568" i="16"/>
  <c r="AB569" i="16"/>
  <c r="AC569" i="16"/>
  <c r="AD569" i="16"/>
  <c r="AB570" i="16"/>
  <c r="AC570" i="16"/>
  <c r="AD570" i="16"/>
  <c r="AB571" i="16"/>
  <c r="AC571" i="16"/>
  <c r="AD571" i="16"/>
  <c r="AB572" i="16"/>
  <c r="AC572" i="16"/>
  <c r="AD572" i="16"/>
  <c r="AB573" i="16"/>
  <c r="AC573" i="16"/>
  <c r="AD573" i="16"/>
  <c r="AB574" i="16"/>
  <c r="AC574" i="16"/>
  <c r="AD574" i="16"/>
  <c r="AB575" i="16"/>
  <c r="AC575" i="16"/>
  <c r="AD575" i="16"/>
  <c r="AB576" i="16"/>
  <c r="AC576" i="16"/>
  <c r="AD576" i="16"/>
  <c r="AB577" i="16"/>
  <c r="AC577" i="16"/>
  <c r="AD577" i="16"/>
  <c r="AB578" i="16"/>
  <c r="AC578" i="16"/>
  <c r="AD578" i="16"/>
  <c r="AB579" i="16"/>
  <c r="AC579" i="16"/>
  <c r="AD579" i="16"/>
  <c r="AB580" i="16"/>
  <c r="AC580" i="16"/>
  <c r="AD580" i="16"/>
  <c r="AB581" i="16"/>
  <c r="AC581" i="16"/>
  <c r="AD581" i="16"/>
  <c r="AB582" i="16"/>
  <c r="AC582" i="16"/>
  <c r="AD582" i="16"/>
  <c r="AB583" i="16"/>
  <c r="AC583" i="16"/>
  <c r="AD583" i="16"/>
  <c r="AB584" i="16"/>
  <c r="AC584" i="16"/>
  <c r="AD584" i="16"/>
  <c r="AB585" i="16"/>
  <c r="AC585" i="16"/>
  <c r="AD585" i="16"/>
  <c r="AB586" i="16"/>
  <c r="AC586" i="16"/>
  <c r="AD586" i="16"/>
  <c r="AB587" i="16"/>
  <c r="AC587" i="16"/>
  <c r="AD587" i="16"/>
  <c r="AB588" i="16"/>
  <c r="AC588" i="16"/>
  <c r="AD588" i="16"/>
  <c r="AB589" i="16"/>
  <c r="AC589" i="16"/>
  <c r="AD589" i="16"/>
  <c r="AB590" i="16"/>
  <c r="AC590" i="16"/>
  <c r="AD590" i="16"/>
  <c r="AB591" i="16"/>
  <c r="AC591" i="16"/>
  <c r="AD591" i="16"/>
  <c r="AB592" i="16"/>
  <c r="AC592" i="16"/>
  <c r="AD592" i="16"/>
  <c r="AB593" i="16"/>
  <c r="AC593" i="16"/>
  <c r="AD593" i="16"/>
  <c r="AB594" i="16"/>
  <c r="AC594" i="16"/>
  <c r="AD594" i="16"/>
  <c r="AB595" i="16"/>
  <c r="AC595" i="16"/>
  <c r="AD595" i="16"/>
  <c r="AB596" i="16"/>
  <c r="AC596" i="16"/>
  <c r="AD596" i="16"/>
  <c r="AB597" i="16"/>
  <c r="AC597" i="16"/>
  <c r="AD597" i="16"/>
  <c r="AB598" i="16"/>
  <c r="AC598" i="16"/>
  <c r="AD598" i="16"/>
  <c r="AB599" i="16"/>
  <c r="AC599" i="16"/>
  <c r="AD599" i="16"/>
  <c r="AB600" i="16"/>
  <c r="AC600" i="16"/>
  <c r="AD600" i="16"/>
  <c r="AB601" i="16"/>
  <c r="AC601" i="16"/>
  <c r="AD601" i="16"/>
  <c r="AB602" i="16"/>
  <c r="AC602" i="16"/>
  <c r="AD602" i="16"/>
  <c r="AB603" i="16"/>
  <c r="AC603" i="16"/>
  <c r="AD603" i="16"/>
  <c r="AB604" i="16"/>
  <c r="AC604" i="16"/>
  <c r="AD604" i="16"/>
  <c r="AB605" i="16"/>
  <c r="AC605" i="16"/>
  <c r="AD605" i="16"/>
  <c r="AB606" i="16"/>
  <c r="AC606" i="16"/>
  <c r="AD606" i="16"/>
  <c r="AB607" i="16"/>
  <c r="AC607" i="16"/>
  <c r="AD607" i="16"/>
  <c r="AB608" i="16"/>
  <c r="AC608" i="16"/>
  <c r="AD608" i="16"/>
  <c r="AB609" i="16"/>
  <c r="AC609" i="16"/>
  <c r="AD609" i="16"/>
  <c r="AB610" i="16"/>
  <c r="AC610" i="16"/>
  <c r="AD610" i="16"/>
  <c r="AB611" i="16"/>
  <c r="AC611" i="16"/>
  <c r="AD611" i="16"/>
  <c r="AB612" i="16"/>
  <c r="AC612" i="16"/>
  <c r="AD612" i="16"/>
  <c r="AB613" i="16"/>
  <c r="AC613" i="16"/>
  <c r="AD613" i="16"/>
  <c r="AB614" i="16"/>
  <c r="AC614" i="16"/>
  <c r="AD614" i="16"/>
  <c r="AB615" i="16"/>
  <c r="AC615" i="16"/>
  <c r="AD615" i="16"/>
  <c r="AB616" i="16"/>
  <c r="AC616" i="16"/>
  <c r="AD616" i="16"/>
  <c r="AB617" i="16"/>
  <c r="AC617" i="16"/>
  <c r="AD617" i="16"/>
  <c r="AB618" i="16"/>
  <c r="AC618" i="16"/>
  <c r="AD618" i="16"/>
  <c r="AB619" i="16"/>
  <c r="AC619" i="16"/>
  <c r="AD619" i="16"/>
  <c r="AB620" i="16"/>
  <c r="AC620" i="16"/>
  <c r="AD620" i="16"/>
  <c r="AB621" i="16"/>
  <c r="AC621" i="16"/>
  <c r="AD621" i="16"/>
  <c r="AB622" i="16"/>
  <c r="AC622" i="16"/>
  <c r="AD622" i="16"/>
  <c r="AB623" i="16"/>
  <c r="AC623" i="16"/>
  <c r="AD623" i="16"/>
  <c r="AB624" i="16"/>
  <c r="AC624" i="16"/>
  <c r="AD624" i="16"/>
  <c r="AB625" i="16"/>
  <c r="AC625" i="16"/>
  <c r="AD625" i="16"/>
  <c r="AB626" i="16"/>
  <c r="AC626" i="16"/>
  <c r="AD626" i="16"/>
  <c r="AB627" i="16"/>
  <c r="AC627" i="16"/>
  <c r="AD627" i="16"/>
  <c r="AB628" i="16"/>
  <c r="AC628" i="16"/>
  <c r="AD628" i="16"/>
  <c r="AB629" i="16"/>
  <c r="AC629" i="16"/>
  <c r="AD629" i="16"/>
  <c r="AB630" i="16"/>
  <c r="AC630" i="16"/>
  <c r="AD630" i="16"/>
  <c r="AB631" i="16"/>
  <c r="AC631" i="16"/>
  <c r="AD631" i="16"/>
  <c r="AB632" i="16"/>
  <c r="AC632" i="16"/>
  <c r="AD632" i="16"/>
  <c r="AB633" i="16"/>
  <c r="AC633" i="16"/>
  <c r="AD633" i="16"/>
  <c r="AB634" i="16"/>
  <c r="AC634" i="16"/>
  <c r="AD634" i="16"/>
  <c r="AB635" i="16"/>
  <c r="AC635" i="16"/>
  <c r="AD635" i="16"/>
  <c r="AB636" i="16"/>
  <c r="AC636" i="16"/>
  <c r="AD636" i="16"/>
  <c r="AB637" i="16"/>
  <c r="AC637" i="16"/>
  <c r="AD637" i="16"/>
  <c r="AB638" i="16"/>
  <c r="AC638" i="16"/>
  <c r="AD638" i="16"/>
  <c r="AB639" i="16"/>
  <c r="AC639" i="16"/>
  <c r="AD639" i="16"/>
  <c r="AB640" i="16"/>
  <c r="AC640" i="16"/>
  <c r="AD640" i="16"/>
  <c r="AB641" i="16"/>
  <c r="AC641" i="16"/>
  <c r="AD641" i="16"/>
  <c r="AB642" i="16"/>
  <c r="AC642" i="16"/>
  <c r="AD642" i="16"/>
  <c r="AB643" i="16"/>
  <c r="AC643" i="16"/>
  <c r="AD643" i="16"/>
  <c r="AB644" i="16"/>
  <c r="AC644" i="16"/>
  <c r="AD644" i="16"/>
  <c r="AB645" i="16"/>
  <c r="AC645" i="16"/>
  <c r="AD645" i="16"/>
  <c r="AB646" i="16"/>
  <c r="AC646" i="16"/>
  <c r="AD646" i="16"/>
  <c r="AB647" i="16"/>
  <c r="AC647" i="16"/>
  <c r="AD647" i="16"/>
  <c r="AB648" i="16"/>
  <c r="AC648" i="16"/>
  <c r="AD648" i="16"/>
  <c r="AB649" i="16"/>
  <c r="AC649" i="16"/>
  <c r="AD649" i="16"/>
  <c r="AB650" i="16"/>
  <c r="AC650" i="16"/>
  <c r="AD650" i="16"/>
  <c r="AB651" i="16"/>
  <c r="AC651" i="16"/>
  <c r="AD651" i="16"/>
  <c r="AB652" i="16"/>
  <c r="AC652" i="16"/>
  <c r="AD652" i="16"/>
  <c r="AB653" i="16"/>
  <c r="AC653" i="16"/>
  <c r="AD653" i="16"/>
  <c r="AB654" i="16"/>
  <c r="AC654" i="16"/>
  <c r="AD654" i="16"/>
  <c r="AB655" i="16"/>
  <c r="AC655" i="16"/>
  <c r="AD655" i="16"/>
  <c r="AB656" i="16"/>
  <c r="AC656" i="16"/>
  <c r="AD656" i="16"/>
  <c r="AB657" i="16"/>
  <c r="AC657" i="16"/>
  <c r="AD657" i="16"/>
  <c r="AB658" i="16"/>
  <c r="AC658" i="16"/>
  <c r="AD658" i="16"/>
  <c r="AB659" i="16"/>
  <c r="AC659" i="16"/>
  <c r="AD659" i="16"/>
  <c r="AB660" i="16"/>
  <c r="AC660" i="16"/>
  <c r="AD660" i="16"/>
  <c r="AB661" i="16"/>
  <c r="AC661" i="16"/>
  <c r="AD661" i="16"/>
  <c r="AB662" i="16"/>
  <c r="AC662" i="16"/>
  <c r="AD662" i="16"/>
  <c r="AB663" i="16"/>
  <c r="AC663" i="16"/>
  <c r="AD663" i="16"/>
  <c r="AB664" i="16"/>
  <c r="AC664" i="16"/>
  <c r="AD664" i="16"/>
  <c r="AB665" i="16"/>
  <c r="AC665" i="16"/>
  <c r="AD665" i="16"/>
  <c r="AB666" i="16"/>
  <c r="AC666" i="16"/>
  <c r="AD666" i="16"/>
  <c r="AB667" i="16"/>
  <c r="AC667" i="16"/>
  <c r="AD667" i="16"/>
  <c r="AB668" i="16"/>
  <c r="AC668" i="16"/>
  <c r="AD668" i="16"/>
  <c r="AB669" i="16"/>
  <c r="AC669" i="16"/>
  <c r="AD669" i="16"/>
  <c r="AB670" i="16"/>
  <c r="AC670" i="16"/>
  <c r="AD670" i="16"/>
  <c r="AB671" i="16"/>
  <c r="AC671" i="16"/>
  <c r="AD671" i="16"/>
  <c r="AB672" i="16"/>
  <c r="AC672" i="16"/>
  <c r="AD672" i="16"/>
  <c r="AB673" i="16"/>
  <c r="AC673" i="16"/>
  <c r="AD673" i="16"/>
  <c r="AB674" i="16"/>
  <c r="AC674" i="16"/>
  <c r="AD674" i="16"/>
  <c r="AB675" i="16"/>
  <c r="AC675" i="16"/>
  <c r="AD675" i="16"/>
  <c r="AB676" i="16"/>
  <c r="AC676" i="16"/>
  <c r="AD676" i="16"/>
  <c r="AB677" i="16"/>
  <c r="AC677" i="16"/>
  <c r="AD677" i="16"/>
  <c r="AB678" i="16"/>
  <c r="AC678" i="16"/>
  <c r="AD678" i="16"/>
  <c r="AB679" i="16"/>
  <c r="AC679" i="16"/>
  <c r="AD679" i="16"/>
  <c r="AB680" i="16"/>
  <c r="AC680" i="16"/>
  <c r="AD680" i="16"/>
  <c r="AB681" i="16"/>
  <c r="AC681" i="16"/>
  <c r="AD681" i="16"/>
  <c r="AB682" i="16"/>
  <c r="AC682" i="16"/>
  <c r="AD682" i="16"/>
  <c r="AB683" i="16"/>
  <c r="AC683" i="16"/>
  <c r="AD683" i="16"/>
  <c r="AB684" i="16"/>
  <c r="AC684" i="16"/>
  <c r="AD684" i="16"/>
  <c r="AB685" i="16"/>
  <c r="AC685" i="16"/>
  <c r="AD685" i="16"/>
  <c r="AB686" i="16"/>
  <c r="AC686" i="16"/>
  <c r="AD686" i="16"/>
  <c r="AB687" i="16"/>
  <c r="AC687" i="16"/>
  <c r="AD687" i="16"/>
  <c r="AB688" i="16"/>
  <c r="AC688" i="16"/>
  <c r="AD688" i="16"/>
  <c r="AB689" i="16"/>
  <c r="AC689" i="16"/>
  <c r="AD689" i="16"/>
  <c r="AB690" i="16"/>
  <c r="AC690" i="16"/>
  <c r="AD690" i="16"/>
  <c r="AB691" i="16"/>
  <c r="AC691" i="16"/>
  <c r="AD691" i="16"/>
  <c r="AB692" i="16"/>
  <c r="AC692" i="16"/>
  <c r="AD692" i="16"/>
  <c r="AB693" i="16"/>
  <c r="AC693" i="16"/>
  <c r="AD693" i="16"/>
  <c r="AB694" i="16"/>
  <c r="AC694" i="16"/>
  <c r="AD694" i="16"/>
  <c r="AB695" i="16"/>
  <c r="AC695" i="16"/>
  <c r="AD695" i="16"/>
  <c r="AB696" i="16"/>
  <c r="AC696" i="16"/>
  <c r="AD696" i="16"/>
  <c r="AB697" i="16"/>
  <c r="AC697" i="16"/>
  <c r="AD697" i="16"/>
  <c r="AB698" i="16"/>
  <c r="AC698" i="16"/>
  <c r="AD698" i="16"/>
  <c r="AB699" i="16"/>
  <c r="AC699" i="16"/>
  <c r="AD699" i="16"/>
  <c r="AB700" i="16"/>
  <c r="AC700" i="16"/>
  <c r="AD700" i="16"/>
  <c r="AB701" i="16"/>
  <c r="AC701" i="16"/>
  <c r="AD701" i="16"/>
  <c r="AB702" i="16"/>
  <c r="AC702" i="16"/>
  <c r="AD702" i="16"/>
  <c r="AB703" i="16"/>
  <c r="AC703" i="16"/>
  <c r="AD703" i="16"/>
  <c r="AB704" i="16"/>
  <c r="AC704" i="16"/>
  <c r="AD704" i="16"/>
  <c r="AB705" i="16"/>
  <c r="AC705" i="16"/>
  <c r="AD705" i="16"/>
  <c r="AB706" i="16"/>
  <c r="AC706" i="16"/>
  <c r="AD706" i="16"/>
  <c r="AB707" i="16"/>
  <c r="AC707" i="16"/>
  <c r="AD707" i="16"/>
  <c r="AB708" i="16"/>
  <c r="AC708" i="16"/>
  <c r="AD708" i="16"/>
  <c r="AB709" i="16"/>
  <c r="AC709" i="16"/>
  <c r="AD709" i="16"/>
  <c r="AB710" i="16"/>
  <c r="AC710" i="16"/>
  <c r="AD710" i="16"/>
  <c r="AB711" i="16"/>
  <c r="AC711" i="16"/>
  <c r="AD711" i="16"/>
  <c r="AB712" i="16"/>
  <c r="AC712" i="16"/>
  <c r="AD712" i="16"/>
  <c r="AB713" i="16"/>
  <c r="AC713" i="16"/>
  <c r="AD713" i="16"/>
  <c r="AB714" i="16"/>
  <c r="AC714" i="16"/>
  <c r="AD714" i="16"/>
  <c r="AB715" i="16"/>
  <c r="AC715" i="16"/>
  <c r="AD715" i="16"/>
  <c r="AB716" i="16"/>
  <c r="AC716" i="16"/>
  <c r="AD716" i="16"/>
  <c r="AB717" i="16"/>
  <c r="AC717" i="16"/>
  <c r="AD717" i="16"/>
  <c r="AB718" i="16"/>
  <c r="AC718" i="16"/>
  <c r="AD718" i="16"/>
  <c r="AB719" i="16"/>
  <c r="AC719" i="16"/>
  <c r="AD719" i="16"/>
  <c r="AB720" i="16"/>
  <c r="AC720" i="16"/>
  <c r="AD720" i="16"/>
  <c r="AB721" i="16"/>
  <c r="AC721" i="16"/>
  <c r="AD721" i="16"/>
  <c r="AB722" i="16"/>
  <c r="AC722" i="16"/>
  <c r="AD722" i="16"/>
  <c r="AB723" i="16"/>
  <c r="AC723" i="16"/>
  <c r="AD723" i="16"/>
  <c r="AB724" i="16"/>
  <c r="AC724" i="16"/>
  <c r="AD724" i="16"/>
  <c r="AB725" i="16"/>
  <c r="AC725" i="16"/>
  <c r="AD725" i="16"/>
  <c r="AB726" i="16"/>
  <c r="AC726" i="16"/>
  <c r="AD726" i="16"/>
  <c r="AB727" i="16"/>
  <c r="AC727" i="16"/>
  <c r="AD727" i="16"/>
  <c r="AB728" i="16"/>
  <c r="AC728" i="16"/>
  <c r="AD728" i="16"/>
  <c r="AB729" i="16"/>
  <c r="AC729" i="16"/>
  <c r="AD729" i="16"/>
  <c r="AB730" i="16"/>
  <c r="AC730" i="16"/>
  <c r="AD730" i="16"/>
  <c r="AB731" i="16"/>
  <c r="AC731" i="16"/>
  <c r="AD731" i="16"/>
  <c r="AB732" i="16"/>
  <c r="AC732" i="16"/>
  <c r="AD732" i="16"/>
  <c r="AB733" i="16"/>
  <c r="AC733" i="16"/>
  <c r="AD733" i="16"/>
  <c r="AB734" i="16"/>
  <c r="AC734" i="16"/>
  <c r="AD734" i="16"/>
  <c r="AB735" i="16"/>
  <c r="AC735" i="16"/>
  <c r="AD735" i="16"/>
  <c r="AB736" i="16"/>
  <c r="AC736" i="16"/>
  <c r="AD736" i="16"/>
  <c r="AB737" i="16"/>
  <c r="AC737" i="16"/>
  <c r="AD737" i="16"/>
  <c r="AB738" i="16"/>
  <c r="AC738" i="16"/>
  <c r="AD738" i="16"/>
  <c r="AB739" i="16"/>
  <c r="AC739" i="16"/>
  <c r="AD739" i="16"/>
  <c r="AB740" i="16"/>
  <c r="AC740" i="16"/>
  <c r="AD740" i="16"/>
  <c r="AB741" i="16"/>
  <c r="AC741" i="16"/>
  <c r="AD741" i="16"/>
  <c r="AB742" i="16"/>
  <c r="AC742" i="16"/>
  <c r="AD742" i="16"/>
  <c r="AB743" i="16"/>
  <c r="AC743" i="16"/>
  <c r="AD743" i="16"/>
  <c r="AB744" i="16"/>
  <c r="AC744" i="16"/>
  <c r="AD744" i="16"/>
  <c r="AB745" i="16"/>
  <c r="AC745" i="16"/>
  <c r="AD745" i="16"/>
  <c r="AB746" i="16"/>
  <c r="AC746" i="16"/>
  <c r="AD746" i="16"/>
  <c r="AB747" i="16"/>
  <c r="AC747" i="16"/>
  <c r="AD747" i="16"/>
  <c r="AB748" i="16"/>
  <c r="AC748" i="16"/>
  <c r="AD748" i="16"/>
  <c r="AB749" i="16"/>
  <c r="AC749" i="16"/>
  <c r="AD749" i="16"/>
  <c r="AB750" i="16"/>
  <c r="AC750" i="16"/>
  <c r="AD750" i="16"/>
  <c r="AB751" i="16"/>
  <c r="AC751" i="16"/>
  <c r="AD751" i="16"/>
  <c r="AB752" i="16"/>
  <c r="AC752" i="16"/>
  <c r="AD752" i="16"/>
  <c r="AB753" i="16"/>
  <c r="AC753" i="16"/>
  <c r="AD753" i="16"/>
  <c r="AB754" i="16"/>
  <c r="AC754" i="16"/>
  <c r="AD754" i="16"/>
  <c r="AB755" i="16"/>
  <c r="AC755" i="16"/>
  <c r="AD755" i="16"/>
  <c r="AB756" i="16"/>
  <c r="AC756" i="16"/>
  <c r="AD756" i="16"/>
  <c r="AB757" i="16"/>
  <c r="AC757" i="16"/>
  <c r="AD757" i="16"/>
  <c r="AB758" i="16"/>
  <c r="AC758" i="16"/>
  <c r="AD758" i="16"/>
  <c r="AB759" i="16"/>
  <c r="AC759" i="16"/>
  <c r="AD759" i="16"/>
  <c r="AB760" i="16"/>
  <c r="AC760" i="16"/>
  <c r="AD760" i="16"/>
  <c r="AB761" i="16"/>
  <c r="AC761" i="16"/>
  <c r="AD761" i="16"/>
  <c r="AB762" i="16"/>
  <c r="AC762" i="16"/>
  <c r="AD762" i="16"/>
  <c r="AB763" i="16"/>
  <c r="AC763" i="16"/>
  <c r="AD763" i="16"/>
  <c r="AB764" i="16"/>
  <c r="AC764" i="16"/>
  <c r="AD764" i="16"/>
  <c r="AB765" i="16"/>
  <c r="AC765" i="16"/>
  <c r="AD765" i="16"/>
  <c r="AB766" i="16"/>
  <c r="AC766" i="16"/>
  <c r="AD766" i="16"/>
  <c r="AB767" i="16"/>
  <c r="AC767" i="16"/>
  <c r="AD767" i="16"/>
  <c r="AB768" i="16"/>
  <c r="AC768" i="16"/>
  <c r="AD768" i="16"/>
  <c r="AB769" i="16"/>
  <c r="AC769" i="16"/>
  <c r="AD769" i="16"/>
  <c r="AB770" i="16"/>
  <c r="AC770" i="16"/>
  <c r="AD770" i="16"/>
  <c r="AB771" i="16"/>
  <c r="AC771" i="16"/>
  <c r="AD771" i="16"/>
  <c r="AB772" i="16"/>
  <c r="AC772" i="16"/>
  <c r="AD772" i="16"/>
  <c r="AB773" i="16"/>
  <c r="AC773" i="16"/>
  <c r="AD773" i="16"/>
  <c r="AB774" i="16"/>
  <c r="AC774" i="16"/>
  <c r="AD774" i="16"/>
  <c r="AB775" i="16"/>
  <c r="AC775" i="16"/>
  <c r="AD775" i="16"/>
  <c r="AB776" i="16"/>
  <c r="AC776" i="16"/>
  <c r="AD776" i="16"/>
  <c r="AB777" i="16"/>
  <c r="AC777" i="16"/>
  <c r="AD777" i="16"/>
  <c r="AB778" i="16"/>
  <c r="AC778" i="16"/>
  <c r="AD778" i="16"/>
  <c r="AB779" i="16"/>
  <c r="AC779" i="16"/>
  <c r="AD779" i="16"/>
  <c r="AB780" i="16"/>
  <c r="AC780" i="16"/>
  <c r="AD780" i="16"/>
  <c r="AB781" i="16"/>
  <c r="AC781" i="16"/>
  <c r="AD781" i="16"/>
  <c r="AB782" i="16"/>
  <c r="AC782" i="16"/>
  <c r="AD782" i="16"/>
  <c r="AB783" i="16"/>
  <c r="AC783" i="16"/>
  <c r="AD783" i="16"/>
  <c r="AB784" i="16"/>
  <c r="AC784" i="16"/>
  <c r="AD784" i="16"/>
  <c r="AB785" i="16"/>
  <c r="AC785" i="16"/>
  <c r="AD785" i="16"/>
  <c r="AB786" i="16"/>
  <c r="AC786" i="16"/>
  <c r="AD786" i="16"/>
  <c r="AB787" i="16"/>
  <c r="AC787" i="16"/>
  <c r="AD787" i="16"/>
  <c r="AB788" i="16"/>
  <c r="AC788" i="16"/>
  <c r="AD788" i="16"/>
  <c r="AB789" i="16"/>
  <c r="AC789" i="16"/>
  <c r="AD789" i="16"/>
  <c r="AB790" i="16"/>
  <c r="AC790" i="16"/>
  <c r="AD790" i="16"/>
  <c r="AB791" i="16"/>
  <c r="AC791" i="16"/>
  <c r="AD791" i="16"/>
  <c r="AB792" i="16"/>
  <c r="AC792" i="16"/>
  <c r="AD792" i="16"/>
  <c r="AB793" i="16"/>
  <c r="AC793" i="16"/>
  <c r="AD793" i="16"/>
  <c r="AB794" i="16"/>
  <c r="AC794" i="16"/>
  <c r="AD794" i="16"/>
  <c r="AB795" i="16"/>
  <c r="AC795" i="16"/>
  <c r="AD795" i="16"/>
  <c r="AB796" i="16"/>
  <c r="AC796" i="16"/>
  <c r="AD796" i="16"/>
  <c r="AB797" i="16"/>
  <c r="AC797" i="16"/>
  <c r="AD797" i="16"/>
  <c r="AB798" i="16"/>
  <c r="AC798" i="16"/>
  <c r="AD798" i="16"/>
  <c r="AB799" i="16"/>
  <c r="AC799" i="16"/>
  <c r="AD799" i="16"/>
  <c r="AB800" i="16"/>
  <c r="AC800" i="16"/>
  <c r="AD800" i="16"/>
  <c r="AB801" i="16"/>
  <c r="AC801" i="16"/>
  <c r="AD801" i="16"/>
  <c r="AB802" i="16"/>
  <c r="AC802" i="16"/>
  <c r="AD802" i="16"/>
  <c r="AB803" i="16"/>
  <c r="AC803" i="16"/>
  <c r="AD803" i="16"/>
  <c r="AB804" i="16"/>
  <c r="AC804" i="16"/>
  <c r="AD804" i="16"/>
  <c r="AB805" i="16"/>
  <c r="AC805" i="16"/>
  <c r="AD805" i="16"/>
  <c r="AB806" i="16"/>
  <c r="AC806" i="16"/>
  <c r="AD806" i="16"/>
  <c r="AB807" i="16"/>
  <c r="AC807" i="16"/>
  <c r="AD807" i="16"/>
  <c r="AB808" i="16"/>
  <c r="AC808" i="16"/>
  <c r="AD808" i="16"/>
  <c r="AB809" i="16"/>
  <c r="AC809" i="16"/>
  <c r="AD809" i="16"/>
  <c r="AB810" i="16"/>
  <c r="AC810" i="16"/>
  <c r="AD810" i="16"/>
  <c r="AB811" i="16"/>
  <c r="AC811" i="16"/>
  <c r="AD811" i="16"/>
  <c r="AB812" i="16"/>
  <c r="AC812" i="16"/>
  <c r="AD812" i="16"/>
  <c r="AB813" i="16"/>
  <c r="AC813" i="16"/>
  <c r="AD813" i="16"/>
  <c r="AB814" i="16"/>
  <c r="AC814" i="16"/>
  <c r="AD814" i="16"/>
  <c r="AB815" i="16"/>
  <c r="AC815" i="16"/>
  <c r="AD815" i="16"/>
  <c r="AB816" i="16"/>
  <c r="AC816" i="16"/>
  <c r="AD816" i="16"/>
  <c r="AB817" i="16"/>
  <c r="AC817" i="16"/>
  <c r="AD817" i="16"/>
  <c r="AB818" i="16"/>
  <c r="AC818" i="16"/>
  <c r="AD818" i="16"/>
  <c r="AB819" i="16"/>
  <c r="AC819" i="16"/>
  <c r="AD819" i="16"/>
  <c r="AB820" i="16"/>
  <c r="AC820" i="16"/>
  <c r="AD820" i="16"/>
  <c r="AB821" i="16"/>
  <c r="AC821" i="16"/>
  <c r="AD821" i="16"/>
  <c r="AB822" i="16"/>
  <c r="AC822" i="16"/>
  <c r="AD822" i="16"/>
  <c r="AB823" i="16"/>
  <c r="AC823" i="16"/>
  <c r="AD823" i="16"/>
  <c r="AB824" i="16"/>
  <c r="AC824" i="16"/>
  <c r="AD824" i="16"/>
  <c r="AB825" i="16"/>
  <c r="AC825" i="16"/>
  <c r="AD825" i="16"/>
  <c r="AB826" i="16"/>
  <c r="AC826" i="16"/>
  <c r="AD826" i="16"/>
  <c r="AB827" i="16"/>
  <c r="AC827" i="16"/>
  <c r="AD827" i="16"/>
  <c r="AB828" i="16"/>
  <c r="AC828" i="16"/>
  <c r="AD828" i="16"/>
  <c r="AB829" i="16"/>
  <c r="AC829" i="16"/>
  <c r="AD829" i="16"/>
  <c r="AB830" i="16"/>
  <c r="AC830" i="16"/>
  <c r="AD830" i="16"/>
  <c r="AB831" i="16"/>
  <c r="AC831" i="16"/>
  <c r="AD831" i="16"/>
  <c r="AB832" i="16"/>
  <c r="AC832" i="16"/>
  <c r="AD832" i="16"/>
  <c r="AB833" i="16"/>
  <c r="AC833" i="16"/>
  <c r="AD833" i="16"/>
  <c r="AB834" i="16"/>
  <c r="AC834" i="16"/>
  <c r="AD834" i="16"/>
  <c r="AB835" i="16"/>
  <c r="AC835" i="16"/>
  <c r="AD835" i="16"/>
  <c r="AB836" i="16"/>
  <c r="AC836" i="16"/>
  <c r="AD836" i="16"/>
  <c r="AB837" i="16"/>
  <c r="AC837" i="16"/>
  <c r="AD837" i="16"/>
  <c r="AB838" i="16"/>
  <c r="AC838" i="16"/>
  <c r="AD838" i="16"/>
  <c r="AB839" i="16"/>
  <c r="AC839" i="16"/>
  <c r="AD839" i="16"/>
  <c r="AB840" i="16"/>
  <c r="AC840" i="16"/>
  <c r="AD840" i="16"/>
  <c r="AB841" i="16"/>
  <c r="AC841" i="16"/>
  <c r="AD841" i="16"/>
  <c r="AB842" i="16"/>
  <c r="AC842" i="16"/>
  <c r="AD842" i="16"/>
  <c r="AB843" i="16"/>
  <c r="AC843" i="16"/>
  <c r="AD843" i="16"/>
  <c r="AB844" i="16"/>
  <c r="AC844" i="16"/>
  <c r="AD844" i="16"/>
  <c r="AB845" i="16"/>
  <c r="AC845" i="16"/>
  <c r="AD845" i="16"/>
  <c r="AB846" i="16"/>
  <c r="AC846" i="16"/>
  <c r="AD846" i="16"/>
  <c r="AB847" i="16"/>
  <c r="AC847" i="16"/>
  <c r="AD847" i="16"/>
  <c r="AB848" i="16"/>
  <c r="AC848" i="16"/>
  <c r="AD848" i="16"/>
  <c r="AB849" i="16"/>
  <c r="AC849" i="16"/>
  <c r="AD849" i="16"/>
  <c r="AB850" i="16"/>
  <c r="AC850" i="16"/>
  <c r="AD850" i="16"/>
  <c r="AB851" i="16"/>
  <c r="AC851" i="16"/>
  <c r="AD851" i="16"/>
  <c r="AB852" i="16"/>
  <c r="AC852" i="16"/>
  <c r="AD852" i="16"/>
  <c r="AB853" i="16"/>
  <c r="AC853" i="16"/>
  <c r="AD853" i="16"/>
  <c r="AB854" i="16"/>
  <c r="AC854" i="16"/>
  <c r="AD854" i="16"/>
  <c r="AB855" i="16"/>
  <c r="AC855" i="16"/>
  <c r="AD855" i="16"/>
  <c r="AB856" i="16"/>
  <c r="AC856" i="16"/>
  <c r="AD856" i="16"/>
  <c r="AB857" i="16"/>
  <c r="AC857" i="16"/>
  <c r="AD857" i="16"/>
  <c r="AB858" i="16"/>
  <c r="AC858" i="16"/>
  <c r="AD858" i="16"/>
  <c r="AB859" i="16"/>
  <c r="AC859" i="16"/>
  <c r="AD859" i="16"/>
  <c r="AB860" i="16"/>
  <c r="AC860" i="16"/>
  <c r="AD860" i="16"/>
  <c r="AB861" i="16"/>
  <c r="AC861" i="16"/>
  <c r="AD861" i="16"/>
  <c r="AB862" i="16"/>
  <c r="AC862" i="16"/>
  <c r="AD862" i="16"/>
  <c r="AB863" i="16"/>
  <c r="AC863" i="16"/>
  <c r="AD863" i="16"/>
  <c r="AB864" i="16"/>
  <c r="AC864" i="16"/>
  <c r="AD864" i="16"/>
  <c r="AB865" i="16"/>
  <c r="AC865" i="16"/>
  <c r="AD865" i="16"/>
  <c r="AB866" i="16"/>
  <c r="AC866" i="16"/>
  <c r="AD866" i="16"/>
  <c r="AB867" i="16"/>
  <c r="AC867" i="16"/>
  <c r="AD867" i="16"/>
  <c r="AB868" i="16"/>
  <c r="AC868" i="16"/>
  <c r="AD868" i="16"/>
  <c r="AB869" i="16"/>
  <c r="AC869" i="16"/>
  <c r="AD869" i="16"/>
  <c r="AB870" i="16"/>
  <c r="AC870" i="16"/>
  <c r="AD870" i="16"/>
  <c r="AB871" i="16"/>
  <c r="AC871" i="16"/>
  <c r="AD871" i="16"/>
  <c r="AB872" i="16"/>
  <c r="AC872" i="16"/>
  <c r="AD872" i="16"/>
  <c r="AB873" i="16"/>
  <c r="AC873" i="16"/>
  <c r="AD873" i="16"/>
  <c r="AB874" i="16"/>
  <c r="AC874" i="16"/>
  <c r="AD874" i="16"/>
  <c r="AB875" i="16"/>
  <c r="AC875" i="16"/>
  <c r="AD875" i="16"/>
  <c r="AB876" i="16"/>
  <c r="AC876" i="16"/>
  <c r="AD876" i="16"/>
  <c r="AB877" i="16"/>
  <c r="AC877" i="16"/>
  <c r="AD877" i="16"/>
  <c r="AB878" i="16"/>
  <c r="AC878" i="16"/>
  <c r="AD878" i="16"/>
  <c r="AB879" i="16"/>
  <c r="AC879" i="16"/>
  <c r="AD879" i="16"/>
  <c r="AB880" i="16"/>
  <c r="AC880" i="16"/>
  <c r="AD880" i="16"/>
  <c r="AB881" i="16"/>
  <c r="AC881" i="16"/>
  <c r="AD881" i="16"/>
  <c r="AB882" i="16"/>
  <c r="AC882" i="16"/>
  <c r="AD882" i="16"/>
  <c r="AB883" i="16"/>
  <c r="AC883" i="16"/>
  <c r="AD883" i="16"/>
  <c r="AB884" i="16"/>
  <c r="AC884" i="16"/>
  <c r="AD884" i="16"/>
  <c r="AB885" i="16"/>
  <c r="AC885" i="16"/>
  <c r="AD885" i="16"/>
  <c r="AB886" i="16"/>
  <c r="AC886" i="16"/>
  <c r="AD886" i="16"/>
  <c r="AB887" i="16"/>
  <c r="AC887" i="16"/>
  <c r="AD887" i="16"/>
  <c r="AB888" i="16"/>
  <c r="AC888" i="16"/>
  <c r="AD888" i="16"/>
  <c r="AB889" i="16"/>
  <c r="AC889" i="16"/>
  <c r="AD889" i="16"/>
  <c r="AB890" i="16"/>
  <c r="AC890" i="16"/>
  <c r="AD890" i="16"/>
  <c r="AB891" i="16"/>
  <c r="AC891" i="16"/>
  <c r="AD891" i="16"/>
  <c r="AB892" i="16"/>
  <c r="AC892" i="16"/>
  <c r="AD892" i="16"/>
  <c r="AB893" i="16"/>
  <c r="AC893" i="16"/>
  <c r="AD893" i="16"/>
  <c r="AB894" i="16"/>
  <c r="AC894" i="16"/>
  <c r="AD894" i="16"/>
  <c r="AB895" i="16"/>
  <c r="AC895" i="16"/>
  <c r="AD895" i="16"/>
  <c r="AB896" i="16"/>
  <c r="AC896" i="16"/>
  <c r="AD896" i="16"/>
  <c r="AB897" i="16"/>
  <c r="AC897" i="16"/>
  <c r="AD897" i="16"/>
  <c r="AB898" i="16"/>
  <c r="AC898" i="16"/>
  <c r="AD898" i="16"/>
  <c r="AB899" i="16"/>
  <c r="AC899" i="16"/>
  <c r="AD899" i="16"/>
  <c r="AB900" i="16"/>
  <c r="AC900" i="16"/>
  <c r="AD900" i="16"/>
  <c r="AB901" i="16"/>
  <c r="AC901" i="16"/>
  <c r="AD901" i="16"/>
  <c r="AB902" i="16"/>
  <c r="AC902" i="16"/>
  <c r="AD902" i="16"/>
  <c r="AB903" i="16"/>
  <c r="AC903" i="16"/>
  <c r="AD903" i="16"/>
  <c r="AB904" i="16"/>
  <c r="AC904" i="16"/>
  <c r="AD904" i="16"/>
  <c r="AB905" i="16"/>
  <c r="AC905" i="16"/>
  <c r="AD905" i="16"/>
  <c r="AB906" i="16"/>
  <c r="AC906" i="16"/>
  <c r="AD906" i="16"/>
  <c r="AB907" i="16"/>
  <c r="AC907" i="16"/>
  <c r="AD907" i="16"/>
  <c r="AB908" i="16"/>
  <c r="AC908" i="16"/>
  <c r="AD908" i="16"/>
  <c r="AB909" i="16"/>
  <c r="AC909" i="16"/>
  <c r="AD909" i="16"/>
  <c r="AB910" i="16"/>
  <c r="AC910" i="16"/>
  <c r="AD910" i="16"/>
  <c r="AB911" i="16"/>
  <c r="AC911" i="16"/>
  <c r="AD911" i="16"/>
  <c r="AB912" i="16"/>
  <c r="AC912" i="16"/>
  <c r="AD912" i="16"/>
  <c r="AB913" i="16"/>
  <c r="AC913" i="16"/>
  <c r="AD913" i="16"/>
  <c r="AB914" i="16"/>
  <c r="AC914" i="16"/>
  <c r="AD914" i="16"/>
  <c r="AB915" i="16"/>
  <c r="AC915" i="16"/>
  <c r="AD915" i="16"/>
  <c r="AB916" i="16"/>
  <c r="AC916" i="16"/>
  <c r="AD916" i="16"/>
  <c r="AB917" i="16"/>
  <c r="AC917" i="16"/>
  <c r="AD917" i="16"/>
  <c r="AB918" i="16"/>
  <c r="AC918" i="16"/>
  <c r="AD918" i="16"/>
  <c r="AB919" i="16"/>
  <c r="AC919" i="16"/>
  <c r="AD919" i="16"/>
  <c r="AB920" i="16"/>
  <c r="AC920" i="16"/>
  <c r="AD920" i="16"/>
  <c r="AB921" i="16"/>
  <c r="AC921" i="16"/>
  <c r="AD921" i="16"/>
  <c r="AB922" i="16"/>
  <c r="AC922" i="16"/>
  <c r="AD922" i="16"/>
  <c r="AB923" i="16"/>
  <c r="AC923" i="16"/>
  <c r="AD923" i="16"/>
  <c r="AB924" i="16"/>
  <c r="AC924" i="16"/>
  <c r="AD924" i="16"/>
  <c r="AB925" i="16"/>
  <c r="AC925" i="16"/>
  <c r="AD925" i="16"/>
  <c r="AB926" i="16"/>
  <c r="AC926" i="16"/>
  <c r="AD926" i="16"/>
  <c r="AB927" i="16"/>
  <c r="AC927" i="16"/>
  <c r="AD927" i="16"/>
  <c r="AB928" i="16"/>
  <c r="AC928" i="16"/>
  <c r="AD928" i="16"/>
  <c r="AB929" i="16"/>
  <c r="AC929" i="16"/>
  <c r="AD929" i="16"/>
  <c r="AB930" i="16"/>
  <c r="AC930" i="16"/>
  <c r="AD930" i="16"/>
  <c r="AB931" i="16"/>
  <c r="AC931" i="16"/>
  <c r="AD931" i="16"/>
  <c r="AB932" i="16"/>
  <c r="AC932" i="16"/>
  <c r="AD932" i="16"/>
  <c r="AB933" i="16"/>
  <c r="AC933" i="16"/>
  <c r="AD933" i="16"/>
  <c r="AB934" i="16"/>
  <c r="AC934" i="16"/>
  <c r="AD934" i="16"/>
  <c r="AB935" i="16"/>
  <c r="AC935" i="16"/>
  <c r="AD935" i="16"/>
  <c r="AB936" i="16"/>
  <c r="AC936" i="16"/>
  <c r="AD936" i="16"/>
  <c r="AB937" i="16"/>
  <c r="AC937" i="16"/>
  <c r="AD937" i="16"/>
  <c r="AB938" i="16"/>
  <c r="AC938" i="16"/>
  <c r="AD938" i="16"/>
  <c r="AB939" i="16"/>
  <c r="AC939" i="16"/>
  <c r="AD939" i="16"/>
  <c r="AB940" i="16"/>
  <c r="AC940" i="16"/>
  <c r="AD940" i="16"/>
  <c r="AB941" i="16"/>
  <c r="AC941" i="16"/>
  <c r="AD941" i="16"/>
  <c r="AB942" i="16"/>
  <c r="AC942" i="16"/>
  <c r="AD942" i="16"/>
  <c r="AB943" i="16"/>
  <c r="AC943" i="16"/>
  <c r="AD943" i="16"/>
  <c r="AB944" i="16"/>
  <c r="AC944" i="16"/>
  <c r="AD944" i="16"/>
  <c r="AB945" i="16"/>
  <c r="AC945" i="16"/>
  <c r="AD945" i="16"/>
  <c r="AB946" i="16"/>
  <c r="AC946" i="16"/>
  <c r="AD946" i="16"/>
  <c r="AB947" i="16"/>
  <c r="AC947" i="16"/>
  <c r="AD947" i="16"/>
  <c r="AB948" i="16"/>
  <c r="AC948" i="16"/>
  <c r="AD948" i="16"/>
  <c r="AB949" i="16"/>
  <c r="AC949" i="16"/>
  <c r="AD949" i="16"/>
  <c r="AB950" i="16"/>
  <c r="AC950" i="16"/>
  <c r="AD950" i="16"/>
  <c r="AB951" i="16"/>
  <c r="AC951" i="16"/>
  <c r="AD951" i="16"/>
  <c r="AB952" i="16"/>
  <c r="AC952" i="16"/>
  <c r="AD952" i="16"/>
  <c r="AB953" i="16"/>
  <c r="AC953" i="16"/>
  <c r="AD953" i="16"/>
  <c r="AB954" i="16"/>
  <c r="AC954" i="16"/>
  <c r="AD954" i="16"/>
  <c r="AB955" i="16"/>
  <c r="AC955" i="16"/>
  <c r="AD955" i="16"/>
  <c r="AB956" i="16"/>
  <c r="AC956" i="16"/>
  <c r="AD956" i="16"/>
  <c r="AB957" i="16"/>
  <c r="AC957" i="16"/>
  <c r="AD957" i="16"/>
  <c r="AB958" i="16"/>
  <c r="AC958" i="16"/>
  <c r="AD958" i="16"/>
  <c r="AB959" i="16"/>
  <c r="AC959" i="16"/>
  <c r="AD959" i="16"/>
  <c r="AB960" i="16"/>
  <c r="AC960" i="16"/>
  <c r="AD960" i="16"/>
  <c r="AB961" i="16"/>
  <c r="AC961" i="16"/>
  <c r="AD961" i="16"/>
  <c r="AB962" i="16"/>
  <c r="AC962" i="16"/>
  <c r="AD962" i="16"/>
  <c r="AB963" i="16"/>
  <c r="AC963" i="16"/>
  <c r="AD963" i="16"/>
  <c r="AB964" i="16"/>
  <c r="AC964" i="16"/>
  <c r="AD964" i="16"/>
  <c r="AB965" i="16"/>
  <c r="AC965" i="16"/>
  <c r="AD965" i="16"/>
  <c r="AB966" i="16"/>
  <c r="AC966" i="16"/>
  <c r="AD966" i="16"/>
  <c r="AB967" i="16"/>
  <c r="AC967" i="16"/>
  <c r="AD967" i="16"/>
  <c r="AB968" i="16"/>
  <c r="AC968" i="16"/>
  <c r="AD968" i="16"/>
  <c r="AB969" i="16"/>
  <c r="AC969" i="16"/>
  <c r="AD969" i="16"/>
  <c r="AB970" i="16"/>
  <c r="AC970" i="16"/>
  <c r="AD970" i="16"/>
  <c r="AB971" i="16"/>
  <c r="AC971" i="16"/>
  <c r="AD971" i="16"/>
  <c r="AB972" i="16"/>
  <c r="AC972" i="16"/>
  <c r="AD972" i="16"/>
  <c r="AB973" i="16"/>
  <c r="AC973" i="16"/>
  <c r="AD973" i="16"/>
  <c r="AB974" i="16"/>
  <c r="AC974" i="16"/>
  <c r="AD974" i="16"/>
  <c r="AB975" i="16"/>
  <c r="AC975" i="16"/>
  <c r="AD975" i="16"/>
  <c r="AB976" i="16"/>
  <c r="AC976" i="16"/>
  <c r="AD976" i="16"/>
  <c r="AB977" i="16"/>
  <c r="AC977" i="16"/>
  <c r="AD977" i="16"/>
  <c r="AB978" i="16"/>
  <c r="AC978" i="16"/>
  <c r="AD978" i="16"/>
  <c r="AB979" i="16"/>
  <c r="AC979" i="16"/>
  <c r="AD979" i="16"/>
  <c r="AB980" i="16"/>
  <c r="AC980" i="16"/>
  <c r="AD980" i="16"/>
  <c r="AB981" i="16"/>
  <c r="AC981" i="16"/>
  <c r="AD981" i="16"/>
  <c r="AB982" i="16"/>
  <c r="AC982" i="16"/>
  <c r="AD982" i="16"/>
  <c r="AB983" i="16"/>
  <c r="AC983" i="16"/>
  <c r="AD983" i="16"/>
  <c r="AB984" i="16"/>
  <c r="AC984" i="16"/>
  <c r="AD984" i="16"/>
  <c r="AB985" i="16"/>
  <c r="AC985" i="16"/>
  <c r="AD985" i="16"/>
  <c r="AB986" i="16"/>
  <c r="AC986" i="16"/>
  <c r="AD986" i="16"/>
  <c r="AB987" i="16"/>
  <c r="AC987" i="16"/>
  <c r="AD987" i="16"/>
  <c r="AB988" i="16"/>
  <c r="AC988" i="16"/>
  <c r="AD988" i="16"/>
  <c r="AB989" i="16"/>
  <c r="AC989" i="16"/>
  <c r="AD989" i="16"/>
  <c r="AB990" i="16"/>
  <c r="AC990" i="16"/>
  <c r="AD990" i="16"/>
  <c r="AB991" i="16"/>
  <c r="AC991" i="16"/>
  <c r="AD991" i="16"/>
  <c r="AB992" i="16"/>
  <c r="AC992" i="16"/>
  <c r="AD992" i="16"/>
  <c r="AB993" i="16"/>
  <c r="AC993" i="16"/>
  <c r="AD993" i="16"/>
  <c r="AB994" i="16"/>
  <c r="AC994" i="16"/>
  <c r="AD994" i="16"/>
  <c r="AB995" i="16"/>
  <c r="AC995" i="16"/>
  <c r="AD995" i="16"/>
  <c r="AB996" i="16"/>
  <c r="AC996" i="16"/>
  <c r="AD996" i="16"/>
  <c r="AB997" i="16"/>
  <c r="AC997" i="16"/>
  <c r="AD997" i="16"/>
  <c r="AB998" i="16"/>
  <c r="AC998" i="16"/>
  <c r="AD998" i="16"/>
  <c r="AB999" i="16"/>
  <c r="AC999" i="16"/>
  <c r="AD999" i="16"/>
  <c r="AB1000" i="16"/>
  <c r="AC1000" i="16"/>
  <c r="AD1000" i="16"/>
  <c r="AB1001" i="16"/>
  <c r="AC1001" i="16"/>
  <c r="AD1001" i="16"/>
  <c r="AB1002" i="16"/>
  <c r="AC1002" i="16"/>
  <c r="AD1002" i="16"/>
  <c r="AB1003" i="16"/>
  <c r="AC1003" i="16"/>
  <c r="AD1003" i="16"/>
  <c r="AB1004" i="16"/>
  <c r="AC1004" i="16"/>
  <c r="AD1004" i="16"/>
  <c r="AB1005" i="16"/>
  <c r="AC1005" i="16"/>
  <c r="AD1005" i="16"/>
  <c r="AB1006" i="16"/>
  <c r="AC1006" i="16"/>
  <c r="AD1006" i="16"/>
  <c r="AB1007" i="16"/>
  <c r="AC1007" i="16"/>
  <c r="AD1007" i="16"/>
  <c r="AB1008" i="16"/>
  <c r="AC1008" i="16"/>
  <c r="AD1008" i="16"/>
  <c r="AB1009" i="16"/>
  <c r="AC1009" i="16"/>
  <c r="AD1009" i="16"/>
  <c r="AB1010" i="16"/>
  <c r="AC1010" i="16"/>
  <c r="AD1010" i="16"/>
  <c r="AB1011" i="16"/>
  <c r="AC1011" i="16"/>
  <c r="AD1011" i="16"/>
  <c r="AB1012" i="16"/>
  <c r="AC1012" i="16"/>
  <c r="AD1012" i="16"/>
  <c r="AB1013" i="16"/>
  <c r="AC1013" i="16"/>
  <c r="AD1013" i="16"/>
  <c r="AB1014" i="16"/>
  <c r="AC1014" i="16"/>
  <c r="AD1014" i="16"/>
  <c r="AB1015" i="16"/>
  <c r="AC1015" i="16"/>
  <c r="AD1015" i="16"/>
  <c r="AB1016" i="16"/>
  <c r="AC1016" i="16"/>
  <c r="AD1016" i="16"/>
  <c r="AB1017" i="16"/>
  <c r="AC1017" i="16"/>
  <c r="AD1017" i="16"/>
  <c r="AB1018" i="16"/>
  <c r="AC1018" i="16"/>
  <c r="AD1018" i="16"/>
  <c r="AB1019" i="16"/>
  <c r="AC1019" i="16"/>
  <c r="AD1019" i="16"/>
  <c r="AB1020" i="16"/>
  <c r="AC1020" i="16"/>
  <c r="AD1020" i="16"/>
  <c r="AB1021" i="16"/>
  <c r="AC1021" i="16"/>
  <c r="AD1021" i="16"/>
  <c r="AB1022" i="16"/>
  <c r="AC1022" i="16"/>
  <c r="AD1022" i="16"/>
  <c r="AD23" i="16"/>
  <c r="AC23" i="16"/>
  <c r="AD1025" i="16" l="1"/>
  <c r="AR23" i="16"/>
  <c r="AS23" i="16" s="1"/>
  <c r="AS22" i="16" s="1"/>
  <c r="AC1025" i="16"/>
  <c r="AB1025" i="16"/>
  <c r="AH1022" i="16"/>
  <c r="AI1022" i="16"/>
  <c r="AI22" i="16" s="1"/>
  <c r="AH32" i="16"/>
  <c r="AH23" i="16"/>
  <c r="BO25" i="18"/>
  <c r="BN25" i="18"/>
  <c r="BM25" i="18"/>
  <c r="BL25" i="18"/>
  <c r="BK25" i="18"/>
  <c r="BJ25" i="18"/>
  <c r="BI25" i="18"/>
  <c r="BH25" i="18"/>
  <c r="BG25" i="18"/>
  <c r="BF25" i="18"/>
  <c r="D1" i="18"/>
  <c r="BP25" i="18" l="1"/>
  <c r="BR25" i="18" s="1"/>
  <c r="BR24" i="18" s="1"/>
  <c r="AH22" i="16"/>
  <c r="C18" i="16" s="1"/>
  <c r="C1" i="17"/>
  <c r="BQ25" i="18" l="1"/>
  <c r="BQ24" i="18" s="1"/>
  <c r="B18" i="18" s="1"/>
  <c r="D1" i="16"/>
  <c r="C14" i="8" l="1"/>
</calcChain>
</file>

<file path=xl/comments1.xml><?xml version="1.0" encoding="utf-8"?>
<comments xmlns="http://schemas.openxmlformats.org/spreadsheetml/2006/main">
  <authors>
    <author>Author</author>
  </authors>
  <commentList>
    <comment ref="D11" authorId="0" shapeId="0">
      <text>
        <r>
          <rPr>
            <sz val="12"/>
            <color indexed="81"/>
            <rFont val="Tahoma"/>
            <family val="2"/>
            <charset val="161"/>
          </rPr>
          <t>{TRS username}_yyyymmdd_CA-CIF
where yyyymmdd = Reference date                
(i.e. 20220630 for reference date of 30/06/2022)</t>
        </r>
      </text>
    </comment>
    <comment ref="D16" authorId="0" shapeId="0">
      <text>
        <r>
          <rPr>
            <sz val="12"/>
            <color indexed="81"/>
            <rFont val="Tahoma"/>
            <family val="2"/>
            <charset val="161"/>
          </rPr>
          <t>Insert reporting period in date format e.g. 01/04/2022-30/06/2022</t>
        </r>
      </text>
    </comment>
    <comment ref="D17" authorId="0" shapeId="0">
      <text>
        <r>
          <rPr>
            <sz val="12"/>
            <color indexed="81"/>
            <rFont val="Tahoma"/>
            <family val="2"/>
            <charset val="161"/>
          </rPr>
          <t>Insert cumulative reporting period in date format e.g. 01/01/2022-30/06/2022</t>
        </r>
      </text>
    </comment>
    <comment ref="D18" authorId="0" shapeId="0">
      <text>
        <r>
          <rPr>
            <sz val="12"/>
            <color indexed="81"/>
            <rFont val="Tahoma"/>
            <family val="2"/>
            <charset val="161"/>
          </rPr>
          <t>Insert reference date in date format e.g. 30/06/2022</t>
        </r>
      </text>
    </comment>
    <comment ref="D19" authorId="0" shapeId="0">
      <text>
        <r>
          <rPr>
            <sz val="12"/>
            <color indexed="81"/>
            <rFont val="Tahoma"/>
            <family val="2"/>
            <charset val="161"/>
          </rPr>
          <t>Insert submission date in date format e.g. 21/07/2022</t>
        </r>
      </text>
    </comment>
    <comment ref="D22" authorId="0" shapeId="0">
      <text>
        <r>
          <rPr>
            <sz val="12"/>
            <color indexed="81"/>
            <rFont val="Tahoma"/>
            <family val="2"/>
            <charset val="161"/>
          </rPr>
          <t>Insert name of entity as it is written on its license</t>
        </r>
      </text>
    </comment>
    <comment ref="D23" authorId="0" shapeId="0">
      <text>
        <r>
          <rPr>
            <sz val="12"/>
            <color indexed="81"/>
            <rFont val="Tahoma"/>
            <family val="2"/>
            <charset val="161"/>
          </rPr>
          <t>Insert identification code provided by CySEC</t>
        </r>
      </text>
    </comment>
  </commentList>
</comments>
</file>

<file path=xl/sharedStrings.xml><?xml version="1.0" encoding="utf-8"?>
<sst xmlns="http://schemas.openxmlformats.org/spreadsheetml/2006/main" count="915" uniqueCount="740">
  <si>
    <t xml:space="preserve">Date of update </t>
  </si>
  <si>
    <t xml:space="preserve">Version  </t>
  </si>
  <si>
    <t>Reporting Currency</t>
  </si>
  <si>
    <t>EURO</t>
  </si>
  <si>
    <t>Client Categorisation</t>
  </si>
  <si>
    <t>Identification of the reporting entity</t>
  </si>
  <si>
    <t>Reference date</t>
  </si>
  <si>
    <t>Postal Address</t>
  </si>
  <si>
    <t>Fax Number</t>
  </si>
  <si>
    <t>File information (for official use only)</t>
  </si>
  <si>
    <t>A.</t>
  </si>
  <si>
    <t>B.</t>
  </si>
  <si>
    <t>C.</t>
  </si>
  <si>
    <t>1.</t>
  </si>
  <si>
    <t>2.</t>
  </si>
  <si>
    <t>3.</t>
  </si>
  <si>
    <t>4.</t>
  </si>
  <si>
    <t>Other</t>
  </si>
  <si>
    <t>Colour scheme</t>
  </si>
  <si>
    <t xml:space="preserve">Yellow cells - must be completed by the entity </t>
  </si>
  <si>
    <t>Drop-down list - Green cells must be completed by the entity</t>
  </si>
  <si>
    <t>VALIDATION TESTS</t>
  </si>
  <si>
    <t>D1.</t>
  </si>
  <si>
    <t>D2.</t>
  </si>
  <si>
    <t>D3.</t>
  </si>
  <si>
    <t>DEFINITIONS</t>
  </si>
  <si>
    <t>Code</t>
  </si>
  <si>
    <t>Explanation</t>
  </si>
  <si>
    <t>Word to be defined</t>
  </si>
  <si>
    <t>D4.</t>
  </si>
  <si>
    <t>D5.</t>
  </si>
  <si>
    <t>D6.</t>
  </si>
  <si>
    <t>ALLOWED VALUES</t>
  </si>
  <si>
    <t>ISO Country Codes</t>
  </si>
  <si>
    <t>Mandatory fields are completed</t>
  </si>
  <si>
    <t>Column B</t>
  </si>
  <si>
    <t>Column C</t>
  </si>
  <si>
    <t>Column D</t>
  </si>
  <si>
    <t>Column E</t>
  </si>
  <si>
    <t>Column F</t>
  </si>
  <si>
    <t>General Instructions:</t>
  </si>
  <si>
    <t>Afghanistan,AF</t>
  </si>
  <si>
    <t>Åland Islands,AX</t>
  </si>
  <si>
    <t>Albania,AL</t>
  </si>
  <si>
    <t>Algeria,DZ</t>
  </si>
  <si>
    <t>American Samoa,AS</t>
  </si>
  <si>
    <t>Andorra,AD</t>
  </si>
  <si>
    <t>Angola,AO</t>
  </si>
  <si>
    <t>Anguilla,AI</t>
  </si>
  <si>
    <t>Antarctica,AQ</t>
  </si>
  <si>
    <t>Antigua and Barbuda,AG</t>
  </si>
  <si>
    <t>Argentina,AR</t>
  </si>
  <si>
    <t>Armenia,AM</t>
  </si>
  <si>
    <t>Aruba,AW</t>
  </si>
  <si>
    <t>Australia,AU</t>
  </si>
  <si>
    <t>Austria,AT</t>
  </si>
  <si>
    <t>Azerbaijan,AZ</t>
  </si>
  <si>
    <t>Bahamas,BS</t>
  </si>
  <si>
    <t>Bahrain,BH</t>
  </si>
  <si>
    <t>Bangladesh,BD</t>
  </si>
  <si>
    <t>Barbados,BB</t>
  </si>
  <si>
    <t>Belarus,BY</t>
  </si>
  <si>
    <t>Belgium,BE</t>
  </si>
  <si>
    <t>Belize,BZ</t>
  </si>
  <si>
    <t>Benin,BJ</t>
  </si>
  <si>
    <t>Bermuda,BM</t>
  </si>
  <si>
    <t>Bhutan,BT</t>
  </si>
  <si>
    <t>"Bolivia, Plurinational State of",BO</t>
  </si>
  <si>
    <t>"Bonaire, Sint Eustatius and Saba",BQ</t>
  </si>
  <si>
    <t>Bosnia and Herzegovina,BA</t>
  </si>
  <si>
    <t>Botswana,BW</t>
  </si>
  <si>
    <t>Bouvet Island,BV</t>
  </si>
  <si>
    <t>Brazil,BR</t>
  </si>
  <si>
    <t>British Indian Ocean Territory,IO</t>
  </si>
  <si>
    <t>Brunei Darussalam,BN</t>
  </si>
  <si>
    <t>Bulgaria,BG</t>
  </si>
  <si>
    <t>Burkina Faso,BF</t>
  </si>
  <si>
    <t>Burundi,BI</t>
  </si>
  <si>
    <t>Cambodia,KH</t>
  </si>
  <si>
    <t>Cameroon,CM</t>
  </si>
  <si>
    <t>Canada,CA</t>
  </si>
  <si>
    <t>Cape Verde,CV</t>
  </si>
  <si>
    <t>Cayman Islands,KY</t>
  </si>
  <si>
    <t>Central African Republic,CF</t>
  </si>
  <si>
    <t>Chad,TD</t>
  </si>
  <si>
    <t>Chile,CL</t>
  </si>
  <si>
    <t>China,CN</t>
  </si>
  <si>
    <t>Christmas Island,CX</t>
  </si>
  <si>
    <t>Cocos (Keeling) Islands,CC</t>
  </si>
  <si>
    <t>Colombia,CO</t>
  </si>
  <si>
    <t>Comoros,KM</t>
  </si>
  <si>
    <t>Congo,CG</t>
  </si>
  <si>
    <t>"Congo, the Democratic Republic of the",CD</t>
  </si>
  <si>
    <t>Cook Islands,CK</t>
  </si>
  <si>
    <t>Costa Rica,CR</t>
  </si>
  <si>
    <t>Côte d'Ivoire,CI</t>
  </si>
  <si>
    <t>Croatia,HR</t>
  </si>
  <si>
    <t>Cuba,CU</t>
  </si>
  <si>
    <t>Curaçao,CW</t>
  </si>
  <si>
    <t>Cyprus,CY</t>
  </si>
  <si>
    <t>Czech Republic,CZ</t>
  </si>
  <si>
    <t>Denmark,DK</t>
  </si>
  <si>
    <t>Djibouti,DJ</t>
  </si>
  <si>
    <t>Dominica,DM</t>
  </si>
  <si>
    <t>Dominican Republic,DO</t>
  </si>
  <si>
    <t>Ecuador,EC</t>
  </si>
  <si>
    <t>Egypt,EG</t>
  </si>
  <si>
    <t>El Salvador,SV</t>
  </si>
  <si>
    <t>Equatorial Guinea,GQ</t>
  </si>
  <si>
    <t>Eritrea,ER</t>
  </si>
  <si>
    <t>Estonia,EE</t>
  </si>
  <si>
    <t>Ethiopia,ET</t>
  </si>
  <si>
    <t>Falkland Islands (Malvinas),FK</t>
  </si>
  <si>
    <t>Faroe Islands,FO</t>
  </si>
  <si>
    <t>Fiji,FJ</t>
  </si>
  <si>
    <t>Finland,FI</t>
  </si>
  <si>
    <t>France,FR</t>
  </si>
  <si>
    <t>French Guiana,GF</t>
  </si>
  <si>
    <t>French Polynesia,PF</t>
  </si>
  <si>
    <t>French Southern Territories,TF</t>
  </si>
  <si>
    <t>Gabon,GA</t>
  </si>
  <si>
    <t>Gambia,GM</t>
  </si>
  <si>
    <t>Georgia,GE</t>
  </si>
  <si>
    <t>Germany,DE</t>
  </si>
  <si>
    <t>Ghana,GH</t>
  </si>
  <si>
    <t>Gibraltar,GI</t>
  </si>
  <si>
    <t>Greece,GR</t>
  </si>
  <si>
    <t>Greenland,GL</t>
  </si>
  <si>
    <t>Grenada,GD</t>
  </si>
  <si>
    <t>Guadeloupe,GP</t>
  </si>
  <si>
    <t>Guam,GU</t>
  </si>
  <si>
    <t>Guatemala,GT</t>
  </si>
  <si>
    <t>Guernsey,GG</t>
  </si>
  <si>
    <t>Guinea,GN</t>
  </si>
  <si>
    <t>Guinea-Bissau,GW</t>
  </si>
  <si>
    <t>Guyana,GY</t>
  </si>
  <si>
    <t>Haiti,HT</t>
  </si>
  <si>
    <t>Heard Island and McDonald Islands,HM</t>
  </si>
  <si>
    <t>Holy See (Vatican City State),VA</t>
  </si>
  <si>
    <t>Honduras,HN</t>
  </si>
  <si>
    <t>Hong Kong,HK</t>
  </si>
  <si>
    <t>Hungary,HU</t>
  </si>
  <si>
    <t>Iceland,IS</t>
  </si>
  <si>
    <t>India,IN</t>
  </si>
  <si>
    <t>Indonesia,ID</t>
  </si>
  <si>
    <t>"Iran, Islamic Republic of",IR</t>
  </si>
  <si>
    <t>Iraq,IQ</t>
  </si>
  <si>
    <t>Ireland,IE</t>
  </si>
  <si>
    <t>Isle of Man,IM</t>
  </si>
  <si>
    <t>Israel,IL</t>
  </si>
  <si>
    <t>Italy,IT</t>
  </si>
  <si>
    <t>Jamaica,JM</t>
  </si>
  <si>
    <t>Japan,JP</t>
  </si>
  <si>
    <t>Jersey,JE</t>
  </si>
  <si>
    <t>Jordan,JO</t>
  </si>
  <si>
    <t>Kazakhstan,KZ</t>
  </si>
  <si>
    <t>Kenya,KE</t>
  </si>
  <si>
    <t>Kiribati,KI</t>
  </si>
  <si>
    <t>"Korea, Democratic People's Republic of",KP</t>
  </si>
  <si>
    <t>"Korea, Republic of",KR</t>
  </si>
  <si>
    <t>Kuwait,KW</t>
  </si>
  <si>
    <t>Kyrgyzstan,KG</t>
  </si>
  <si>
    <t>Lao People's Democratic Republic,LA</t>
  </si>
  <si>
    <t>Latvia,LV</t>
  </si>
  <si>
    <t>Lebanon,LB</t>
  </si>
  <si>
    <t>Lesotho,LS</t>
  </si>
  <si>
    <t>Liberia,LR</t>
  </si>
  <si>
    <t>Libya,LY</t>
  </si>
  <si>
    <t>Liechtenstein,LI</t>
  </si>
  <si>
    <t>Lithuania,LT</t>
  </si>
  <si>
    <t>Luxembourg,LU</t>
  </si>
  <si>
    <t>Macao,MO</t>
  </si>
  <si>
    <t>"Macedonia, the Former Yugoslav Republic of",MK</t>
  </si>
  <si>
    <t>Madagascar,MG</t>
  </si>
  <si>
    <t>Malawi,MW</t>
  </si>
  <si>
    <t>Malaysia,MY</t>
  </si>
  <si>
    <t>Maldives,MV</t>
  </si>
  <si>
    <t>Mali,ML</t>
  </si>
  <si>
    <t>Malta,MT</t>
  </si>
  <si>
    <t>Marshall Islands,MH</t>
  </si>
  <si>
    <t>Martinique,MQ</t>
  </si>
  <si>
    <t>Mauritania,MR</t>
  </si>
  <si>
    <t>Mauritius,MU</t>
  </si>
  <si>
    <t>Mayotte,YT</t>
  </si>
  <si>
    <t>Mexico,MX</t>
  </si>
  <si>
    <t>"Micronesia, Federated States of",FM</t>
  </si>
  <si>
    <t>"Moldova, Republic of",MD</t>
  </si>
  <si>
    <t>Monaco,MC</t>
  </si>
  <si>
    <t>Mongolia,MN</t>
  </si>
  <si>
    <t>Montenegro,ME</t>
  </si>
  <si>
    <t>Montserrat,MS</t>
  </si>
  <si>
    <t>Morocco,MA</t>
  </si>
  <si>
    <t>Mozambique,MZ</t>
  </si>
  <si>
    <t>Myanmar,MM</t>
  </si>
  <si>
    <t>Namibia,NA</t>
  </si>
  <si>
    <t>Nauru,NR</t>
  </si>
  <si>
    <t>Nepal,NP</t>
  </si>
  <si>
    <t>Netherlands,NL</t>
  </si>
  <si>
    <t>New Caledonia,NC</t>
  </si>
  <si>
    <t>New Zealand,NZ</t>
  </si>
  <si>
    <t>Nicaragua,NI</t>
  </si>
  <si>
    <t>Niger,NE</t>
  </si>
  <si>
    <t>Nigeria,NG</t>
  </si>
  <si>
    <t>Niue,NU</t>
  </si>
  <si>
    <t>Norfolk Island,NF</t>
  </si>
  <si>
    <t>Northern Mariana Islands,MP</t>
  </si>
  <si>
    <t>Norway,NO</t>
  </si>
  <si>
    <t>Oman,OM</t>
  </si>
  <si>
    <t>Pakistan,PK</t>
  </si>
  <si>
    <t>Palau,PW</t>
  </si>
  <si>
    <t>"Palestine, State of",PS</t>
  </si>
  <si>
    <t>Panama,PA</t>
  </si>
  <si>
    <t>Papua New Guinea,PG</t>
  </si>
  <si>
    <t>Paraguay,PY</t>
  </si>
  <si>
    <t>Peru,PE</t>
  </si>
  <si>
    <t>Philippines,PH</t>
  </si>
  <si>
    <t>Pitcairn,PN</t>
  </si>
  <si>
    <t>Poland,PL</t>
  </si>
  <si>
    <t>Portugal,PT</t>
  </si>
  <si>
    <t>Puerto Rico,PR</t>
  </si>
  <si>
    <t>Qatar,QA</t>
  </si>
  <si>
    <t>Réunion,RE</t>
  </si>
  <si>
    <t>Romania,RO</t>
  </si>
  <si>
    <t>Russian Federation,RU</t>
  </si>
  <si>
    <t>Rwanda,RW</t>
  </si>
  <si>
    <t>Saint Barthélemy,BL</t>
  </si>
  <si>
    <t>"Saint Helena, Ascension and Tristan da Cunha",SH</t>
  </si>
  <si>
    <t>Saint Kitts and Nevis,KN</t>
  </si>
  <si>
    <t>Saint Lucia,LC</t>
  </si>
  <si>
    <t>Saint Martin (French part),MF</t>
  </si>
  <si>
    <t>Saint Pierre and Miquelon,PM</t>
  </si>
  <si>
    <t>Saint Vincent and the Grenadines,VC</t>
  </si>
  <si>
    <t>Samoa,WS</t>
  </si>
  <si>
    <t>San Marino,SM</t>
  </si>
  <si>
    <t>Sao Tome and Principe,ST</t>
  </si>
  <si>
    <t>Saudi Arabia,SA</t>
  </si>
  <si>
    <t>Senegal,SN</t>
  </si>
  <si>
    <t>Serbia,RS</t>
  </si>
  <si>
    <t>Seychelles,SC</t>
  </si>
  <si>
    <t>Sierra Leone,SL</t>
  </si>
  <si>
    <t>Singapore,SG</t>
  </si>
  <si>
    <t>Sint Maarten (Dutch part),SX</t>
  </si>
  <si>
    <t>Slovakia,SK</t>
  </si>
  <si>
    <t>Slovenia,SI</t>
  </si>
  <si>
    <t>Solomon Islands,SB</t>
  </si>
  <si>
    <t>Somalia,SO</t>
  </si>
  <si>
    <t>South Africa,ZA</t>
  </si>
  <si>
    <t>South Georgia and the South Sandwich Islands,GS</t>
  </si>
  <si>
    <t>South Sudan,SS</t>
  </si>
  <si>
    <t>Spain,ES</t>
  </si>
  <si>
    <t>Sri Lanka,LK</t>
  </si>
  <si>
    <t>Sudan,SD</t>
  </si>
  <si>
    <t>Suriname,SR</t>
  </si>
  <si>
    <t>Svalbard and Jan Mayen,SJ</t>
  </si>
  <si>
    <t>Swaziland,SZ</t>
  </si>
  <si>
    <t>Sweden,SE</t>
  </si>
  <si>
    <t>Switzerland,CH</t>
  </si>
  <si>
    <t>Syrian Arab Republic,SY</t>
  </si>
  <si>
    <t>"Taiwan, Province of China",TW</t>
  </si>
  <si>
    <t>Tajikistan,TJ</t>
  </si>
  <si>
    <t>"Tanzania, United Republic of",TZ</t>
  </si>
  <si>
    <t>Thailand,TH</t>
  </si>
  <si>
    <t>Timor-Leste,TL</t>
  </si>
  <si>
    <t>Togo,TG</t>
  </si>
  <si>
    <t>Tokelau,TK</t>
  </si>
  <si>
    <t>Tonga,TO</t>
  </si>
  <si>
    <t>Trinidad and Tobago,TT</t>
  </si>
  <si>
    <t>Tunisia,TN</t>
  </si>
  <si>
    <t>Turkey,TR</t>
  </si>
  <si>
    <t>Turkmenistan,TM</t>
  </si>
  <si>
    <t>Turks and Caicos Islands,TC</t>
  </si>
  <si>
    <t>Tuvalu,TV</t>
  </si>
  <si>
    <t>Uganda,UG</t>
  </si>
  <si>
    <t>Ukraine,UA</t>
  </si>
  <si>
    <t>United Arab Emirates,AE</t>
  </si>
  <si>
    <t>United Kingdom,GB</t>
  </si>
  <si>
    <t>United States,US</t>
  </si>
  <si>
    <t>United States Minor Outlying Islands,UM</t>
  </si>
  <si>
    <t>Uruguay,UY</t>
  </si>
  <si>
    <t>Uzbekistan,UZ</t>
  </si>
  <si>
    <t>Vanuatu,VU</t>
  </si>
  <si>
    <t>"Venezuela, Bolivarian Republic of",VE</t>
  </si>
  <si>
    <t>Viet Nam,VN</t>
  </si>
  <si>
    <t>"Virgin Islands, British",VG</t>
  </si>
  <si>
    <t>"Virgin Islands, U.S.",VI</t>
  </si>
  <si>
    <t>Wallis and Futuna,WF</t>
  </si>
  <si>
    <t>Western Sahara,EH</t>
  </si>
  <si>
    <t>Yemen,YE</t>
  </si>
  <si>
    <t>Zambia,ZM</t>
  </si>
  <si>
    <t>Zimbabwe,ZW</t>
  </si>
  <si>
    <t>Column G</t>
  </si>
  <si>
    <t>Column J</t>
  </si>
  <si>
    <t>Column K</t>
  </si>
  <si>
    <t>Column L</t>
  </si>
  <si>
    <t>Column M</t>
  </si>
  <si>
    <t>Column N</t>
  </si>
  <si>
    <t>D7.</t>
  </si>
  <si>
    <t>N/A</t>
  </si>
  <si>
    <t>INSTRUCTIONS</t>
  </si>
  <si>
    <t>For official use only - Locked cells</t>
  </si>
  <si>
    <t>Formulas - Locked cells</t>
  </si>
  <si>
    <t>GENERAL INFORMATION</t>
  </si>
  <si>
    <t>Basis of preparation</t>
  </si>
  <si>
    <t>S/N</t>
  </si>
  <si>
    <t>GENERAL TESTS</t>
  </si>
  <si>
    <t>Completion</t>
  </si>
  <si>
    <t>SUMMARY RESULT</t>
  </si>
  <si>
    <t>Website</t>
  </si>
  <si>
    <t>Single</t>
  </si>
  <si>
    <t>D8.</t>
  </si>
  <si>
    <t>D9.</t>
  </si>
  <si>
    <t>D10.</t>
  </si>
  <si>
    <t>File name</t>
  </si>
  <si>
    <t>Reporting Period</t>
  </si>
  <si>
    <t>Reference Date</t>
  </si>
  <si>
    <t>Cumulative Reporting Period</t>
  </si>
  <si>
    <r>
      <t xml:space="preserve">TRS Identification code of Entity </t>
    </r>
    <r>
      <rPr>
        <i/>
        <sz val="12"/>
        <color indexed="8"/>
        <rFont val="Calibri"/>
        <family val="2"/>
        <charset val="161"/>
        <scheme val="minor"/>
      </rPr>
      <t>(as provided by CySEC)</t>
    </r>
  </si>
  <si>
    <r>
      <t xml:space="preserve">Name of Entity </t>
    </r>
    <r>
      <rPr>
        <i/>
        <sz val="12"/>
        <color indexed="8"/>
        <rFont val="Calibri"/>
        <family val="2"/>
        <charset val="161"/>
        <scheme val="minor"/>
      </rPr>
      <t>(as on CIF license)</t>
    </r>
  </si>
  <si>
    <t>Submission Date</t>
  </si>
  <si>
    <t>Telephone Number</t>
  </si>
  <si>
    <t>Risk Management and Statistics Department</t>
  </si>
  <si>
    <t>Email Address</t>
  </si>
  <si>
    <t>Any data and information provided to CySEC, are treated on a strictly confidential basis.</t>
  </si>
  <si>
    <t>Below are some general instructions you should take into consideration, for the completion of this Form.</t>
  </si>
  <si>
    <t xml:space="preserve">The basis for the preparation of the data to be reported is SINGLE.     </t>
  </si>
  <si>
    <t xml:space="preserve">Please complete all yellow and green cells. </t>
  </si>
  <si>
    <t xml:space="preserve"> If the question is not applicable, please insert:</t>
  </si>
  <si>
    <r>
      <t xml:space="preserve"> </t>
    </r>
    <r>
      <rPr>
        <sz val="12"/>
        <color rgb="FF000000"/>
        <rFont val="+mn-ea"/>
      </rPr>
      <t xml:space="preserve">■ </t>
    </r>
    <r>
      <rPr>
        <sz val="12"/>
        <color rgb="FF000000"/>
        <rFont val="Calibri"/>
        <family val="2"/>
        <charset val="161"/>
        <scheme val="minor"/>
      </rPr>
      <t xml:space="preserve">"N/A" - where a text response is required, or </t>
    </r>
  </si>
  <si>
    <t>If the answer is zero, please insert:</t>
  </si>
  <si>
    <t xml:space="preserve"> ■ "0" - where a numerical response is required.</t>
  </si>
  <si>
    <t>IMPORTANT NOTES</t>
  </si>
  <si>
    <t>1. The Excel® must be of 2007 version and onwards.  Please make sure that the Formulas -&gt; Calculation Options tab is set to the Automatic option.</t>
  </si>
  <si>
    <r>
      <t>2.</t>
    </r>
    <r>
      <rPr>
        <sz val="12"/>
        <color rgb="FF000000"/>
        <rFont val="Calibri"/>
        <family val="2"/>
        <charset val="161"/>
        <scheme val="minor"/>
      </rPr>
      <t xml:space="preserve"> </t>
    </r>
    <r>
      <rPr>
        <b/>
        <sz val="12"/>
        <color rgb="FF000000"/>
        <rFont val="Calibri"/>
        <family val="2"/>
        <charset val="161"/>
        <scheme val="minor"/>
      </rPr>
      <t xml:space="preserve">Empty Cells: </t>
    </r>
    <r>
      <rPr>
        <sz val="12"/>
        <color rgb="FF000000"/>
        <rFont val="Calibri"/>
        <family val="2"/>
        <charset val="161"/>
        <scheme val="minor"/>
      </rPr>
      <t>Do not leave any yellow/green cells blank.</t>
    </r>
  </si>
  <si>
    <r>
      <t xml:space="preserve">3. Empty Rows: </t>
    </r>
    <r>
      <rPr>
        <sz val="12"/>
        <color rgb="FFFF0000"/>
        <rFont val="Calibri"/>
        <family val="2"/>
        <charset val="161"/>
        <scheme val="minor"/>
      </rPr>
      <t>We draw your attention when filling out multiple rows, NOT to leave any empty rows in-between.</t>
    </r>
  </si>
  <si>
    <r>
      <t xml:space="preserve">4. Drop down lists: </t>
    </r>
    <r>
      <rPr>
        <sz val="12"/>
        <color rgb="FFFF0000"/>
        <rFont val="Calibri"/>
        <family val="2"/>
        <charset val="161"/>
        <scheme val="minor"/>
      </rPr>
      <t>When a drop down list is available always use the drop down list.</t>
    </r>
  </si>
  <si>
    <t>For the upcoming submissions, please report the following:</t>
  </si>
  <si>
    <r>
      <t xml:space="preserve">7. Submission Date: </t>
    </r>
    <r>
      <rPr>
        <sz val="12"/>
        <color rgb="FF000000"/>
        <rFont val="Calibri"/>
        <family val="2"/>
        <charset val="161"/>
        <scheme val="minor"/>
      </rPr>
      <t xml:space="preserve">The submission date in Section 'General Info', </t>
    </r>
    <r>
      <rPr>
        <b/>
        <sz val="12"/>
        <color rgb="FF0066FF"/>
        <rFont val="Calibri"/>
        <family val="2"/>
        <charset val="161"/>
        <scheme val="minor"/>
      </rPr>
      <t xml:space="preserve">Cell D19 </t>
    </r>
    <r>
      <rPr>
        <sz val="12"/>
        <color rgb="FF000000"/>
        <rFont val="Calibri"/>
        <family val="2"/>
        <charset val="161"/>
        <scheme val="minor"/>
      </rPr>
      <t>must be the actual date for submitting the Form through the TRS.</t>
    </r>
  </si>
  <si>
    <r>
      <t xml:space="preserve">8. Resubmission Date: </t>
    </r>
    <r>
      <rPr>
        <sz val="12"/>
        <color rgb="FF000000"/>
        <rFont val="Calibri"/>
        <family val="2"/>
        <charset val="161"/>
        <scheme val="minor"/>
      </rPr>
      <t xml:space="preserve">The submission date in Section 'General Info', </t>
    </r>
    <r>
      <rPr>
        <b/>
        <sz val="12"/>
        <color rgb="FF0066FF"/>
        <rFont val="Calibri"/>
        <family val="2"/>
        <charset val="161"/>
        <scheme val="minor"/>
      </rPr>
      <t xml:space="preserve">Cell D19 </t>
    </r>
    <r>
      <rPr>
        <sz val="12"/>
        <color rgb="FF000000"/>
        <rFont val="Calibri"/>
        <family val="2"/>
        <charset val="161"/>
        <scheme val="minor"/>
      </rPr>
      <t>must be the actual date of resubmission of the Form through the TRS.</t>
    </r>
  </si>
  <si>
    <r>
      <t>10. Amounts should be completed / reported in Euro (€)</t>
    </r>
    <r>
      <rPr>
        <sz val="12"/>
        <color rgb="FF000000"/>
        <rFont val="Calibri"/>
        <family val="2"/>
        <charset val="161"/>
        <scheme val="minor"/>
      </rPr>
      <t xml:space="preserve"> (also indicated as the reporting currency in 'General Info'). </t>
    </r>
  </si>
  <si>
    <t xml:space="preserve">11. Amounts should be reported in EUR (round up to the nearest Euro).  </t>
  </si>
  <si>
    <t>For example, for five thousands please insert 5.000. If you have a number of 2.121.516,25 then you should report 2.121.516.</t>
  </si>
  <si>
    <t>Please use the exchange rate published in the website of the European Central Bank:</t>
  </si>
  <si>
    <t xml:space="preserve">www.ecb.int/stats/exchange/eurofxref/html/index.en.html#downloads </t>
  </si>
  <si>
    <t>under 'All bilateral exchange rates times series' with the frequency 'Daily', as at the reference date.</t>
  </si>
  <si>
    <t xml:space="preserve">This ensures that all control checks in the aforesaid tab indicate                      . </t>
  </si>
  <si>
    <t>Kindly note, that an explanation for each control test is provided in the 'Validation Tests' section.</t>
  </si>
  <si>
    <r>
      <t>6. Reporting Period (</t>
    </r>
    <r>
      <rPr>
        <b/>
        <sz val="12"/>
        <color rgb="FF0066FF"/>
        <rFont val="Calibri"/>
        <family val="2"/>
        <charset val="161"/>
        <scheme val="minor"/>
      </rPr>
      <t>Cell D16</t>
    </r>
    <r>
      <rPr>
        <b/>
        <sz val="12"/>
        <color rgb="FF000000"/>
        <rFont val="Calibri"/>
        <family val="2"/>
        <charset val="161"/>
        <scheme val="minor"/>
      </rPr>
      <t>) / Cumulative Reporting Period (</t>
    </r>
    <r>
      <rPr>
        <b/>
        <sz val="12"/>
        <color rgb="FF0066FF"/>
        <rFont val="Calibri"/>
        <family val="2"/>
        <charset val="161"/>
        <scheme val="minor"/>
      </rPr>
      <t>Cell D17</t>
    </r>
    <r>
      <rPr>
        <b/>
        <sz val="12"/>
        <color rgb="FF000000"/>
        <rFont val="Calibri"/>
        <family val="2"/>
        <charset val="161"/>
        <scheme val="minor"/>
      </rPr>
      <t>) / Reference Date (</t>
    </r>
    <r>
      <rPr>
        <b/>
        <sz val="12"/>
        <color rgb="FF0066FF"/>
        <rFont val="Calibri"/>
        <family val="2"/>
        <charset val="161"/>
        <scheme val="minor"/>
      </rPr>
      <t>Cell D18</t>
    </r>
    <r>
      <rPr>
        <b/>
        <sz val="12"/>
        <color rgb="FF000000"/>
        <rFont val="Calibri"/>
        <family val="2"/>
        <charset val="161"/>
        <scheme val="minor"/>
      </rPr>
      <t>)</t>
    </r>
  </si>
  <si>
    <r>
      <t>You are kindly requested to complete the following sections of this Form. Each section refers to certain information on different areas, as follows:</t>
    </r>
    <r>
      <rPr>
        <b/>
        <sz val="12"/>
        <color theme="1"/>
        <rFont val="Calibri"/>
        <family val="2"/>
        <charset val="161"/>
        <scheme val="minor"/>
      </rPr>
      <t xml:space="preserve"> </t>
    </r>
    <r>
      <rPr>
        <sz val="12"/>
        <color theme="1"/>
        <rFont val="Calibri"/>
        <family val="2"/>
        <charset val="161"/>
        <scheme val="minor"/>
      </rPr>
      <t xml:space="preserve">              </t>
    </r>
  </si>
  <si>
    <r>
      <t xml:space="preserve">1. </t>
    </r>
    <r>
      <rPr>
        <b/>
        <sz val="11.5"/>
        <color rgb="FF000000"/>
        <rFont val="Calibri"/>
        <family val="2"/>
        <charset val="161"/>
        <scheme val="minor"/>
      </rPr>
      <t>General Info</t>
    </r>
    <r>
      <rPr>
        <sz val="11.5"/>
        <color rgb="FF000000"/>
        <rFont val="Calibri"/>
        <family val="2"/>
        <charset val="161"/>
        <scheme val="minor"/>
      </rPr>
      <t>: General Information</t>
    </r>
  </si>
  <si>
    <r>
      <t xml:space="preserve">12. Before submission, please ensure that the Summary Result in the tab 'Validation Tests' indicates                        </t>
    </r>
    <r>
      <rPr>
        <sz val="12"/>
        <color rgb="FF000000"/>
        <rFont val="Calibri"/>
        <family val="2"/>
        <charset val="161"/>
        <scheme val="minor"/>
      </rPr>
      <t>.</t>
    </r>
    <r>
      <rPr>
        <b/>
        <sz val="12"/>
        <color rgb="FF000000"/>
        <rFont val="Calibri"/>
        <family val="2"/>
        <charset val="161"/>
        <scheme val="minor"/>
      </rPr>
      <t xml:space="preserve"> </t>
    </r>
    <r>
      <rPr>
        <sz val="12"/>
        <color rgb="FF000000"/>
        <rFont val="Calibri"/>
        <family val="2"/>
        <charset val="161"/>
        <scheme val="minor"/>
      </rPr>
      <t xml:space="preserve"> </t>
    </r>
  </si>
  <si>
    <t>EXCLUSIVELY ON CFDS</t>
  </si>
  <si>
    <t>EXLUSIVELY ON NON CFDS</t>
  </si>
  <si>
    <t>A1/A2/A3</t>
  </si>
  <si>
    <t>A4</t>
  </si>
  <si>
    <t>A5</t>
  </si>
  <si>
    <t>A6/A7</t>
  </si>
  <si>
    <t>B1</t>
  </si>
  <si>
    <t>B2</t>
  </si>
  <si>
    <t>B3</t>
  </si>
  <si>
    <t>B4</t>
  </si>
  <si>
    <t>B5</t>
  </si>
  <si>
    <t>B6</t>
  </si>
  <si>
    <t>B7</t>
  </si>
  <si>
    <t>PROFESSIONAL ON REQUEST</t>
  </si>
  <si>
    <t>COUNTRY NAME</t>
  </si>
  <si>
    <t>Column H</t>
  </si>
  <si>
    <t>Column I</t>
  </si>
  <si>
    <t>Column O</t>
  </si>
  <si>
    <t>Column P</t>
  </si>
  <si>
    <t>Column Q</t>
  </si>
  <si>
    <t>Column R</t>
  </si>
  <si>
    <t>Column S</t>
  </si>
  <si>
    <t>Column T</t>
  </si>
  <si>
    <t>Column U</t>
  </si>
  <si>
    <t>Column V</t>
  </si>
  <si>
    <t>Column W</t>
  </si>
  <si>
    <t>Column X</t>
  </si>
  <si>
    <t>Column Y</t>
  </si>
  <si>
    <t>Column Z</t>
  </si>
  <si>
    <t>Column AA</t>
  </si>
  <si>
    <t>Column AB</t>
  </si>
  <si>
    <t>Column AC</t>
  </si>
  <si>
    <t>Column AE</t>
  </si>
  <si>
    <t>Column AF</t>
  </si>
  <si>
    <t>Column AG</t>
  </si>
  <si>
    <t>Column AH</t>
  </si>
  <si>
    <t>Column AI</t>
  </si>
  <si>
    <t>Column AJ</t>
  </si>
  <si>
    <t>Column AK</t>
  </si>
  <si>
    <t>Column AL</t>
  </si>
  <si>
    <t>Column AM</t>
  </si>
  <si>
    <t>Column AN</t>
  </si>
  <si>
    <t>Column AD</t>
  </si>
  <si>
    <t>Column AO</t>
  </si>
  <si>
    <t>Validation Tests:</t>
  </si>
  <si>
    <t>WEBSITE</t>
  </si>
  <si>
    <t>MARKETING MATERIAL</t>
  </si>
  <si>
    <t>TELEPHONE CALLS</t>
  </si>
  <si>
    <t>ROADSHOWS</t>
  </si>
  <si>
    <t>PER SE PROFESSIONAL</t>
  </si>
  <si>
    <t>RETAIL</t>
  </si>
  <si>
    <t>Answer to questions</t>
  </si>
  <si>
    <t>YES</t>
  </si>
  <si>
    <t>NO</t>
  </si>
  <si>
    <t>Abkhazian, AB</t>
  </si>
  <si>
    <t>Afar, AA</t>
  </si>
  <si>
    <t>Afrikaans, AF</t>
  </si>
  <si>
    <t>Akan, AK</t>
  </si>
  <si>
    <t>Albanian, SQ</t>
  </si>
  <si>
    <t>Amharic, AM</t>
  </si>
  <si>
    <t>Arabic, AR</t>
  </si>
  <si>
    <t>Aragonese, AN</t>
  </si>
  <si>
    <t>Armenian, HY</t>
  </si>
  <si>
    <t>Assamese, AS</t>
  </si>
  <si>
    <t>Avaric, AV</t>
  </si>
  <si>
    <t>Avestan, AE</t>
  </si>
  <si>
    <t>Aymara, AY</t>
  </si>
  <si>
    <t>Azerbaijani, AZ</t>
  </si>
  <si>
    <t>Bambara, BM</t>
  </si>
  <si>
    <t>Bashkir, BA</t>
  </si>
  <si>
    <t>Basque, EU</t>
  </si>
  <si>
    <t>Belarusian, BE</t>
  </si>
  <si>
    <t>Bengali, BN</t>
  </si>
  <si>
    <t>Bislama, BI</t>
  </si>
  <si>
    <t>Bosnian, BS</t>
  </si>
  <si>
    <t>Breton, BR</t>
  </si>
  <si>
    <t>Bulgarian, BG</t>
  </si>
  <si>
    <t>Burmese, MY</t>
  </si>
  <si>
    <t>Catalan, Valencian, CA</t>
  </si>
  <si>
    <t>Central Khmer, KM</t>
  </si>
  <si>
    <t>Chamorro, CH</t>
  </si>
  <si>
    <t>Chechen, CE</t>
  </si>
  <si>
    <t>Chichewa, Chewa, Nyanja, NY</t>
  </si>
  <si>
    <t>Chinese, ZH</t>
  </si>
  <si>
    <t>Church Slavic, Old Slavonic, Church Slavonic, Old Bulgarian, Old Church Slavonic, CU</t>
  </si>
  <si>
    <t>Chuvash, CV</t>
  </si>
  <si>
    <t>Cornish, KW</t>
  </si>
  <si>
    <t>Corsican, CO</t>
  </si>
  <si>
    <t>Cree, CR</t>
  </si>
  <si>
    <t>Croatian, HR</t>
  </si>
  <si>
    <t>Czech, CS</t>
  </si>
  <si>
    <t>Danish, DA</t>
  </si>
  <si>
    <t>Divehi, Dhivehi, Maldivian, DV</t>
  </si>
  <si>
    <t>Dutch, Flemish, NL</t>
  </si>
  <si>
    <t>Dzongkha, DZ</t>
  </si>
  <si>
    <t>English, EN</t>
  </si>
  <si>
    <t>Esperanto, EO</t>
  </si>
  <si>
    <t>Estonian, ET</t>
  </si>
  <si>
    <t>Ewe, EE</t>
  </si>
  <si>
    <t>Faroese, FO</t>
  </si>
  <si>
    <t>Fijian, FJ</t>
  </si>
  <si>
    <t>Finnish, FI</t>
  </si>
  <si>
    <t>French, FR</t>
  </si>
  <si>
    <t>Fulah, FF</t>
  </si>
  <si>
    <t>Gaelic, Scottish Gaelic, GD</t>
  </si>
  <si>
    <t>Galician, GL</t>
  </si>
  <si>
    <t>Ganda, LG</t>
  </si>
  <si>
    <t>Georgian, KA</t>
  </si>
  <si>
    <t>German, DE</t>
  </si>
  <si>
    <t>Greek, Modern, EL</t>
  </si>
  <si>
    <t>Guarani, GN</t>
  </si>
  <si>
    <t>Gujarati, GU</t>
  </si>
  <si>
    <t>Haitian, Haitian Creole, HT</t>
  </si>
  <si>
    <t>Hausa, HA</t>
  </si>
  <si>
    <t>Hebrew, HE</t>
  </si>
  <si>
    <t>Herero, HZ</t>
  </si>
  <si>
    <t>Hindi, HI</t>
  </si>
  <si>
    <t>Hiri Motu, HO</t>
  </si>
  <si>
    <t>Hungarian, HU</t>
  </si>
  <si>
    <t>Icelandic, IS</t>
  </si>
  <si>
    <t>Ido, IO</t>
  </si>
  <si>
    <t>Igbo, IG</t>
  </si>
  <si>
    <t>Indonesian, ID</t>
  </si>
  <si>
    <t>Interlingua (International Auxiliary Language Association), IA</t>
  </si>
  <si>
    <t>Interlingue, Occidental, IE</t>
  </si>
  <si>
    <t>Inuktitut, IU</t>
  </si>
  <si>
    <t>Inupiaq, IK</t>
  </si>
  <si>
    <t>Irish, GA</t>
  </si>
  <si>
    <t>Italian, IT</t>
  </si>
  <si>
    <t>Japanese, JA</t>
  </si>
  <si>
    <t>Javanese, JV</t>
  </si>
  <si>
    <t>Kalaallisut, Greenlandic, KL</t>
  </si>
  <si>
    <t>Kannada, KN</t>
  </si>
  <si>
    <t>Kanuri, KR</t>
  </si>
  <si>
    <t>Kashmiri, KS</t>
  </si>
  <si>
    <t>Kazakh, KK</t>
  </si>
  <si>
    <t>Kikuyu, Gikuyu, KI</t>
  </si>
  <si>
    <t>Kinyarwanda, RW</t>
  </si>
  <si>
    <t>Kirghiz, Kyrgyz, KY</t>
  </si>
  <si>
    <t>Komi, KV</t>
  </si>
  <si>
    <t>Kongo, KG</t>
  </si>
  <si>
    <t>Korean, KO</t>
  </si>
  <si>
    <t>Kuanyama, Kwanyama, KJ</t>
  </si>
  <si>
    <t>Kurdish, KU</t>
  </si>
  <si>
    <t>Lao, LO</t>
  </si>
  <si>
    <t>Latin, LA</t>
  </si>
  <si>
    <t>Latvian, LV</t>
  </si>
  <si>
    <t>Limburgan, Limburger, Limburgish, LI</t>
  </si>
  <si>
    <t>Lingala, LN</t>
  </si>
  <si>
    <t>Lithuanian, LT</t>
  </si>
  <si>
    <t>Luba-Katanga, LU</t>
  </si>
  <si>
    <t>Luxembourgish, Letzeburgesch, LB</t>
  </si>
  <si>
    <t>Macedonian, MK</t>
  </si>
  <si>
    <t>Malagasy, MG</t>
  </si>
  <si>
    <t>Malay, MS</t>
  </si>
  <si>
    <t>Malayalam, ML</t>
  </si>
  <si>
    <t>Maltese, MT</t>
  </si>
  <si>
    <t>Manx, GV</t>
  </si>
  <si>
    <t>Maori, MI</t>
  </si>
  <si>
    <t>Marathi, MR</t>
  </si>
  <si>
    <t>Marshallese, MH</t>
  </si>
  <si>
    <t>Mongolian, MN</t>
  </si>
  <si>
    <t>Nauru, NA</t>
  </si>
  <si>
    <t>Navajo, Navaho, NV</t>
  </si>
  <si>
    <t>Ndonga, NG</t>
  </si>
  <si>
    <t>Nepali, NE</t>
  </si>
  <si>
    <t>North Ndebele, ND</t>
  </si>
  <si>
    <t>Northern Sami, SE</t>
  </si>
  <si>
    <t>Norwegian, NO</t>
  </si>
  <si>
    <t>Norwegian Bokmål, NB</t>
  </si>
  <si>
    <t>Norwegian Nynorsk, NN</t>
  </si>
  <si>
    <t>Occitan, OC</t>
  </si>
  <si>
    <t>Ojibwa, OJ</t>
  </si>
  <si>
    <t>Oriya, OR</t>
  </si>
  <si>
    <t>Oromo, OM</t>
  </si>
  <si>
    <t>Ossetian, Ossetic, OS</t>
  </si>
  <si>
    <t>Pali, PI</t>
  </si>
  <si>
    <t>Pashto, Pushto, PS</t>
  </si>
  <si>
    <t>Persian, FA</t>
  </si>
  <si>
    <t>Polish, PL</t>
  </si>
  <si>
    <t>Portuguese, PT</t>
  </si>
  <si>
    <t>Punjabi, Panjabi, PA</t>
  </si>
  <si>
    <t>Quechua, QU</t>
  </si>
  <si>
    <t>Romanian, Moldavian, Moldovan, RO</t>
  </si>
  <si>
    <t>Romansh, RM</t>
  </si>
  <si>
    <t>Rundi, RN</t>
  </si>
  <si>
    <t>Russian, RU</t>
  </si>
  <si>
    <t>Samoan, SM</t>
  </si>
  <si>
    <t>Sango, SG</t>
  </si>
  <si>
    <t>Sanskrit, SA</t>
  </si>
  <si>
    <t>Sardinian, SC</t>
  </si>
  <si>
    <t>Serbian, SR</t>
  </si>
  <si>
    <t>Shona, SN</t>
  </si>
  <si>
    <t>Sichuan Yi, Nuosu, II</t>
  </si>
  <si>
    <t>Sindhi, SD</t>
  </si>
  <si>
    <t>Sinhala, Sinhalese, SI</t>
  </si>
  <si>
    <t>Slovak, SK</t>
  </si>
  <si>
    <t>Slovenian, SL</t>
  </si>
  <si>
    <t>Somali, SO</t>
  </si>
  <si>
    <t>South Ndebele, NR</t>
  </si>
  <si>
    <t>Southern Sotho, ST</t>
  </si>
  <si>
    <t>Spanish, Castilian, ES</t>
  </si>
  <si>
    <t>Sundanese, SU</t>
  </si>
  <si>
    <t>Swahili, SW</t>
  </si>
  <si>
    <t>Swati, SS</t>
  </si>
  <si>
    <t>Swedish, SV</t>
  </si>
  <si>
    <t>Tagalog, TL</t>
  </si>
  <si>
    <t>Tahitian, TY</t>
  </si>
  <si>
    <t>Tajik, TG</t>
  </si>
  <si>
    <t>Tamil, TA</t>
  </si>
  <si>
    <t>Tatar, TT</t>
  </si>
  <si>
    <t>Telugu, TE</t>
  </si>
  <si>
    <t>Thai, TH</t>
  </si>
  <si>
    <t>Tibetan, BO</t>
  </si>
  <si>
    <t>Tigrinya, TI</t>
  </si>
  <si>
    <t>Tonga (Tonga Islands), TO</t>
  </si>
  <si>
    <t>Tsonga, TS</t>
  </si>
  <si>
    <t>Tswana, TN</t>
  </si>
  <si>
    <t>Turkish, TR</t>
  </si>
  <si>
    <t>Turkmen, TK</t>
  </si>
  <si>
    <t>Twi, TW</t>
  </si>
  <si>
    <t>Uighur, Uyghur, UG</t>
  </si>
  <si>
    <t>Ukrainian, UK</t>
  </si>
  <si>
    <t>Urdu, UR</t>
  </si>
  <si>
    <t>Uzbek, UZ</t>
  </si>
  <si>
    <t>Venda, VE</t>
  </si>
  <si>
    <t>Vietnamese, VI</t>
  </si>
  <si>
    <t>Volapük, VO</t>
  </si>
  <si>
    <t>Walloon, WA</t>
  </si>
  <si>
    <t>Welsh, CY</t>
  </si>
  <si>
    <t>Western Frisian, FY</t>
  </si>
  <si>
    <t>Wolof, WO</t>
  </si>
  <si>
    <t>Xhosa, XH</t>
  </si>
  <si>
    <t>Yiddish, YI</t>
  </si>
  <si>
    <t>Yoruba, YO</t>
  </si>
  <si>
    <t>Zhuang, Chuang, ZA</t>
  </si>
  <si>
    <t>Zulu, ZU</t>
  </si>
  <si>
    <t>LANGUAGE USED 1</t>
  </si>
  <si>
    <t>LANGUAGE USED 2</t>
  </si>
  <si>
    <t>LANGUAGE USED 3</t>
  </si>
  <si>
    <t>LANGUAGE USED 4</t>
  </si>
  <si>
    <t>LANGUAGE USED 5</t>
  </si>
  <si>
    <t>NUMBER OF BRANCHES</t>
  </si>
  <si>
    <t>NUMBER OF TIED AGENTS</t>
  </si>
  <si>
    <t>SECTION D - TOP 5 REMUNERATED EMPLOYEES</t>
  </si>
  <si>
    <t>COUNTRY OF CLIENTS' RESIDENCE</t>
  </si>
  <si>
    <t>NUMBER OF REPRESENTATIVE OFFICES</t>
  </si>
  <si>
    <t>Retail</t>
  </si>
  <si>
    <t>All</t>
  </si>
  <si>
    <t>Breakdown</t>
  </si>
  <si>
    <t>Countries</t>
  </si>
  <si>
    <t>Column AP</t>
  </si>
  <si>
    <t>Column AQ</t>
  </si>
  <si>
    <t>Column AR</t>
  </si>
  <si>
    <t>Column AS</t>
  </si>
  <si>
    <t>Column AT</t>
  </si>
  <si>
    <t>Column AU</t>
  </si>
  <si>
    <t>Mandatory</t>
  </si>
  <si>
    <t>CLIENT CATEGORISATION</t>
  </si>
  <si>
    <t>ISO Language Codes</t>
  </si>
  <si>
    <t>Per se Professional</t>
  </si>
  <si>
    <t>Professional on request</t>
  </si>
  <si>
    <t>Client Cat.</t>
  </si>
  <si>
    <t>COMPANY'S OWN MARKETING ACTIVITIES</t>
  </si>
  <si>
    <t>TIED AGENTS</t>
  </si>
  <si>
    <t>BRANCHES</t>
  </si>
  <si>
    <t>AFFILIATES</t>
  </si>
  <si>
    <t>INTRODUCING BROKERS</t>
  </si>
  <si>
    <t>OUTSOURCED SERVICE PROVIDERS</t>
  </si>
  <si>
    <t>TOTAL</t>
  </si>
  <si>
    <t>S1</t>
  </si>
  <si>
    <t>S2</t>
  </si>
  <si>
    <t>S3</t>
  </si>
  <si>
    <t>S4</t>
  </si>
  <si>
    <t>S5</t>
  </si>
  <si>
    <t>S6</t>
  </si>
  <si>
    <t>S7</t>
  </si>
  <si>
    <t>S8</t>
  </si>
  <si>
    <t>ALL</t>
  </si>
  <si>
    <t>country</t>
  </si>
  <si>
    <t>website</t>
  </si>
  <si>
    <t>material</t>
  </si>
  <si>
    <t>calls</t>
  </si>
  <si>
    <t>roadshows</t>
  </si>
  <si>
    <t>language 1</t>
  </si>
  <si>
    <t>language 2</t>
  </si>
  <si>
    <t>language 3</t>
  </si>
  <si>
    <t>language 4</t>
  </si>
  <si>
    <t>language 5</t>
  </si>
  <si>
    <t>mandatory</t>
  </si>
  <si>
    <t>NUMBER OF RETAIL CLIENTS</t>
  </si>
  <si>
    <t>TOP 1 COUNTRY</t>
  </si>
  <si>
    <t>TOP 2 COUNTRY</t>
  </si>
  <si>
    <t>TOP 3 COUNTRY</t>
  </si>
  <si>
    <t>TOP 4 COUNTRY</t>
  </si>
  <si>
    <t>TOP 5 COUNTRY</t>
  </si>
  <si>
    <t>% OF WITHDRAWAL CANCELLATIONS (CANCELLED BY THE CLIENT) OUT OF THE TOTAL NUMBER OF WITHDRAWAL REQUESTS</t>
  </si>
  <si>
    <t>Column AV</t>
  </si>
  <si>
    <t>Column AW</t>
  </si>
  <si>
    <t>Column AX</t>
  </si>
  <si>
    <t>Services</t>
  </si>
  <si>
    <t>Financial Instruments</t>
  </si>
  <si>
    <r>
      <rPr>
        <b/>
        <sz val="11"/>
        <color theme="1"/>
        <rFont val="Calibri"/>
        <family val="2"/>
        <charset val="161"/>
        <scheme val="minor"/>
      </rPr>
      <t xml:space="preserve">FI-1 – </t>
    </r>
    <r>
      <rPr>
        <sz val="11"/>
        <color theme="1"/>
        <rFont val="Calibri"/>
        <family val="2"/>
        <scheme val="minor"/>
      </rPr>
      <t xml:space="preserve">Transferable securities
</t>
    </r>
    <r>
      <rPr>
        <b/>
        <sz val="11"/>
        <color theme="1"/>
        <rFont val="Calibri"/>
        <family val="2"/>
        <charset val="161"/>
        <scheme val="minor"/>
      </rPr>
      <t xml:space="preserve">FI-2 – </t>
    </r>
    <r>
      <rPr>
        <sz val="11"/>
        <color theme="1"/>
        <rFont val="Calibri"/>
        <family val="2"/>
        <scheme val="minor"/>
      </rPr>
      <t xml:space="preserve">Money-market instruments
</t>
    </r>
    <r>
      <rPr>
        <b/>
        <sz val="11"/>
        <color theme="1"/>
        <rFont val="Calibri"/>
        <family val="2"/>
        <charset val="161"/>
        <scheme val="minor"/>
      </rPr>
      <t>FI-3 –</t>
    </r>
    <r>
      <rPr>
        <sz val="11"/>
        <color theme="1"/>
        <rFont val="Calibri"/>
        <family val="2"/>
        <scheme val="minor"/>
      </rPr>
      <t xml:space="preserve"> Units in collective investment undertakings
</t>
    </r>
    <r>
      <rPr>
        <b/>
        <sz val="11"/>
        <color theme="1"/>
        <rFont val="Calibri"/>
        <family val="2"/>
        <charset val="161"/>
        <scheme val="minor"/>
      </rPr>
      <t xml:space="preserve">FI-4 – </t>
    </r>
    <r>
      <rPr>
        <sz val="11"/>
        <color theme="1"/>
        <rFont val="Calibri"/>
        <family val="2"/>
        <scheme val="minor"/>
      </rPr>
      <t xml:space="preserve">Options, futures, swaps, forward rate agreements and any other derivative contracts relating to securities, currencies, interest rates or yields, emission allowances or other derivatives instruments, financial indices or financial measures which may be settled physically or in cash
</t>
    </r>
    <r>
      <rPr>
        <b/>
        <sz val="11"/>
        <color theme="1"/>
        <rFont val="Calibri"/>
        <family val="2"/>
        <charset val="161"/>
        <scheme val="minor"/>
      </rPr>
      <t xml:space="preserve">FI-5 – </t>
    </r>
    <r>
      <rPr>
        <sz val="11"/>
        <color theme="1"/>
        <rFont val="Calibri"/>
        <family val="2"/>
        <scheme val="minor"/>
      </rPr>
      <t xml:space="preserve">Options, futures, swaps, forwards and any other derivative contracts relating to commodities that must be settled in cash or may be settled in cash at the option of one of the parties other than by reason of default or other termination event
</t>
    </r>
    <r>
      <rPr>
        <b/>
        <sz val="11"/>
        <color theme="1"/>
        <rFont val="Calibri"/>
        <family val="2"/>
        <charset val="161"/>
        <scheme val="minor"/>
      </rPr>
      <t xml:space="preserve">FI-6 – </t>
    </r>
    <r>
      <rPr>
        <sz val="11"/>
        <color theme="1"/>
        <rFont val="Calibri"/>
        <family val="2"/>
        <scheme val="minor"/>
      </rPr>
      <t xml:space="preserve">Options, futures, swaps, and any other derivative contract relating to commodities that can be physically settled provided that they are traded on a regulated market, a MTF, or an OTF, except for wholesale energy products traded on an OTF that must be physically settled
</t>
    </r>
    <r>
      <rPr>
        <b/>
        <sz val="11"/>
        <color theme="1"/>
        <rFont val="Calibri"/>
        <family val="2"/>
        <charset val="161"/>
        <scheme val="minor"/>
      </rPr>
      <t xml:space="preserve">FI-7 – </t>
    </r>
    <r>
      <rPr>
        <sz val="11"/>
        <color theme="1"/>
        <rFont val="Calibri"/>
        <family val="2"/>
        <scheme val="minor"/>
      </rPr>
      <t xml:space="preserve">Options, futures, swaps, forwards and any other derivative contracts relating to commodities, that can be physically settled not otherwise mentioned in point 6) of this Part and not being for commercial purposes, which have the characteristics of other derivative financial instruments
</t>
    </r>
    <r>
      <rPr>
        <b/>
        <sz val="11"/>
        <color theme="1"/>
        <rFont val="Calibri"/>
        <family val="2"/>
        <charset val="161"/>
        <scheme val="minor"/>
      </rPr>
      <t xml:space="preserve">FI-8 – </t>
    </r>
    <r>
      <rPr>
        <sz val="11"/>
        <color theme="1"/>
        <rFont val="Calibri"/>
        <family val="2"/>
        <scheme val="minor"/>
      </rPr>
      <t xml:space="preserve">Derivative instruments for the transfer of credit risk
</t>
    </r>
    <r>
      <rPr>
        <b/>
        <sz val="11"/>
        <color theme="1"/>
        <rFont val="Calibri"/>
        <family val="2"/>
        <charset val="161"/>
        <scheme val="minor"/>
      </rPr>
      <t xml:space="preserve">FI-9 – </t>
    </r>
    <r>
      <rPr>
        <sz val="11"/>
        <color theme="1"/>
        <rFont val="Calibri"/>
        <family val="2"/>
        <scheme val="minor"/>
      </rPr>
      <t xml:space="preserve">Financial contracts for differences
</t>
    </r>
    <r>
      <rPr>
        <b/>
        <sz val="11"/>
        <color theme="1"/>
        <rFont val="Calibri"/>
        <family val="2"/>
        <charset val="161"/>
        <scheme val="minor"/>
      </rPr>
      <t xml:space="preserve">FI-10 – </t>
    </r>
    <r>
      <rPr>
        <sz val="11"/>
        <color theme="1"/>
        <rFont val="Calibri"/>
        <family val="2"/>
        <scheme val="minor"/>
      </rPr>
      <t xml:space="preserve">Options, futures, swaps, forward-rate agreements and any other derivative contracts relating to climatic variables, freight rates or inflation rates or other official economic statistics that must be settled in cash or may be settled in cash at the option of one of the parties other than by reason of default or other termination event, as well as any other derivative contracts relating to assets, rights, obligations, indices and measures not otherwise mentioned in this Part, which have the characteristics of other derivative financial instruments, having regard to whether, inter alia, they are traded on a regulated market, OTF, or an MTF
</t>
    </r>
    <r>
      <rPr>
        <b/>
        <sz val="11"/>
        <color theme="1"/>
        <rFont val="Calibri"/>
        <family val="2"/>
        <charset val="161"/>
        <scheme val="minor"/>
      </rPr>
      <t>FI-11 –</t>
    </r>
    <r>
      <rPr>
        <sz val="11"/>
        <color theme="1"/>
        <rFont val="Calibri"/>
        <family val="2"/>
        <scheme val="minor"/>
      </rPr>
      <t xml:space="preserve"> Emission allowances consisting of any units recognised for compliance with the
requirements of Directive 2003/87/EC</t>
    </r>
  </si>
  <si>
    <r>
      <t>SERVICES</t>
    </r>
    <r>
      <rPr>
        <i/>
        <sz val="11"/>
        <color theme="1"/>
        <rFont val="Calibri"/>
        <family val="2"/>
        <charset val="161"/>
        <scheme val="minor"/>
      </rPr>
      <t xml:space="preserve"> </t>
    </r>
    <r>
      <rPr>
        <i/>
        <sz val="10"/>
        <color theme="1"/>
        <rFont val="Calibri"/>
        <family val="2"/>
        <charset val="161"/>
        <scheme val="minor"/>
      </rPr>
      <t>(see Definition 1)</t>
    </r>
  </si>
  <si>
    <t>EXCLUSIVELY ON NON CFDS</t>
  </si>
  <si>
    <t>Deposits</t>
  </si>
  <si>
    <t>Withdrawals</t>
  </si>
  <si>
    <r>
      <t xml:space="preserve">AMOUNT OF DEPOSITS
</t>
    </r>
    <r>
      <rPr>
        <i/>
        <sz val="10"/>
        <color theme="1"/>
        <rFont val="Calibri"/>
        <family val="2"/>
        <charset val="161"/>
        <scheme val="minor"/>
      </rPr>
      <t>(see Definition 5)</t>
    </r>
    <r>
      <rPr>
        <b/>
        <sz val="11"/>
        <color theme="1"/>
        <rFont val="Calibri"/>
        <family val="2"/>
        <charset val="161"/>
        <scheme val="minor"/>
      </rPr>
      <t xml:space="preserve">
(</t>
    </r>
    <r>
      <rPr>
        <b/>
        <sz val="11"/>
        <color theme="1"/>
        <rFont val="Calibri"/>
        <family val="2"/>
        <charset val="161"/>
      </rPr>
      <t>€)</t>
    </r>
  </si>
  <si>
    <r>
      <t xml:space="preserve">AMOUNT OF WITHDRAWALS
</t>
    </r>
    <r>
      <rPr>
        <i/>
        <sz val="10"/>
        <color theme="1"/>
        <rFont val="Calibri"/>
        <family val="2"/>
        <charset val="161"/>
        <scheme val="minor"/>
      </rPr>
      <t>(see Definition 6)</t>
    </r>
    <r>
      <rPr>
        <b/>
        <sz val="11"/>
        <color theme="1"/>
        <rFont val="Calibri"/>
        <family val="2"/>
        <charset val="161"/>
        <scheme val="minor"/>
      </rPr>
      <t xml:space="preserve">
(</t>
    </r>
    <r>
      <rPr>
        <b/>
        <sz val="11"/>
        <color theme="1"/>
        <rFont val="Calibri"/>
        <family val="2"/>
        <charset val="161"/>
      </rPr>
      <t>€)</t>
    </r>
  </si>
  <si>
    <r>
      <t xml:space="preserve">AMOUNT OF DEPOSITS
</t>
    </r>
    <r>
      <rPr>
        <i/>
        <sz val="10"/>
        <color theme="1"/>
        <rFont val="Calibri"/>
        <family val="2"/>
        <charset val="161"/>
        <scheme val="minor"/>
      </rPr>
      <t>(see Definition 5)</t>
    </r>
    <r>
      <rPr>
        <b/>
        <sz val="11"/>
        <color theme="1"/>
        <rFont val="Calibri"/>
        <family val="2"/>
        <charset val="161"/>
        <scheme val="minor"/>
      </rPr>
      <t xml:space="preserve">
(€)</t>
    </r>
  </si>
  <si>
    <r>
      <t xml:space="preserve">AMOUNT OF WITHDRAWALS
</t>
    </r>
    <r>
      <rPr>
        <i/>
        <sz val="10"/>
        <color theme="1"/>
        <rFont val="Calibri"/>
        <family val="2"/>
        <charset val="161"/>
        <scheme val="minor"/>
      </rPr>
      <t>(see Definition 6)</t>
    </r>
    <r>
      <rPr>
        <b/>
        <sz val="11"/>
        <color theme="1"/>
        <rFont val="Calibri"/>
        <family val="2"/>
        <charset val="161"/>
        <scheme val="minor"/>
      </rPr>
      <t xml:space="preserve">
(€)</t>
    </r>
  </si>
  <si>
    <t>Related Entities</t>
  </si>
  <si>
    <t>Variable Remuneration</t>
  </si>
  <si>
    <r>
      <rPr>
        <b/>
        <u/>
        <sz val="11"/>
        <color theme="1"/>
        <rFont val="Calibri"/>
        <family val="2"/>
        <charset val="161"/>
        <scheme val="minor"/>
      </rPr>
      <t>Investment services and activities:</t>
    </r>
    <r>
      <rPr>
        <sz val="11"/>
        <color theme="1"/>
        <rFont val="Calibri"/>
        <family val="2"/>
        <scheme val="minor"/>
      </rPr>
      <t xml:space="preserve">
</t>
    </r>
    <r>
      <rPr>
        <b/>
        <sz val="11"/>
        <color theme="1"/>
        <rFont val="Calibri"/>
        <family val="2"/>
        <charset val="161"/>
        <scheme val="minor"/>
      </rPr>
      <t xml:space="preserve">A1 </t>
    </r>
    <r>
      <rPr>
        <sz val="11"/>
        <color theme="1"/>
        <rFont val="Calibri"/>
        <family val="2"/>
        <scheme val="minor"/>
      </rPr>
      <t xml:space="preserve">– Reception and transmission of orders in relation to one or more financial instruments
</t>
    </r>
    <r>
      <rPr>
        <b/>
        <sz val="11"/>
        <color theme="1"/>
        <rFont val="Calibri"/>
        <family val="2"/>
        <charset val="161"/>
        <scheme val="minor"/>
      </rPr>
      <t xml:space="preserve">A2 </t>
    </r>
    <r>
      <rPr>
        <sz val="11"/>
        <color theme="1"/>
        <rFont val="Calibri"/>
        <family val="2"/>
        <scheme val="minor"/>
      </rPr>
      <t xml:space="preserve">– Execution of orders on behalf of clients
</t>
    </r>
    <r>
      <rPr>
        <b/>
        <sz val="11"/>
        <color theme="1"/>
        <rFont val="Calibri"/>
        <family val="2"/>
        <charset val="161"/>
        <scheme val="minor"/>
      </rPr>
      <t>A3</t>
    </r>
    <r>
      <rPr>
        <sz val="11"/>
        <color theme="1"/>
        <rFont val="Calibri"/>
        <family val="2"/>
        <scheme val="minor"/>
      </rPr>
      <t xml:space="preserve"> – Dealing on own account
</t>
    </r>
    <r>
      <rPr>
        <b/>
        <sz val="11"/>
        <color theme="1"/>
        <rFont val="Calibri"/>
        <family val="2"/>
        <charset val="161"/>
        <scheme val="minor"/>
      </rPr>
      <t xml:space="preserve">A4 </t>
    </r>
    <r>
      <rPr>
        <sz val="11"/>
        <color theme="1"/>
        <rFont val="Calibri"/>
        <family val="2"/>
        <scheme val="minor"/>
      </rPr>
      <t xml:space="preserve">– Portfolio management
</t>
    </r>
    <r>
      <rPr>
        <b/>
        <sz val="11"/>
        <color theme="1"/>
        <rFont val="Calibri"/>
        <family val="2"/>
        <charset val="161"/>
        <scheme val="minor"/>
      </rPr>
      <t>A5</t>
    </r>
    <r>
      <rPr>
        <sz val="11"/>
        <color theme="1"/>
        <rFont val="Calibri"/>
        <family val="2"/>
        <scheme val="minor"/>
      </rPr>
      <t xml:space="preserve"> – Provision of investment advice
</t>
    </r>
    <r>
      <rPr>
        <b/>
        <sz val="11"/>
        <color theme="1"/>
        <rFont val="Calibri"/>
        <family val="2"/>
        <charset val="161"/>
        <scheme val="minor"/>
      </rPr>
      <t xml:space="preserve">A6 </t>
    </r>
    <r>
      <rPr>
        <sz val="11"/>
        <color theme="1"/>
        <rFont val="Calibri"/>
        <family val="2"/>
        <scheme val="minor"/>
      </rPr>
      <t xml:space="preserve">– Underwriting of financial instruments and/or placing of financial instruments on a firm commitment basis
</t>
    </r>
    <r>
      <rPr>
        <b/>
        <sz val="11"/>
        <color theme="1"/>
        <rFont val="Calibri"/>
        <family val="2"/>
        <charset val="161"/>
        <scheme val="minor"/>
      </rPr>
      <t>A7</t>
    </r>
    <r>
      <rPr>
        <sz val="11"/>
        <color theme="1"/>
        <rFont val="Calibri"/>
        <family val="2"/>
        <scheme val="minor"/>
      </rPr>
      <t xml:space="preserve"> – Placing of financial instruments without a firm commitment basis
</t>
    </r>
    <r>
      <rPr>
        <sz val="11"/>
        <color theme="1"/>
        <rFont val="Calibri"/>
        <family val="2"/>
        <scheme val="minor"/>
      </rPr>
      <t xml:space="preserve">
</t>
    </r>
    <r>
      <rPr>
        <b/>
        <u/>
        <sz val="11"/>
        <color theme="1"/>
        <rFont val="Calibri"/>
        <family val="2"/>
        <charset val="161"/>
        <scheme val="minor"/>
      </rPr>
      <t>Ancillary services:</t>
    </r>
    <r>
      <rPr>
        <sz val="11"/>
        <color theme="1"/>
        <rFont val="Calibri"/>
        <family val="2"/>
        <scheme val="minor"/>
      </rPr>
      <t xml:space="preserve">
</t>
    </r>
    <r>
      <rPr>
        <b/>
        <sz val="11"/>
        <color theme="1"/>
        <rFont val="Calibri"/>
        <family val="2"/>
        <charset val="161"/>
        <scheme val="minor"/>
      </rPr>
      <t>B1</t>
    </r>
    <r>
      <rPr>
        <sz val="11"/>
        <color theme="1"/>
        <rFont val="Calibri"/>
        <family val="2"/>
        <scheme val="minor"/>
      </rPr>
      <t xml:space="preserve"> – Safekeeping and administration of financial instruments for the account of clients, including custodianship and related services such as cash/collateral management and excluding maintaining securities accounts at the top tier level (“central maintenance service”), as referred to in point 2 of Section A of the Annex to Regulation (EU) No 909/2014
</t>
    </r>
    <r>
      <rPr>
        <b/>
        <sz val="11"/>
        <color theme="1"/>
        <rFont val="Calibri"/>
        <family val="2"/>
        <charset val="161"/>
        <scheme val="minor"/>
      </rPr>
      <t>B2</t>
    </r>
    <r>
      <rPr>
        <sz val="11"/>
        <color theme="1"/>
        <rFont val="Calibri"/>
        <family val="2"/>
        <scheme val="minor"/>
      </rPr>
      <t xml:space="preserve"> – Granting credits or loans to an investor to allow him to carry out a transaction in one or more financial instruments, where the firm granting the credit or loan is involved in the transaction
</t>
    </r>
    <r>
      <rPr>
        <b/>
        <sz val="11"/>
        <color theme="1"/>
        <rFont val="Calibri"/>
        <family val="2"/>
        <charset val="161"/>
        <scheme val="minor"/>
      </rPr>
      <t>B3</t>
    </r>
    <r>
      <rPr>
        <sz val="11"/>
        <color theme="1"/>
        <rFont val="Calibri"/>
        <family val="2"/>
        <scheme val="minor"/>
      </rPr>
      <t xml:space="preserve"> – Provision of advice to undertakings on capital structure, industrial strategy and related matters and advice and services relating to mergers and the purchase of undertakings 
</t>
    </r>
    <r>
      <rPr>
        <b/>
        <sz val="11"/>
        <color theme="1"/>
        <rFont val="Calibri"/>
        <family val="2"/>
        <charset val="161"/>
        <scheme val="minor"/>
      </rPr>
      <t>B4</t>
    </r>
    <r>
      <rPr>
        <sz val="11"/>
        <color theme="1"/>
        <rFont val="Calibri"/>
        <family val="2"/>
        <scheme val="minor"/>
      </rPr>
      <t xml:space="preserve"> – Foreign exchange services where these are connected to the provision of investment services
</t>
    </r>
    <r>
      <rPr>
        <b/>
        <sz val="11"/>
        <color theme="1"/>
        <rFont val="Calibri"/>
        <family val="2"/>
        <charset val="161"/>
        <scheme val="minor"/>
      </rPr>
      <t xml:space="preserve">B5 </t>
    </r>
    <r>
      <rPr>
        <sz val="11"/>
        <color theme="1"/>
        <rFont val="Calibri"/>
        <family val="2"/>
        <scheme val="minor"/>
      </rPr>
      <t xml:space="preserve">– Investment research and financial analysis or other forms of general recommendation relating to transactions in financial instruments
</t>
    </r>
    <r>
      <rPr>
        <b/>
        <sz val="11"/>
        <color theme="1"/>
        <rFont val="Calibri"/>
        <family val="2"/>
        <charset val="161"/>
        <scheme val="minor"/>
      </rPr>
      <t>B6</t>
    </r>
    <r>
      <rPr>
        <sz val="11"/>
        <color theme="1"/>
        <rFont val="Calibri"/>
        <family val="2"/>
        <scheme val="minor"/>
      </rPr>
      <t xml:space="preserve"> – Services related to underwriting
</t>
    </r>
    <r>
      <rPr>
        <b/>
        <sz val="11"/>
        <color theme="1"/>
        <rFont val="Calibri"/>
        <family val="2"/>
        <charset val="161"/>
        <scheme val="minor"/>
      </rPr>
      <t>B7</t>
    </r>
    <r>
      <rPr>
        <sz val="11"/>
        <color theme="1"/>
        <rFont val="Calibri"/>
        <family val="2"/>
        <scheme val="minor"/>
      </rPr>
      <t xml:space="preserve"> – Investment services and activities as well as ancillary services of the type included under Part I or II of First Appendix of Law 87(I)/2017 related to the underlying of the derivatives included under points 5), 6), 7) and 10) of Part III of First Appendix of Law 87(I)/2017 where these are connected to the provision of investment or ancillary services</t>
    </r>
  </si>
  <si>
    <r>
      <t xml:space="preserve">NUMBER OF NEW CLIENTS
</t>
    </r>
    <r>
      <rPr>
        <i/>
        <sz val="10"/>
        <color theme="1"/>
        <rFont val="Calibri"/>
        <family val="2"/>
        <charset val="161"/>
        <scheme val="minor"/>
      </rPr>
      <t>(see Definition 8)</t>
    </r>
  </si>
  <si>
    <t>SECTION B - METHODS OF SOLICITATION OF NEW CLIENTS</t>
  </si>
  <si>
    <t>SECTION C - MARKETING STRATEGY</t>
  </si>
  <si>
    <t>Regarding the languages used, please select all the applicable languages that are used for marketing/promotion of services through telephone calls, marketing material, website etc.</t>
  </si>
  <si>
    <t>Employees</t>
  </si>
  <si>
    <t>This includes employees working directly for the company, i.e. employees of the company/branch/representative office/related entities and/or employees working on behalf of the company, i.e. employees of tied agents/introducing brokers/affiliates/outsourced service providers.</t>
  </si>
  <si>
    <r>
      <rPr>
        <b/>
        <i/>
        <sz val="11"/>
        <color theme="1"/>
        <rFont val="Calibri"/>
        <family val="2"/>
        <charset val="161"/>
        <scheme val="minor"/>
      </rPr>
      <t xml:space="preserve">"Remuneration" </t>
    </r>
    <r>
      <rPr>
        <sz val="11"/>
        <color theme="1"/>
        <rFont val="Calibri"/>
        <family val="2"/>
        <charset val="161"/>
        <scheme val="minor"/>
      </rPr>
      <t xml:space="preserve">can be either in cash or other financial remuneration, such as shares, options, cancellations of loans to relevant persons at dismissal, pension contributions etc. In the case of non cash remuneration, valuation should be performed as at the date of allowance.
</t>
    </r>
    <r>
      <rPr>
        <b/>
        <i/>
        <sz val="11"/>
        <color theme="1"/>
        <rFont val="Calibri"/>
        <family val="2"/>
        <charset val="161"/>
        <scheme val="minor"/>
      </rPr>
      <t>"Variable remuneration"</t>
    </r>
    <r>
      <rPr>
        <sz val="11"/>
        <color theme="1"/>
        <rFont val="Calibri"/>
        <family val="2"/>
        <charset val="161"/>
        <scheme val="minor"/>
      </rPr>
      <t xml:space="preserve"> includes the part of the salary that is not fixed and it is aligned with an employee's performance. Some examples of variable remuneration are bonuses or one-time compensation. It also includes cash or any other form of remuneration (e.g. cryptos, cars, shares).</t>
    </r>
  </si>
  <si>
    <t>5.</t>
  </si>
  <si>
    <t>Company</t>
  </si>
  <si>
    <t>Branch</t>
  </si>
  <si>
    <t>Representative Office</t>
  </si>
  <si>
    <t>Related Entity</t>
  </si>
  <si>
    <t>Tied Agent</t>
  </si>
  <si>
    <t>Introducing Broker</t>
  </si>
  <si>
    <t>Affiliate</t>
  </si>
  <si>
    <t>Outsourced Service Provider</t>
  </si>
  <si>
    <t>TOP 1 EMPLOYEE</t>
  </si>
  <si>
    <t>TOP 2 EMPLOYEE</t>
  </si>
  <si>
    <t>TOP 3 EMPLOYEE</t>
  </si>
  <si>
    <t>TOP 4 EMPLOYEE</t>
  </si>
  <si>
    <t>TOP 5 EMPLOYEE</t>
  </si>
  <si>
    <t>In case a client has been solicited by more than one of the methods provided, please report this client in one of the methods below, to avoid duplications.</t>
  </si>
  <si>
    <t>NUMBER OF CLIENTS</t>
  </si>
  <si>
    <t>(see Definition 3)</t>
  </si>
  <si>
    <t>SOLICITING PARTY</t>
  </si>
  <si>
    <r>
      <t xml:space="preserve">% OF VARIABLE REMUNERATION </t>
    </r>
    <r>
      <rPr>
        <i/>
        <sz val="10"/>
        <color theme="1"/>
        <rFont val="Calibri"/>
        <family val="2"/>
        <charset val="161"/>
        <scheme val="minor"/>
      </rPr>
      <t>(see Definition 9)</t>
    </r>
    <r>
      <rPr>
        <b/>
        <sz val="11"/>
        <color theme="1"/>
        <rFont val="Calibri"/>
        <family val="2"/>
        <charset val="161"/>
        <scheme val="minor"/>
      </rPr>
      <t xml:space="preserve"> OVER THE TOTAL REMUNERATION OF THE EMPLOYEE</t>
    </r>
    <r>
      <rPr>
        <i/>
        <sz val="10"/>
        <color theme="1"/>
        <rFont val="Calibri"/>
        <family val="2"/>
        <charset val="161"/>
        <scheme val="minor"/>
      </rPr>
      <t xml:space="preserve"> (see Definition 10)</t>
    </r>
  </si>
  <si>
    <r>
      <t xml:space="preserve">% OF VARIABLE REMUNERATION </t>
    </r>
    <r>
      <rPr>
        <i/>
        <sz val="10"/>
        <color theme="1"/>
        <rFont val="Calibri"/>
        <family val="2"/>
        <charset val="161"/>
        <scheme val="minor"/>
      </rPr>
      <t>(see Definition 9)</t>
    </r>
    <r>
      <rPr>
        <b/>
        <sz val="11"/>
        <color theme="1"/>
        <rFont val="Calibri"/>
        <family val="2"/>
        <charset val="161"/>
        <scheme val="minor"/>
      </rPr>
      <t xml:space="preserve"> OVER THE TOTAL REMUNERATION OF THE EMPLOYEE</t>
    </r>
    <r>
      <rPr>
        <sz val="10"/>
        <color theme="1"/>
        <rFont val="Calibri"/>
        <family val="2"/>
        <charset val="161"/>
        <scheme val="minor"/>
      </rPr>
      <t xml:space="preserve"> </t>
    </r>
    <r>
      <rPr>
        <i/>
        <sz val="10"/>
        <color theme="1"/>
        <rFont val="Calibri"/>
        <family val="2"/>
        <charset val="161"/>
        <scheme val="minor"/>
      </rPr>
      <t>(see Definition 10)</t>
    </r>
  </si>
  <si>
    <t>SECTION A - CLIENTS' INFORMATION PER COUNTRY</t>
  </si>
  <si>
    <r>
      <t xml:space="preserve">COMBINATION OF CFDs AND ANOTHER FINANCIAL INSTRUMENT
</t>
    </r>
    <r>
      <rPr>
        <i/>
        <sz val="10"/>
        <color theme="1"/>
        <rFont val="Calibri"/>
        <family val="2"/>
        <charset val="161"/>
        <scheme val="minor"/>
      </rPr>
      <t>(see Definition 2)</t>
    </r>
  </si>
  <si>
    <r>
      <t xml:space="preserve">For each specific country please report the percentage (%) of variable remuneration to the total remuneration of each employee, along with the soliciting party related to this employee, </t>
    </r>
    <r>
      <rPr>
        <b/>
        <u/>
        <sz val="12"/>
        <rFont val="Calibri"/>
        <family val="2"/>
        <charset val="161"/>
        <scheme val="minor"/>
      </rPr>
      <t>during the cumulative reporting period.</t>
    </r>
  </si>
  <si>
    <t>Form CA-CIF</t>
  </si>
  <si>
    <t>CYPRIOT INVESTMENT FIRMS (CIFs) - COUNTRY ANALYSIS FORM</t>
  </si>
  <si>
    <r>
      <t xml:space="preserve">2. </t>
    </r>
    <r>
      <rPr>
        <b/>
        <sz val="11.5"/>
        <color rgb="FF000000"/>
        <rFont val="Calibri"/>
        <family val="2"/>
        <charset val="161"/>
        <scheme val="minor"/>
      </rPr>
      <t>Section A</t>
    </r>
    <r>
      <rPr>
        <sz val="11.5"/>
        <color rgb="FF000000"/>
        <rFont val="Calibri"/>
        <family val="2"/>
        <charset val="161"/>
        <scheme val="minor"/>
      </rPr>
      <t>: Clients' information per country</t>
    </r>
  </si>
  <si>
    <r>
      <t xml:space="preserve">3. </t>
    </r>
    <r>
      <rPr>
        <b/>
        <sz val="11.5"/>
        <color rgb="FF000000"/>
        <rFont val="Calibri"/>
        <family val="2"/>
        <charset val="161"/>
        <scheme val="minor"/>
      </rPr>
      <t xml:space="preserve">Section B: </t>
    </r>
    <r>
      <rPr>
        <sz val="11.5"/>
        <color rgb="FF000000"/>
        <rFont val="Calibri"/>
        <family val="2"/>
        <charset val="161"/>
        <scheme val="minor"/>
      </rPr>
      <t>Methods of solicitation of new clients</t>
    </r>
  </si>
  <si>
    <r>
      <t xml:space="preserve">4. </t>
    </r>
    <r>
      <rPr>
        <b/>
        <sz val="11.5"/>
        <color rgb="FF000000"/>
        <rFont val="Calibri"/>
        <family val="2"/>
        <charset val="161"/>
        <scheme val="minor"/>
      </rPr>
      <t xml:space="preserve">Section C: </t>
    </r>
    <r>
      <rPr>
        <sz val="11.5"/>
        <color rgb="FF000000"/>
        <rFont val="Calibri"/>
        <family val="2"/>
        <charset val="161"/>
        <scheme val="minor"/>
      </rPr>
      <t>Marketing strategy</t>
    </r>
  </si>
  <si>
    <r>
      <t xml:space="preserve">5. </t>
    </r>
    <r>
      <rPr>
        <b/>
        <sz val="11.5"/>
        <color rgb="FF000000"/>
        <rFont val="Calibri"/>
        <family val="2"/>
        <charset val="161"/>
        <scheme val="minor"/>
      </rPr>
      <t xml:space="preserve">Section D: </t>
    </r>
    <r>
      <rPr>
        <sz val="11.5"/>
        <color rgb="FF000000"/>
        <rFont val="Calibri"/>
        <family val="2"/>
        <charset val="161"/>
        <scheme val="minor"/>
      </rPr>
      <t>Top 5 remunerated employees</t>
    </r>
  </si>
  <si>
    <r>
      <t xml:space="preserve">Please note that in case a retail client receives more than one service, this client may appear more than once in the </t>
    </r>
    <r>
      <rPr>
        <b/>
        <sz val="12"/>
        <color theme="4"/>
        <rFont val="Calibri"/>
        <family val="2"/>
        <charset val="161"/>
        <scheme val="minor"/>
      </rPr>
      <t>Columns C-AI</t>
    </r>
    <r>
      <rPr>
        <b/>
        <sz val="12"/>
        <color theme="3" tint="0.39997558519241921"/>
        <rFont val="Calibri"/>
        <family val="2"/>
        <charset val="161"/>
        <scheme val="minor"/>
      </rPr>
      <t xml:space="preserve">. </t>
    </r>
  </si>
  <si>
    <r>
      <t xml:space="preserve">When </t>
    </r>
    <r>
      <rPr>
        <b/>
        <sz val="12"/>
        <color theme="4"/>
        <rFont val="Calibri"/>
        <family val="2"/>
        <charset val="161"/>
        <scheme val="minor"/>
      </rPr>
      <t>Column B</t>
    </r>
    <r>
      <rPr>
        <sz val="12"/>
        <color theme="1"/>
        <rFont val="Calibri"/>
        <family val="2"/>
        <charset val="161"/>
        <scheme val="minor"/>
      </rPr>
      <t xml:space="preserve"> of each row is completed, automatically </t>
    </r>
    <r>
      <rPr>
        <b/>
        <sz val="12"/>
        <color theme="4"/>
        <rFont val="Calibri"/>
        <family val="2"/>
        <charset val="161"/>
        <scheme val="minor"/>
      </rPr>
      <t>Columns AJ-AX</t>
    </r>
    <r>
      <rPr>
        <sz val="12"/>
        <color theme="1"/>
        <rFont val="Calibri"/>
        <family val="2"/>
        <charset val="161"/>
        <scheme val="minor"/>
      </rPr>
      <t xml:space="preserve"> of the same row become mandatory. For the cells that are not applicable, please insert "0" (zero).</t>
    </r>
  </si>
  <si>
    <r>
      <t xml:space="preserve">When </t>
    </r>
    <r>
      <rPr>
        <b/>
        <sz val="12"/>
        <color theme="4"/>
        <rFont val="Calibri"/>
        <family val="2"/>
        <charset val="161"/>
        <scheme val="minor"/>
      </rPr>
      <t>Column AJ</t>
    </r>
    <r>
      <rPr>
        <sz val="12"/>
        <color theme="1"/>
        <rFont val="Calibri"/>
        <family val="2"/>
        <charset val="161"/>
        <scheme val="minor"/>
      </rPr>
      <t xml:space="preserve"> of each row is completed with a number greater than 0, then at least one of the </t>
    </r>
    <r>
      <rPr>
        <b/>
        <sz val="12"/>
        <color theme="4"/>
        <rFont val="Calibri"/>
        <family val="2"/>
        <charset val="161"/>
        <scheme val="minor"/>
      </rPr>
      <t>Columns C-AI</t>
    </r>
    <r>
      <rPr>
        <sz val="12"/>
        <color theme="1"/>
        <rFont val="Calibri"/>
        <family val="2"/>
        <charset val="161"/>
        <scheme val="minor"/>
      </rPr>
      <t xml:space="preserve"> of the same row must be completed. </t>
    </r>
  </si>
  <si>
    <r>
      <t xml:space="preserve">For </t>
    </r>
    <r>
      <rPr>
        <b/>
        <sz val="12"/>
        <color theme="4"/>
        <rFont val="Calibri"/>
        <family val="2"/>
        <scheme val="minor"/>
      </rPr>
      <t>Columns D-AA</t>
    </r>
    <r>
      <rPr>
        <sz val="12"/>
        <color theme="1"/>
        <rFont val="Calibri"/>
        <family val="2"/>
        <scheme val="minor"/>
      </rPr>
      <t xml:space="preserve">, please report the number of new clients, their number of deposits and the respective amount of deposits, under the applicable method of solicitation of the new clients.
</t>
    </r>
  </si>
  <si>
    <r>
      <t xml:space="preserve">When </t>
    </r>
    <r>
      <rPr>
        <b/>
        <sz val="12"/>
        <color theme="4"/>
        <rFont val="Calibri"/>
        <family val="2"/>
        <charset val="161"/>
        <scheme val="minor"/>
      </rPr>
      <t>Columns B-C</t>
    </r>
    <r>
      <rPr>
        <sz val="12"/>
        <color theme="1"/>
        <rFont val="Calibri"/>
        <family val="2"/>
        <charset val="161"/>
        <scheme val="minor"/>
      </rPr>
      <t xml:space="preserve"> of each row are completed, then at least one method of solicitation must be completed.</t>
    </r>
  </si>
  <si>
    <r>
      <t xml:space="preserve">When </t>
    </r>
    <r>
      <rPr>
        <b/>
        <sz val="12"/>
        <color theme="4"/>
        <rFont val="Calibri"/>
        <family val="2"/>
        <charset val="161"/>
        <scheme val="minor"/>
      </rPr>
      <t>Column B</t>
    </r>
    <r>
      <rPr>
        <sz val="12"/>
        <color theme="1"/>
        <rFont val="Calibri"/>
        <family val="2"/>
        <charset val="161"/>
        <scheme val="minor"/>
      </rPr>
      <t xml:space="preserve"> of each row is completed, automatically </t>
    </r>
    <r>
      <rPr>
        <b/>
        <sz val="12"/>
        <color theme="4"/>
        <rFont val="Calibri"/>
        <family val="2"/>
        <charset val="161"/>
        <scheme val="minor"/>
      </rPr>
      <t>Columns C-N</t>
    </r>
    <r>
      <rPr>
        <sz val="12"/>
        <color theme="1"/>
        <rFont val="Calibri"/>
        <family val="2"/>
        <charset val="161"/>
        <scheme val="minor"/>
      </rPr>
      <t xml:space="preserve"> of the same row must be completed.</t>
    </r>
  </si>
  <si>
    <t>In case that no marketing strategy is used for each country, then please leave the table below empty.</t>
  </si>
  <si>
    <r>
      <t xml:space="preserve">In this section, please analyse the top 5 remunerated employees </t>
    </r>
    <r>
      <rPr>
        <i/>
        <sz val="12"/>
        <rFont val="Calibri"/>
        <family val="2"/>
        <charset val="161"/>
        <scheme val="minor"/>
      </rPr>
      <t xml:space="preserve">(see Definition 10) </t>
    </r>
    <r>
      <rPr>
        <sz val="12"/>
        <rFont val="Calibri"/>
        <family val="2"/>
        <charset val="161"/>
        <scheme val="minor"/>
      </rPr>
      <t>relating to marketing, promotion services and customer support, for the top 5 countries in terms of the number of retail clients reported in Section A, Column AJ.</t>
    </r>
  </si>
  <si>
    <t>Number of Clients
(Section A)</t>
  </si>
  <si>
    <t>Number of new Clients
(Section B)</t>
  </si>
  <si>
    <r>
      <t>For the</t>
    </r>
    <r>
      <rPr>
        <b/>
        <sz val="12"/>
        <color theme="4"/>
        <rFont val="Calibri"/>
        <family val="2"/>
        <charset val="161"/>
        <scheme val="minor"/>
      </rPr>
      <t xml:space="preserve"> cells B22-K22</t>
    </r>
    <r>
      <rPr>
        <sz val="12"/>
        <rFont val="Calibri"/>
        <family val="2"/>
        <charset val="161"/>
        <scheme val="minor"/>
      </rPr>
      <t xml:space="preserve"> please report the top 5 countries in terms of number of retail clients.</t>
    </r>
  </si>
  <si>
    <r>
      <t>When a cell in</t>
    </r>
    <r>
      <rPr>
        <b/>
        <sz val="12"/>
        <color theme="4"/>
        <rFont val="Calibri"/>
        <family val="2"/>
        <charset val="161"/>
        <scheme val="minor"/>
      </rPr>
      <t xml:space="preserve"> row 22</t>
    </r>
    <r>
      <rPr>
        <sz val="12"/>
        <color theme="1"/>
        <rFont val="Calibri"/>
        <family val="2"/>
        <charset val="161"/>
        <scheme val="minor"/>
      </rPr>
      <t xml:space="preserve"> is completed, then at least the respective cells of </t>
    </r>
    <r>
      <rPr>
        <b/>
        <sz val="12"/>
        <color theme="4"/>
        <rFont val="Calibri"/>
        <family val="2"/>
        <charset val="161"/>
        <scheme val="minor"/>
      </rPr>
      <t>row 26</t>
    </r>
    <r>
      <rPr>
        <sz val="12"/>
        <color theme="1"/>
        <rFont val="Calibri"/>
        <family val="2"/>
        <charset val="161"/>
        <scheme val="minor"/>
      </rPr>
      <t xml:space="preserve"> must be completed.</t>
    </r>
  </si>
  <si>
    <r>
      <t xml:space="preserve">In this section, please analyse the number of </t>
    </r>
    <r>
      <rPr>
        <b/>
        <sz val="12"/>
        <rFont val="Calibri"/>
        <family val="2"/>
        <charset val="161"/>
        <scheme val="minor"/>
      </rPr>
      <t>new clients</t>
    </r>
    <r>
      <rPr>
        <sz val="12"/>
        <rFont val="Calibri"/>
        <family val="2"/>
        <charset val="161"/>
        <scheme val="minor"/>
      </rPr>
      <t xml:space="preserve"> by the country of their residence and by the client categorisation, for each of the methods of solicitation described below, </t>
    </r>
    <r>
      <rPr>
        <b/>
        <u/>
        <sz val="12"/>
        <rFont val="Calibri"/>
        <family val="2"/>
        <charset val="161"/>
        <scheme val="minor"/>
      </rPr>
      <t>during the reporting period</t>
    </r>
    <r>
      <rPr>
        <sz val="12"/>
        <rFont val="Calibri"/>
        <family val="2"/>
        <charset val="161"/>
        <scheme val="minor"/>
      </rPr>
      <t>.</t>
    </r>
  </si>
  <si>
    <r>
      <t xml:space="preserve">In this section, please complete the table below, in case the entity uses a specific marketing strategy for the provision of investment services and activities and/or in case the entity has branch/representative office/tied agent in a specific country, </t>
    </r>
    <r>
      <rPr>
        <b/>
        <u/>
        <sz val="12"/>
        <rFont val="Calibri"/>
        <family val="2"/>
        <charset val="161"/>
        <scheme val="minor"/>
      </rPr>
      <t>during the reporting period</t>
    </r>
    <r>
      <rPr>
        <sz val="12"/>
        <rFont val="Calibri"/>
        <family val="2"/>
        <charset val="161"/>
        <scheme val="minor"/>
      </rPr>
      <t>.</t>
    </r>
  </si>
  <si>
    <t>The number of clients to whom any of the investment services, as per Section A of Annex I of Directive 2014/65/EU, and/or ancillary services, as per Section B of Annex I of Directive 2014/65/EU, were provided during the cumulative reporting period.</t>
  </si>
  <si>
    <r>
      <t>Entities that belong to the same group (</t>
    </r>
    <r>
      <rPr>
        <b/>
        <sz val="11"/>
        <color theme="1"/>
        <rFont val="Calibri"/>
        <family val="2"/>
        <charset val="161"/>
        <scheme val="minor"/>
      </rPr>
      <t>"Group"</t>
    </r>
    <r>
      <rPr>
        <sz val="11"/>
        <color theme="1"/>
        <rFont val="Calibri"/>
        <family val="2"/>
        <scheme val="minor"/>
      </rPr>
      <t xml:space="preserve"> as defined in Article 2, paragraph 11 of Directive 2013/34/EU).</t>
    </r>
  </si>
  <si>
    <t>The number of clients to whom any of the investment services, as per Section A of Annex I of Directive 2014/65/EU, and/or ancillary services, as per Section B of Annex I of Directive 2014/65/EU, were provided during the reporting period and to whom no services were provided during previous reporting periods.</t>
  </si>
  <si>
    <t>Soliciting Party</t>
  </si>
  <si>
    <r>
      <rPr>
        <b/>
        <i/>
        <sz val="12"/>
        <color theme="1"/>
        <rFont val="Calibri"/>
        <family val="2"/>
        <charset val="161"/>
        <scheme val="minor"/>
      </rPr>
      <t>All Cypriot Investment Firms</t>
    </r>
    <r>
      <rPr>
        <i/>
        <sz val="12"/>
        <color theme="1"/>
        <rFont val="Calibri"/>
        <family val="2"/>
        <charset val="161"/>
        <scheme val="minor"/>
      </rPr>
      <t xml:space="preserve"> are required to complete</t>
    </r>
    <r>
      <rPr>
        <b/>
        <i/>
        <sz val="12"/>
        <color theme="1"/>
        <rFont val="Calibri"/>
        <family val="2"/>
        <charset val="161"/>
        <scheme val="minor"/>
      </rPr>
      <t>Form CA-CIF</t>
    </r>
    <r>
      <rPr>
        <i/>
        <sz val="12"/>
        <color theme="1"/>
        <rFont val="Calibri"/>
        <family val="2"/>
        <charset val="161"/>
        <scheme val="minor"/>
      </rPr>
      <t xml:space="preserve"> (the 'Form'). This information will be used for CySEC's on-going monitoring and analysis. </t>
    </r>
  </si>
  <si>
    <r>
      <t xml:space="preserve">In this section, </t>
    </r>
    <r>
      <rPr>
        <b/>
        <sz val="12"/>
        <color theme="4"/>
        <rFont val="Calibri"/>
        <family val="2"/>
        <charset val="161"/>
        <scheme val="minor"/>
      </rPr>
      <t>Columns C-AI</t>
    </r>
    <r>
      <rPr>
        <sz val="12"/>
        <rFont val="Calibri"/>
        <family val="2"/>
        <charset val="161"/>
        <scheme val="minor"/>
      </rPr>
      <t xml:space="preserve">, please analyse the number of retail clients to whom any of the below investment services (as per Section A of Annex I of Directive 2014/65/EU) and/or ancillary services (as per Section B of Annex I of Directive 2014/65/EU) were provided, </t>
    </r>
    <r>
      <rPr>
        <b/>
        <u/>
        <sz val="12"/>
        <rFont val="Calibri"/>
        <family val="2"/>
        <charset val="161"/>
        <scheme val="minor"/>
      </rPr>
      <t>during the cumulative reporting period</t>
    </r>
    <r>
      <rPr>
        <sz val="12"/>
        <rFont val="Calibri"/>
        <family val="2"/>
        <charset val="161"/>
        <scheme val="minor"/>
      </rPr>
      <t>, by the country of their residence. For each of the investment and/or ancillary services provided, please analyse the number of retail clients by those to whom the services were provided exclusively on CFDs, exclusively on non CFDs and/or a combination of CFDs and another Financial Instrument.</t>
    </r>
  </si>
  <si>
    <t>This includes customers' funds that were deposited and were held or administered by the entity during the specified period.</t>
  </si>
  <si>
    <t>This includes customers' funds that were held or administered by the entity and were withdrawn during the specified period.</t>
  </si>
  <si>
    <r>
      <t>For</t>
    </r>
    <r>
      <rPr>
        <b/>
        <sz val="12"/>
        <color theme="4"/>
        <rFont val="Calibri"/>
        <family val="2"/>
        <charset val="161"/>
        <scheme val="minor"/>
      </rPr>
      <t xml:space="preserve"> Columns AJ-AX</t>
    </r>
    <r>
      <rPr>
        <sz val="12"/>
        <rFont val="Calibri"/>
        <family val="2"/>
        <charset val="161"/>
        <scheme val="minor"/>
      </rPr>
      <t xml:space="preserve">, please report the number of clients, the net turnover, the amount of deposits, the amount of withdrawals and the percentage (%) of withdrawal cancellations (cancelled by the client) out of the total number of withdrawal requests, by client categorisation (as defined in MiFID II and Articles 2 and 31(2)(a) of Law 87(I)/2017, as amended), to whom at least one service was provided, </t>
    </r>
    <r>
      <rPr>
        <b/>
        <u/>
        <sz val="12"/>
        <rFont val="Calibri"/>
        <family val="2"/>
        <charset val="161"/>
        <scheme val="minor"/>
      </rPr>
      <t>during the cumulative reporting period</t>
    </r>
    <r>
      <rPr>
        <sz val="12"/>
        <rFont val="Calibri"/>
        <family val="2"/>
        <charset val="161"/>
        <scheme val="minor"/>
      </rPr>
      <t>.</t>
    </r>
  </si>
  <si>
    <r>
      <t>AMOUNT OF DEPOSITS
(</t>
    </r>
    <r>
      <rPr>
        <b/>
        <sz val="11"/>
        <color theme="1"/>
        <rFont val="Calibri"/>
        <family val="2"/>
        <charset val="161"/>
      </rPr>
      <t xml:space="preserve">€)
</t>
    </r>
    <r>
      <rPr>
        <i/>
        <sz val="10"/>
        <color theme="1"/>
        <rFont val="Calibri"/>
        <family val="2"/>
        <charset val="161"/>
      </rPr>
      <t>(see Definition 5)</t>
    </r>
  </si>
  <si>
    <t>NUMBER OF DEPOSITS</t>
  </si>
  <si>
    <r>
      <rPr>
        <b/>
        <sz val="12"/>
        <rFont val="Calibri"/>
        <family val="2"/>
        <charset val="161"/>
        <scheme val="minor"/>
      </rPr>
      <t xml:space="preserve">"New clients" </t>
    </r>
    <r>
      <rPr>
        <sz val="12"/>
        <rFont val="Calibri"/>
        <family val="2"/>
        <charset val="161"/>
        <scheme val="minor"/>
      </rPr>
      <t xml:space="preserve">refers to clients to whom any of the investment services (as per Section A of Annex I of Directive 2014/65/EU) and/or ancillary services (as per Section B of Annex I of Directive 2014/65/EU) were provided </t>
    </r>
    <r>
      <rPr>
        <b/>
        <u/>
        <sz val="12"/>
        <rFont val="Calibri"/>
        <family val="2"/>
        <charset val="161"/>
        <scheme val="minor"/>
      </rPr>
      <t>during the reporting period</t>
    </r>
    <r>
      <rPr>
        <sz val="12"/>
        <rFont val="Calibri"/>
        <family val="2"/>
        <charset val="161"/>
        <scheme val="minor"/>
      </rPr>
      <t xml:space="preserve"> and to whom no services were provided during previous reporting periods.</t>
    </r>
  </si>
  <si>
    <r>
      <t xml:space="preserve">5. Drag, Cut, Copy, Paste functions: </t>
    </r>
    <r>
      <rPr>
        <sz val="12"/>
        <color rgb="FF000000"/>
        <rFont val="Calibri"/>
        <family val="2"/>
        <charset val="161"/>
        <scheme val="minor"/>
      </rPr>
      <t xml:space="preserve">The CIFs </t>
    </r>
    <r>
      <rPr>
        <u/>
        <sz val="12"/>
        <color rgb="FF000000"/>
        <rFont val="Calibri"/>
        <family val="2"/>
        <charset val="161"/>
        <scheme val="minor"/>
      </rPr>
      <t>should avoid</t>
    </r>
    <r>
      <rPr>
        <sz val="12"/>
        <color rgb="FF000000"/>
        <rFont val="Calibri"/>
        <family val="2"/>
        <charset val="161"/>
        <scheme val="minor"/>
      </rPr>
      <t xml:space="preserve"> using functions like drag, cut, copy and paste, since </t>
    </r>
    <r>
      <rPr>
        <b/>
        <sz val="12"/>
        <color rgb="FF000000"/>
        <rFont val="Calibri"/>
        <family val="2"/>
        <charset val="161"/>
        <scheme val="minor"/>
      </rPr>
      <t xml:space="preserve">such functions affect the formulas for validating the Form </t>
    </r>
    <r>
      <rPr>
        <sz val="12"/>
        <color rgb="FF000000"/>
        <rFont val="Calibri"/>
        <family val="2"/>
        <charset val="161"/>
        <scheme val="minor"/>
      </rPr>
      <t>and may result in rejecting the respective Form and/or incorrect data.</t>
    </r>
  </si>
  <si>
    <t>In case the company does not use employees for marketing, promotion services and customer support, or the company does not have retail clients, please leave this section empty.</t>
  </si>
  <si>
    <r>
      <t>For all yellow cells of</t>
    </r>
    <r>
      <rPr>
        <b/>
        <sz val="12"/>
        <color theme="4"/>
        <rFont val="Calibri"/>
        <family val="2"/>
        <charset val="161"/>
        <scheme val="minor"/>
      </rPr>
      <t xml:space="preserve"> Columns C-E</t>
    </r>
    <r>
      <rPr>
        <sz val="12"/>
        <color theme="1"/>
        <rFont val="Calibri"/>
        <family val="2"/>
        <charset val="161"/>
        <scheme val="minor"/>
      </rPr>
      <t xml:space="preserve"> that are not applicable, please insert "0" (zero) and for all green cells of </t>
    </r>
    <r>
      <rPr>
        <b/>
        <sz val="12"/>
        <color theme="4"/>
        <rFont val="Calibri"/>
        <family val="2"/>
        <charset val="161"/>
        <scheme val="minor"/>
      </rPr>
      <t>Columns F-I</t>
    </r>
    <r>
      <rPr>
        <sz val="12"/>
        <color theme="1"/>
        <rFont val="Calibri"/>
        <family val="2"/>
        <charset val="161"/>
        <scheme val="minor"/>
      </rPr>
      <t xml:space="preserve"> and </t>
    </r>
    <r>
      <rPr>
        <b/>
        <sz val="12"/>
        <color theme="4"/>
        <rFont val="Calibri"/>
        <family val="2"/>
        <charset val="161"/>
        <scheme val="minor"/>
      </rPr>
      <t>Columns J-N</t>
    </r>
    <r>
      <rPr>
        <sz val="12"/>
        <rFont val="Calibri"/>
        <family val="2"/>
        <charset val="161"/>
        <scheme val="minor"/>
      </rPr>
      <t xml:space="preserve"> that are not applicable,</t>
    </r>
    <r>
      <rPr>
        <sz val="12"/>
        <color theme="1"/>
        <rFont val="Calibri"/>
        <family val="2"/>
        <charset val="161"/>
        <scheme val="minor"/>
      </rPr>
      <t xml:space="preserve"> please report "NO" and "N/A", accordingly.</t>
    </r>
  </si>
  <si>
    <r>
      <t>9. Reference date</t>
    </r>
    <r>
      <rPr>
        <sz val="12"/>
        <color rgb="FF000000"/>
        <rFont val="Calibri"/>
        <family val="2"/>
        <charset val="161"/>
        <scheme val="minor"/>
      </rPr>
      <t xml:space="preserve">:  </t>
    </r>
    <r>
      <rPr>
        <b/>
        <sz val="12"/>
        <color rgb="FF0066FF"/>
        <rFont val="Calibri"/>
        <family val="2"/>
        <charset val="161"/>
        <scheme val="minor"/>
      </rPr>
      <t xml:space="preserve">Cell D18 </t>
    </r>
    <r>
      <rPr>
        <sz val="12"/>
        <color rgb="FF000000"/>
        <rFont val="Calibri"/>
        <family val="2"/>
        <charset val="161"/>
        <scheme val="minor"/>
      </rPr>
      <t>- It</t>
    </r>
    <r>
      <rPr>
        <b/>
        <sz val="12"/>
        <color rgb="FF0066FF"/>
        <rFont val="Calibri"/>
        <family val="2"/>
        <charset val="161"/>
        <scheme val="minor"/>
      </rPr>
      <t xml:space="preserve"> </t>
    </r>
    <r>
      <rPr>
        <sz val="12"/>
        <color rgb="FF000000"/>
        <rFont val="Calibri"/>
        <family val="2"/>
        <charset val="161"/>
        <scheme val="minor"/>
      </rPr>
      <t xml:space="preserve">is the date as at the end of the reporting period e.g. if the reporting period is 01/04/2022-30/06/2022, the reference date is 30/06/2022. </t>
    </r>
  </si>
  <si>
    <r>
      <t xml:space="preserve">CIF's NET TURNOVER
</t>
    </r>
    <r>
      <rPr>
        <i/>
        <sz val="10"/>
        <color theme="1"/>
        <rFont val="Calibri"/>
        <family val="2"/>
        <charset val="161"/>
        <scheme val="minor"/>
      </rPr>
      <t>(see Definition 4)</t>
    </r>
    <r>
      <rPr>
        <i/>
        <sz val="11"/>
        <color theme="1"/>
        <rFont val="Calibri"/>
        <family val="2"/>
        <charset val="161"/>
        <scheme val="minor"/>
      </rPr>
      <t xml:space="preserve">
</t>
    </r>
    <r>
      <rPr>
        <i/>
        <sz val="10"/>
        <color theme="1"/>
        <rFont val="Calibri"/>
        <family val="2"/>
        <charset val="161"/>
        <scheme val="minor"/>
      </rPr>
      <t xml:space="preserve">
</t>
    </r>
    <r>
      <rPr>
        <b/>
        <sz val="11"/>
        <color theme="1"/>
        <rFont val="Calibri"/>
        <family val="2"/>
        <charset val="161"/>
        <scheme val="minor"/>
      </rPr>
      <t>(</t>
    </r>
    <r>
      <rPr>
        <b/>
        <sz val="11"/>
        <color theme="1"/>
        <rFont val="Calibri"/>
        <family val="2"/>
        <charset val="161"/>
      </rPr>
      <t>€)</t>
    </r>
  </si>
  <si>
    <r>
      <t xml:space="preserve">CIF's NET TURNOVER
</t>
    </r>
    <r>
      <rPr>
        <i/>
        <sz val="10"/>
        <color theme="1"/>
        <rFont val="Calibri"/>
        <family val="2"/>
        <charset val="161"/>
        <scheme val="minor"/>
      </rPr>
      <t>(see Definition 4)</t>
    </r>
    <r>
      <rPr>
        <b/>
        <sz val="11"/>
        <color theme="1"/>
        <rFont val="Calibri"/>
        <family val="2"/>
        <charset val="161"/>
        <scheme val="minor"/>
      </rPr>
      <t xml:space="preserve">
(€)</t>
    </r>
  </si>
  <si>
    <t>CIF's Net Turnover</t>
  </si>
  <si>
    <t>It refers to the CIF’s net income deriving from licensed activities, as these are defined in section 5(5)(b) of Law 87(I)/2017, as amended, and from any other activities which fall within the normal trading activities of the Company plus other net income from non-trading activities (i.e. out of the normal course of business/activities of the entity). The Net Turnover should be analysed and reported by country and by client categorization accordingly. The value shall be reported net of VAT. For services that are exempted from VAT, the relevant Net Turnover should be reported accordingly with no VAT deduction.</t>
  </si>
  <si>
    <r>
      <t xml:space="preserve">OTHER
</t>
    </r>
    <r>
      <rPr>
        <i/>
        <sz val="10"/>
        <color theme="1"/>
        <rFont val="Calibri"/>
        <family val="2"/>
        <charset val="161"/>
        <scheme val="minor"/>
      </rPr>
      <t>(see Definition 11)</t>
    </r>
  </si>
  <si>
    <t>D11.</t>
  </si>
  <si>
    <t>"Other" methods of solicitation</t>
  </si>
  <si>
    <t>Entities shall also include reverse solicitation, i.e. when clients have contacted the CIF at their own initiative and were not attracted by any method of solicitation/marketing campaign whatsoever, neither were they part of a sales campaign.</t>
  </si>
  <si>
    <t>The total of the breakdown of retail clients reported for each service/activity must be greater or equal to the number of retail clients reported per country (Column AJ).</t>
  </si>
  <si>
    <r>
      <t xml:space="preserve">RELATED ENTITIES 
</t>
    </r>
    <r>
      <rPr>
        <i/>
        <sz val="10"/>
        <color theme="1"/>
        <rFont val="Calibri"/>
        <family val="2"/>
        <charset val="161"/>
        <scheme val="minor"/>
      </rPr>
      <t>(see Definition 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</si>
</sst>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0.00\ &quot;€&quot;_-;\-* #,##0.00\ &quot;€&quot;_-;_-* &quot;-&quot;??\ &quot;€&quot;_-;_-@_-"/>
    <numFmt numFmtId="43" formatCode="_-* #,##0.00_-;\-* #,##0.00_-;_-* &quot;-&quot;??_-;_-@_-"/>
    <numFmt numFmtId="164" formatCode="_-* #,##0.00\ _€_-;\-* #,##0.00\ _€_-;_-* &quot;-&quot;??\ _€_-;_-@_-"/>
    <numFmt numFmtId="165" formatCode="dd/mm/yyyy;@"/>
    <numFmt numFmtId="166" formatCode="[$€-2]\ #,##0;\-[$€-2]\ #,##0"/>
    <numFmt numFmtId="167" formatCode="#,##0.00_ ;\-#,##0.00\ "/>
  </numFmts>
  <fonts count="70">
    <font>
      <sz val="11"/>
      <color theme="1"/>
      <name val="Calibri"/>
      <family val="2"/>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2"/>
      <color theme="1"/>
      <name val="Calibri"/>
      <family val="2"/>
      <charset val="161"/>
      <scheme val="minor"/>
    </font>
    <font>
      <sz val="12"/>
      <color theme="0"/>
      <name val="Calibri"/>
      <family val="2"/>
      <charset val="161"/>
      <scheme val="minor"/>
    </font>
    <font>
      <b/>
      <sz val="14"/>
      <color theme="1"/>
      <name val="Calibri"/>
      <family val="2"/>
      <charset val="161"/>
      <scheme val="minor"/>
    </font>
    <font>
      <b/>
      <sz val="12"/>
      <color theme="1"/>
      <name val="Calibri"/>
      <family val="2"/>
      <charset val="161"/>
      <scheme val="minor"/>
    </font>
    <font>
      <sz val="12"/>
      <name val="Calibri"/>
      <family val="2"/>
      <charset val="161"/>
      <scheme val="minor"/>
    </font>
    <font>
      <b/>
      <sz val="12"/>
      <color indexed="8"/>
      <name val="Calibri"/>
      <family val="2"/>
      <charset val="161"/>
      <scheme val="minor"/>
    </font>
    <font>
      <sz val="12"/>
      <color indexed="8"/>
      <name val="Calibri"/>
      <family val="2"/>
      <charset val="161"/>
      <scheme val="minor"/>
    </font>
    <font>
      <b/>
      <sz val="12"/>
      <name val="Calibri"/>
      <family val="2"/>
      <charset val="161"/>
      <scheme val="minor"/>
    </font>
    <font>
      <b/>
      <sz val="12"/>
      <color rgb="FFFF0000"/>
      <name val="Calibri"/>
      <family val="2"/>
      <charset val="161"/>
      <scheme val="minor"/>
    </font>
    <font>
      <b/>
      <sz val="12"/>
      <color theme="0"/>
      <name val="Calibri"/>
      <family val="2"/>
      <charset val="161"/>
      <scheme val="minor"/>
    </font>
    <font>
      <i/>
      <sz val="12"/>
      <color indexed="8"/>
      <name val="Calibri"/>
      <family val="2"/>
      <charset val="161"/>
      <scheme val="minor"/>
    </font>
    <font>
      <sz val="12"/>
      <color theme="1"/>
      <name val="Calibri"/>
      <family val="2"/>
      <scheme val="minor"/>
    </font>
    <font>
      <u/>
      <sz val="11"/>
      <color theme="10"/>
      <name val="Calibri"/>
      <family val="2"/>
      <scheme val="minor"/>
    </font>
    <font>
      <sz val="10"/>
      <name val="Arial"/>
      <family val="2"/>
      <charset val="161"/>
    </font>
    <font>
      <sz val="11"/>
      <color theme="0"/>
      <name val="Calibri"/>
      <family val="2"/>
      <scheme val="minor"/>
    </font>
    <font>
      <b/>
      <sz val="14"/>
      <color theme="0"/>
      <name val="Calibri"/>
      <family val="2"/>
      <charset val="161"/>
      <scheme val="minor"/>
    </font>
    <font>
      <sz val="10"/>
      <color theme="1"/>
      <name val="Calibri"/>
      <family val="2"/>
      <charset val="161"/>
      <scheme val="minor"/>
    </font>
    <font>
      <i/>
      <sz val="10"/>
      <color theme="1"/>
      <name val="Calibri"/>
      <family val="2"/>
      <charset val="161"/>
      <scheme val="minor"/>
    </font>
    <font>
      <b/>
      <i/>
      <sz val="11"/>
      <color theme="3" tint="0.39997558519241921"/>
      <name val="Calibri"/>
      <family val="2"/>
      <charset val="161"/>
      <scheme val="minor"/>
    </font>
    <font>
      <b/>
      <i/>
      <sz val="12"/>
      <color theme="0"/>
      <name val="Calibri"/>
      <family val="2"/>
      <charset val="161"/>
      <scheme val="minor"/>
    </font>
    <font>
      <b/>
      <sz val="16"/>
      <color theme="0"/>
      <name val="Calibri"/>
      <family val="2"/>
      <charset val="161"/>
      <scheme val="minor"/>
    </font>
    <font>
      <b/>
      <u/>
      <sz val="11"/>
      <color theme="1"/>
      <name val="Calibri"/>
      <family val="2"/>
      <charset val="161"/>
      <scheme val="minor"/>
    </font>
    <font>
      <sz val="10"/>
      <name val="Arial"/>
      <family val="2"/>
    </font>
    <font>
      <sz val="12"/>
      <color rgb="FF000000"/>
      <name val="Calibri"/>
      <family val="2"/>
      <charset val="161"/>
      <scheme val="minor"/>
    </font>
    <font>
      <b/>
      <i/>
      <sz val="12"/>
      <color theme="1"/>
      <name val="Calibri"/>
      <family val="2"/>
      <charset val="161"/>
      <scheme val="minor"/>
    </font>
    <font>
      <i/>
      <sz val="12"/>
      <color theme="1"/>
      <name val="Calibri"/>
      <family val="2"/>
      <charset val="161"/>
      <scheme val="minor"/>
    </font>
    <font>
      <sz val="11"/>
      <color theme="0" tint="-0.34998626667073579"/>
      <name val="Calibri"/>
      <family val="2"/>
      <scheme val="minor"/>
    </font>
    <font>
      <sz val="14"/>
      <color theme="1"/>
      <name val="Calibri"/>
      <family val="2"/>
      <charset val="161"/>
      <scheme val="minor"/>
    </font>
    <font>
      <sz val="12"/>
      <color theme="0" tint="-0.34998626667073579"/>
      <name val="Calibri"/>
      <family val="2"/>
      <charset val="161"/>
      <scheme val="minor"/>
    </font>
    <font>
      <b/>
      <sz val="14"/>
      <color theme="8" tint="-0.249977111117893"/>
      <name val="Calibri"/>
      <family val="2"/>
      <charset val="161"/>
      <scheme val="minor"/>
    </font>
    <font>
      <sz val="12"/>
      <color rgb="FFFF0000"/>
      <name val="Calibri"/>
      <family val="2"/>
      <charset val="161"/>
      <scheme val="minor"/>
    </font>
    <font>
      <sz val="12"/>
      <color indexed="81"/>
      <name val="Tahoma"/>
      <family val="2"/>
      <charset val="161"/>
    </font>
    <font>
      <sz val="8"/>
      <color theme="1"/>
      <name val="Calibri"/>
      <family val="2"/>
      <scheme val="minor"/>
    </font>
    <font>
      <b/>
      <sz val="12"/>
      <color rgb="FF000000"/>
      <name val="Calibri"/>
      <family val="2"/>
      <charset val="161"/>
      <scheme val="minor"/>
    </font>
    <font>
      <sz val="12"/>
      <color rgb="FF000000"/>
      <name val="+mn-ea"/>
    </font>
    <font>
      <b/>
      <sz val="14"/>
      <color rgb="FF000000"/>
      <name val="Calibri"/>
      <family val="2"/>
      <charset val="161"/>
      <scheme val="minor"/>
    </font>
    <font>
      <u/>
      <sz val="12"/>
      <color rgb="FF000000"/>
      <name val="Calibri"/>
      <family val="2"/>
      <charset val="161"/>
      <scheme val="minor"/>
    </font>
    <font>
      <b/>
      <sz val="12"/>
      <color rgb="FF0066FF"/>
      <name val="Calibri"/>
      <family val="2"/>
      <charset val="161"/>
      <scheme val="minor"/>
    </font>
    <font>
      <u/>
      <sz val="12"/>
      <color theme="10"/>
      <name val="Calibri"/>
      <family val="2"/>
      <scheme val="minor"/>
    </font>
    <font>
      <sz val="11.5"/>
      <color theme="1"/>
      <name val="Calibri"/>
      <family val="2"/>
      <charset val="161"/>
      <scheme val="minor"/>
    </font>
    <font>
      <b/>
      <sz val="11.5"/>
      <color rgb="FF000000"/>
      <name val="Calibri"/>
      <family val="2"/>
      <charset val="161"/>
      <scheme val="minor"/>
    </font>
    <font>
      <sz val="11.5"/>
      <color rgb="FF000000"/>
      <name val="Calibri"/>
      <family val="2"/>
      <charset val="161"/>
      <scheme val="minor"/>
    </font>
    <font>
      <b/>
      <sz val="11"/>
      <color theme="0" tint="-0.34998626667073579"/>
      <name val="Calibri"/>
      <family val="2"/>
      <charset val="161"/>
      <scheme val="minor"/>
    </font>
    <font>
      <b/>
      <sz val="11"/>
      <color theme="1"/>
      <name val="Calibri"/>
      <family val="2"/>
      <charset val="161"/>
    </font>
    <font>
      <u/>
      <sz val="12"/>
      <name val="Calibri"/>
      <family val="2"/>
      <charset val="161"/>
      <scheme val="minor"/>
    </font>
    <font>
      <b/>
      <u/>
      <sz val="12"/>
      <name val="Calibri"/>
      <family val="2"/>
      <charset val="161"/>
      <scheme val="minor"/>
    </font>
    <font>
      <sz val="11"/>
      <color theme="1"/>
      <name val="Calibri"/>
      <family val="2"/>
      <scheme val="minor"/>
    </font>
    <font>
      <b/>
      <sz val="10"/>
      <color theme="0" tint="-0.34998626667073579"/>
      <name val="Calibri"/>
      <family val="2"/>
      <charset val="161"/>
      <scheme val="minor"/>
    </font>
    <font>
      <b/>
      <i/>
      <sz val="11"/>
      <color theme="1"/>
      <name val="Calibri"/>
      <family val="2"/>
      <charset val="161"/>
      <scheme val="minor"/>
    </font>
    <font>
      <i/>
      <sz val="11"/>
      <color theme="1"/>
      <name val="Calibri"/>
      <family val="2"/>
      <charset val="161"/>
      <scheme val="minor"/>
    </font>
    <font>
      <i/>
      <sz val="12"/>
      <name val="Calibri"/>
      <family val="2"/>
      <charset val="161"/>
      <scheme val="minor"/>
    </font>
    <font>
      <b/>
      <sz val="12"/>
      <color theme="3" tint="0.39997558519241921"/>
      <name val="Calibri"/>
      <family val="2"/>
      <charset val="161"/>
      <scheme val="minor"/>
    </font>
    <font>
      <b/>
      <sz val="12"/>
      <color theme="4"/>
      <name val="Calibri"/>
      <family val="2"/>
      <charset val="161"/>
      <scheme val="minor"/>
    </font>
    <font>
      <b/>
      <sz val="12"/>
      <color theme="4"/>
      <name val="Calibri"/>
      <family val="2"/>
      <scheme val="minor"/>
    </font>
    <font>
      <i/>
      <sz val="10"/>
      <color theme="1"/>
      <name val="Calibri"/>
      <family val="2"/>
      <charset val="161"/>
    </font>
    <font>
      <sz val="11"/>
      <color theme="0" tint="-0.499984740745262"/>
      <name val="Calibri"/>
      <family val="2"/>
      <scheme val="minor"/>
    </font>
    <font>
      <b/>
      <sz val="11"/>
      <color theme="0" tint="-0.499984740745262"/>
      <name val="Calibri"/>
      <family val="2"/>
      <charset val="161"/>
      <scheme val="minor"/>
    </font>
  </fonts>
  <fills count="2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rgb="FFFFFFCC"/>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rgb="FF00FF00"/>
        <bgColor indexed="64"/>
      </patternFill>
    </fill>
    <fill>
      <patternFill patternType="solid">
        <fgColor rgb="FFFF0000"/>
        <bgColor indexed="64"/>
      </patternFill>
    </fill>
    <fill>
      <patternFill patternType="solid">
        <fgColor theme="6" tint="-0.249977111117893"/>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5"/>
        <bgColor indexed="64"/>
      </patternFill>
    </fill>
    <fill>
      <patternFill patternType="solid">
        <fgColor theme="7"/>
        <bgColor indexed="64"/>
      </patternFill>
    </fill>
    <fill>
      <patternFill patternType="solid">
        <fgColor theme="4"/>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0" tint="-0.249977111117893"/>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left>
      <right style="thin">
        <color theme="0"/>
      </right>
      <top style="thin">
        <color theme="0"/>
      </top>
      <bottom style="thin">
        <color theme="0"/>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thin">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2">
    <xf numFmtId="0" fontId="0" fillId="0" borderId="0"/>
    <xf numFmtId="0" fontId="25" fillId="0" borderId="0" applyNumberFormat="0" applyFill="0" applyBorder="0" applyAlignment="0" applyProtection="0"/>
    <xf numFmtId="0" fontId="26" fillId="0" borderId="0"/>
    <xf numFmtId="0" fontId="35" fillId="0" borderId="0">
      <alignment vertical="top"/>
    </xf>
    <xf numFmtId="0" fontId="11" fillId="0" borderId="0"/>
    <xf numFmtId="164" fontId="11" fillId="0" borderId="0" applyFont="0" applyFill="0" applyBorder="0" applyAlignment="0" applyProtection="0"/>
    <xf numFmtId="9" fontId="11" fillId="0" borderId="0" applyFont="0" applyFill="0" applyBorder="0" applyAlignment="0" applyProtection="0"/>
    <xf numFmtId="44" fontId="11" fillId="0" borderId="0" applyFont="0" applyFill="0" applyBorder="0" applyAlignment="0" applyProtection="0"/>
    <xf numFmtId="0" fontId="10" fillId="0" borderId="0"/>
    <xf numFmtId="0" fontId="9" fillId="0" borderId="0"/>
    <xf numFmtId="164" fontId="9" fillId="0" borderId="0" applyFont="0" applyFill="0" applyBorder="0" applyAlignment="0" applyProtection="0"/>
    <xf numFmtId="43" fontId="59" fillId="0" borderId="0" applyFont="0" applyFill="0" applyBorder="0" applyAlignment="0" applyProtection="0"/>
  </cellStyleXfs>
  <cellXfs count="360">
    <xf numFmtId="0" fontId="0" fillId="0" borderId="0" xfId="0"/>
    <xf numFmtId="0" fontId="33" fillId="13" borderId="0" xfId="0" applyFont="1" applyFill="1" applyProtection="1">
      <protection hidden="1"/>
    </xf>
    <xf numFmtId="0" fontId="20" fillId="2" borderId="0" xfId="0" applyFont="1" applyFill="1" applyAlignment="1" applyProtection="1">
      <alignment horizontal="left" vertical="center"/>
      <protection hidden="1"/>
    </xf>
    <xf numFmtId="0" fontId="13" fillId="8" borderId="0" xfId="0" applyFont="1" applyFill="1" applyBorder="1" applyProtection="1">
      <protection hidden="1"/>
    </xf>
    <xf numFmtId="0" fontId="13" fillId="2" borderId="0" xfId="0" applyFont="1" applyFill="1" applyBorder="1" applyProtection="1">
      <protection hidden="1"/>
    </xf>
    <xf numFmtId="0" fontId="13" fillId="2" borderId="0" xfId="0" applyFont="1" applyFill="1" applyProtection="1">
      <protection hidden="1"/>
    </xf>
    <xf numFmtId="0" fontId="16" fillId="0" borderId="0" xfId="0" applyFont="1" applyFill="1" applyProtection="1">
      <protection hidden="1"/>
    </xf>
    <xf numFmtId="0" fontId="13" fillId="0" borderId="0" xfId="0" applyFont="1" applyFill="1" applyProtection="1">
      <protection hidden="1"/>
    </xf>
    <xf numFmtId="0" fontId="22" fillId="5" borderId="0" xfId="0" applyFont="1" applyFill="1" applyBorder="1" applyProtection="1">
      <protection hidden="1"/>
    </xf>
    <xf numFmtId="0" fontId="19" fillId="4" borderId="1" xfId="0" applyFont="1" applyFill="1" applyBorder="1" applyAlignment="1" applyProtection="1">
      <alignment horizontal="center"/>
      <protection hidden="1"/>
    </xf>
    <xf numFmtId="0" fontId="0" fillId="2" borderId="0" xfId="0" applyFill="1" applyProtection="1">
      <protection hidden="1"/>
    </xf>
    <xf numFmtId="0" fontId="0" fillId="8" borderId="0" xfId="0" applyFill="1" applyProtection="1">
      <protection hidden="1"/>
    </xf>
    <xf numFmtId="0" fontId="21" fillId="2" borderId="0" xfId="0" applyFont="1" applyFill="1" applyAlignment="1" applyProtection="1">
      <alignment horizontal="left" vertical="center"/>
      <protection hidden="1"/>
    </xf>
    <xf numFmtId="0" fontId="14" fillId="2" borderId="0" xfId="0" applyFont="1" applyFill="1" applyBorder="1" applyProtection="1">
      <protection hidden="1"/>
    </xf>
    <xf numFmtId="0" fontId="32" fillId="2" borderId="0" xfId="0" applyFont="1" applyFill="1" applyBorder="1" applyAlignment="1" applyProtection="1">
      <alignment horizontal="center"/>
      <protection hidden="1"/>
    </xf>
    <xf numFmtId="0" fontId="20" fillId="2" borderId="0" xfId="0" applyFont="1" applyFill="1" applyBorder="1" applyAlignment="1" applyProtection="1">
      <alignment horizontal="center"/>
      <protection hidden="1"/>
    </xf>
    <xf numFmtId="0" fontId="0" fillId="2" borderId="0" xfId="0" applyFill="1" applyBorder="1" applyProtection="1">
      <protection hidden="1"/>
    </xf>
    <xf numFmtId="0" fontId="22" fillId="11" borderId="0" xfId="0" applyFont="1" applyFill="1" applyBorder="1" applyAlignment="1" applyProtection="1">
      <alignment horizontal="center" vertical="center"/>
      <protection hidden="1"/>
    </xf>
    <xf numFmtId="0" fontId="22" fillId="2" borderId="0" xfId="0" applyFont="1" applyFill="1" applyProtection="1">
      <protection hidden="1"/>
    </xf>
    <xf numFmtId="0" fontId="0" fillId="2" borderId="0" xfId="0" applyFill="1" applyAlignment="1" applyProtection="1">
      <alignment horizontal="center"/>
      <protection hidden="1"/>
    </xf>
    <xf numFmtId="0" fontId="22" fillId="5" borderId="0" xfId="0" applyFont="1" applyFill="1" applyAlignment="1" applyProtection="1">
      <alignment vertical="center"/>
      <protection hidden="1"/>
    </xf>
    <xf numFmtId="0" fontId="0" fillId="2" borderId="0" xfId="0" applyFill="1" applyAlignment="1" applyProtection="1">
      <alignment horizontal="left" vertical="center"/>
      <protection hidden="1"/>
    </xf>
    <xf numFmtId="0" fontId="22" fillId="5" borderId="0" xfId="0" applyFont="1" applyFill="1" applyAlignment="1" applyProtection="1">
      <alignment horizontal="center" vertical="center"/>
      <protection hidden="1"/>
    </xf>
    <xf numFmtId="0" fontId="22" fillId="5" borderId="0" xfId="0" applyFont="1" applyFill="1" applyAlignment="1" applyProtection="1">
      <alignment horizontal="left" vertical="center"/>
      <protection hidden="1"/>
    </xf>
    <xf numFmtId="0" fontId="22" fillId="2" borderId="0" xfId="0" applyFont="1" applyFill="1" applyAlignment="1" applyProtection="1">
      <alignment horizontal="center"/>
      <protection hidden="1"/>
    </xf>
    <xf numFmtId="0" fontId="13" fillId="2" borderId="0" xfId="0" applyFont="1" applyFill="1" applyBorder="1" applyAlignment="1" applyProtection="1">
      <alignment horizontal="left" vertical="center"/>
      <protection hidden="1"/>
    </xf>
    <xf numFmtId="0" fontId="16" fillId="12" borderId="0" xfId="0" applyFont="1" applyFill="1" applyBorder="1" applyAlignment="1" applyProtection="1">
      <alignment horizontal="center"/>
      <protection hidden="1"/>
    </xf>
    <xf numFmtId="0" fontId="13" fillId="0" borderId="0" xfId="0" applyFont="1" applyFill="1" applyAlignment="1" applyProtection="1">
      <alignment vertical="center"/>
      <protection hidden="1"/>
    </xf>
    <xf numFmtId="0" fontId="19" fillId="7" borderId="1" xfId="0" applyNumberFormat="1" applyFont="1" applyFill="1" applyBorder="1" applyAlignment="1" applyProtection="1">
      <alignment wrapText="1"/>
      <protection locked="0"/>
    </xf>
    <xf numFmtId="165" fontId="19" fillId="7" borderId="1" xfId="0" applyNumberFormat="1" applyFont="1" applyFill="1" applyBorder="1" applyAlignment="1" applyProtection="1">
      <alignment horizontal="right"/>
      <protection locked="0"/>
    </xf>
    <xf numFmtId="165" fontId="19" fillId="7" borderId="1" xfId="0" applyNumberFormat="1" applyFont="1" applyFill="1" applyBorder="1" applyProtection="1">
      <protection locked="0"/>
    </xf>
    <xf numFmtId="1" fontId="19" fillId="7" borderId="1" xfId="0" applyNumberFormat="1" applyFont="1" applyFill="1" applyBorder="1" applyAlignment="1" applyProtection="1">
      <alignment wrapText="1"/>
      <protection locked="0"/>
    </xf>
    <xf numFmtId="0" fontId="25" fillId="7" borderId="1" xfId="1" applyNumberFormat="1" applyFill="1" applyBorder="1" applyAlignment="1" applyProtection="1">
      <alignment wrapText="1"/>
      <protection locked="0"/>
    </xf>
    <xf numFmtId="0" fontId="12" fillId="8" borderId="0" xfId="0" applyFont="1" applyFill="1" applyAlignment="1" applyProtection="1">
      <alignment horizontal="center" vertical="center"/>
      <protection hidden="1"/>
    </xf>
    <xf numFmtId="0" fontId="0" fillId="8" borderId="0" xfId="0" applyFill="1" applyAlignment="1" applyProtection="1">
      <alignment horizontal="left" vertical="center"/>
      <protection hidden="1"/>
    </xf>
    <xf numFmtId="0" fontId="42" fillId="0" borderId="0" xfId="0" applyFont="1" applyFill="1" applyProtection="1">
      <protection hidden="1"/>
    </xf>
    <xf numFmtId="0" fontId="13" fillId="2" borderId="0" xfId="0" applyFont="1" applyFill="1" applyAlignment="1" applyProtection="1">
      <alignment horizontal="center" vertical="center"/>
      <protection hidden="1"/>
    </xf>
    <xf numFmtId="0" fontId="13" fillId="0" borderId="0" xfId="0" applyFont="1" applyAlignment="1" applyProtection="1">
      <alignment horizontal="center" vertical="center"/>
      <protection hidden="1"/>
    </xf>
    <xf numFmtId="0" fontId="13" fillId="2" borderId="0" xfId="0" applyFont="1" applyFill="1" applyAlignment="1" applyProtection="1">
      <alignment vertical="center"/>
      <protection hidden="1"/>
    </xf>
    <xf numFmtId="0" fontId="13" fillId="8" borderId="0" xfId="0" applyFont="1" applyFill="1" applyAlignment="1" applyProtection="1">
      <alignment vertical="center"/>
      <protection hidden="1"/>
    </xf>
    <xf numFmtId="0" fontId="13" fillId="0" borderId="0" xfId="0" applyFont="1" applyAlignment="1" applyProtection="1">
      <alignment vertical="center"/>
      <protection hidden="1"/>
    </xf>
    <xf numFmtId="0" fontId="13" fillId="5" borderId="0" xfId="0" applyFont="1" applyFill="1" applyAlignment="1" applyProtection="1">
      <alignment vertical="center"/>
      <protection hidden="1"/>
    </xf>
    <xf numFmtId="0" fontId="16" fillId="2" borderId="0" xfId="0" applyFont="1" applyFill="1" applyAlignment="1" applyProtection="1">
      <alignment horizontal="left" vertical="center" wrapText="1"/>
      <protection hidden="1"/>
    </xf>
    <xf numFmtId="0" fontId="38" fillId="2" borderId="0" xfId="0" applyFont="1" applyFill="1" applyBorder="1" applyAlignment="1" applyProtection="1">
      <alignment horizontal="center" vertical="center"/>
      <protection hidden="1"/>
    </xf>
    <xf numFmtId="0" fontId="13" fillId="0" borderId="1" xfId="0" applyFont="1" applyFill="1" applyBorder="1" applyAlignment="1" applyProtection="1">
      <alignment horizontal="right" indent="1"/>
      <protection hidden="1"/>
    </xf>
    <xf numFmtId="0" fontId="16" fillId="2" borderId="0" xfId="0" applyFont="1" applyFill="1" applyBorder="1" applyAlignment="1" applyProtection="1">
      <alignment horizontal="center"/>
      <protection hidden="1"/>
    </xf>
    <xf numFmtId="14" fontId="17" fillId="4" borderId="1" xfId="0" applyNumberFormat="1" applyFont="1" applyFill="1" applyBorder="1" applyAlignment="1" applyProtection="1">
      <alignment horizontal="center"/>
      <protection hidden="1"/>
    </xf>
    <xf numFmtId="0" fontId="0" fillId="8" borderId="0" xfId="0" applyFill="1" applyAlignment="1" applyProtection="1">
      <alignment vertical="center"/>
      <protection hidden="1"/>
    </xf>
    <xf numFmtId="0" fontId="33" fillId="2" borderId="0" xfId="0" applyFont="1" applyFill="1" applyProtection="1">
      <protection hidden="1"/>
    </xf>
    <xf numFmtId="0" fontId="16" fillId="2" borderId="0" xfId="0" applyFont="1" applyFill="1" applyBorder="1" applyProtection="1">
      <protection hidden="1"/>
    </xf>
    <xf numFmtId="0" fontId="12" fillId="2" borderId="0" xfId="0" applyFont="1" applyFill="1" applyAlignment="1" applyProtection="1">
      <alignment horizontal="center" vertical="center"/>
      <protection hidden="1"/>
    </xf>
    <xf numFmtId="0" fontId="12" fillId="2" borderId="0" xfId="0" applyFont="1" applyFill="1" applyAlignment="1" applyProtection="1">
      <alignment horizontal="left" vertical="center"/>
      <protection hidden="1"/>
    </xf>
    <xf numFmtId="0" fontId="12" fillId="2" borderId="0" xfId="0" applyFont="1" applyFill="1" applyAlignment="1" applyProtection="1">
      <alignment horizontal="left" vertical="center" wrapText="1"/>
      <protection hidden="1"/>
    </xf>
    <xf numFmtId="0" fontId="12" fillId="2" borderId="0" xfId="0" applyFont="1" applyFill="1" applyAlignment="1" applyProtection="1">
      <alignment horizontal="left" vertical="center" wrapText="1"/>
      <protection hidden="1"/>
    </xf>
    <xf numFmtId="0" fontId="12" fillId="2" borderId="0" xfId="0" applyFont="1" applyFill="1" applyAlignment="1" applyProtection="1">
      <alignment horizontal="center" vertical="center"/>
      <protection hidden="1"/>
    </xf>
    <xf numFmtId="0" fontId="12" fillId="2" borderId="0" xfId="0" applyFont="1" applyFill="1" applyAlignment="1" applyProtection="1">
      <alignment horizontal="left" vertical="center"/>
      <protection hidden="1"/>
    </xf>
    <xf numFmtId="0" fontId="39" fillId="2" borderId="0" xfId="0" applyFont="1" applyFill="1" applyProtection="1">
      <protection hidden="1"/>
    </xf>
    <xf numFmtId="0" fontId="12" fillId="2" borderId="0" xfId="0" applyFont="1" applyFill="1" applyAlignment="1" applyProtection="1">
      <alignment vertical="center" wrapText="1"/>
      <protection hidden="1"/>
    </xf>
    <xf numFmtId="0" fontId="0" fillId="2" borderId="0" xfId="0" applyFill="1" applyBorder="1" applyAlignment="1" applyProtection="1">
      <alignment vertical="center" wrapText="1"/>
      <protection hidden="1"/>
    </xf>
    <xf numFmtId="0" fontId="33" fillId="13" borderId="0" xfId="0" applyFont="1" applyFill="1" applyAlignment="1" applyProtection="1">
      <alignment horizontal="left" vertical="center"/>
      <protection hidden="1"/>
    </xf>
    <xf numFmtId="0" fontId="22" fillId="5" borderId="0" xfId="0" applyFont="1" applyFill="1" applyAlignment="1" applyProtection="1">
      <protection hidden="1"/>
    </xf>
    <xf numFmtId="0" fontId="33" fillId="13" borderId="0" xfId="0" applyFont="1" applyFill="1" applyBorder="1" applyAlignment="1" applyProtection="1">
      <alignment vertical="center"/>
      <protection hidden="1"/>
    </xf>
    <xf numFmtId="0" fontId="40" fillId="2" borderId="0" xfId="0" applyFont="1" applyFill="1" applyBorder="1" applyAlignment="1" applyProtection="1">
      <alignment vertical="center"/>
      <protection hidden="1"/>
    </xf>
    <xf numFmtId="0" fontId="0" fillId="2" borderId="0" xfId="0" applyFill="1" applyBorder="1" applyAlignment="1" applyProtection="1">
      <alignment vertical="center"/>
      <protection hidden="1"/>
    </xf>
    <xf numFmtId="0" fontId="13" fillId="2" borderId="0" xfId="0" applyFont="1" applyFill="1" applyBorder="1" applyAlignment="1" applyProtection="1">
      <alignment vertical="center"/>
      <protection hidden="1"/>
    </xf>
    <xf numFmtId="0" fontId="16" fillId="2" borderId="0" xfId="0" applyFont="1" applyFill="1" applyBorder="1" applyAlignment="1" applyProtection="1">
      <alignment horizontal="left" vertical="center"/>
      <protection hidden="1"/>
    </xf>
    <xf numFmtId="0" fontId="0" fillId="7" borderId="0" xfId="0" applyFill="1" applyBorder="1" applyAlignment="1" applyProtection="1">
      <alignment vertical="center"/>
      <protection hidden="1"/>
    </xf>
    <xf numFmtId="0" fontId="0" fillId="10" borderId="0" xfId="0" applyFill="1" applyBorder="1" applyAlignment="1" applyProtection="1">
      <alignment vertical="center"/>
      <protection hidden="1"/>
    </xf>
    <xf numFmtId="0" fontId="0" fillId="9" borderId="0" xfId="0" applyFill="1" applyBorder="1" applyAlignment="1" applyProtection="1">
      <alignment vertical="center"/>
      <protection hidden="1"/>
    </xf>
    <xf numFmtId="0" fontId="0" fillId="4" borderId="0" xfId="0" applyFill="1" applyBorder="1" applyAlignment="1" applyProtection="1">
      <alignment vertical="center"/>
      <protection hidden="1"/>
    </xf>
    <xf numFmtId="0" fontId="45" fillId="2" borderId="0" xfId="0" applyFont="1" applyFill="1" applyBorder="1" applyAlignment="1" applyProtection="1">
      <alignment vertical="center"/>
      <protection hidden="1"/>
    </xf>
    <xf numFmtId="0" fontId="24" fillId="2" borderId="0" xfId="0" applyFont="1" applyFill="1" applyBorder="1" applyAlignment="1" applyProtection="1">
      <alignment vertical="center"/>
      <protection hidden="1"/>
    </xf>
    <xf numFmtId="0" fontId="24" fillId="2" borderId="18" xfId="0" applyFont="1" applyFill="1" applyBorder="1" applyAlignment="1" applyProtection="1">
      <alignment vertical="center"/>
      <protection hidden="1"/>
    </xf>
    <xf numFmtId="0" fontId="41" fillId="2" borderId="0" xfId="0" applyFont="1" applyFill="1" applyProtection="1">
      <protection hidden="1"/>
    </xf>
    <xf numFmtId="0" fontId="13" fillId="2" borderId="0" xfId="0" applyFont="1" applyFill="1" applyBorder="1" applyAlignment="1" applyProtection="1">
      <alignment horizontal="left" vertical="center"/>
      <protection hidden="1"/>
    </xf>
    <xf numFmtId="0" fontId="13" fillId="2" borderId="0" xfId="0" applyFont="1" applyFill="1" applyBorder="1" applyAlignment="1" applyProtection="1">
      <alignment horizontal="left" vertical="center"/>
      <protection hidden="1"/>
    </xf>
    <xf numFmtId="0" fontId="13" fillId="2" borderId="42" xfId="0" applyFont="1" applyFill="1" applyBorder="1" applyAlignment="1" applyProtection="1">
      <alignment horizontal="center" vertical="center"/>
      <protection hidden="1"/>
    </xf>
    <xf numFmtId="0" fontId="13" fillId="2" borderId="43" xfId="0" applyFont="1" applyFill="1" applyBorder="1" applyAlignment="1" applyProtection="1">
      <alignment horizontal="center" vertical="center"/>
      <protection hidden="1"/>
    </xf>
    <xf numFmtId="0" fontId="13" fillId="2" borderId="44" xfId="0" applyFont="1" applyFill="1" applyBorder="1" applyAlignment="1" applyProtection="1">
      <alignment horizontal="center" vertical="center"/>
      <protection hidden="1"/>
    </xf>
    <xf numFmtId="0" fontId="13" fillId="3" borderId="45" xfId="0" applyFont="1" applyFill="1" applyBorder="1" applyProtection="1">
      <protection locked="0"/>
    </xf>
    <xf numFmtId="0" fontId="13" fillId="3" borderId="46" xfId="0" applyFont="1" applyFill="1" applyBorder="1" applyProtection="1">
      <protection locked="0"/>
    </xf>
    <xf numFmtId="0" fontId="13" fillId="3" borderId="47" xfId="0" applyFont="1" applyFill="1" applyBorder="1" applyProtection="1">
      <protection locked="0"/>
    </xf>
    <xf numFmtId="0" fontId="29" fillId="2" borderId="0" xfId="0" applyFont="1" applyFill="1" applyBorder="1" applyProtection="1">
      <protection hidden="1"/>
    </xf>
    <xf numFmtId="0" fontId="15" fillId="2" borderId="0" xfId="0" applyFont="1" applyFill="1" applyBorder="1" applyAlignment="1" applyProtection="1">
      <alignment horizontal="center"/>
      <protection hidden="1"/>
    </xf>
    <xf numFmtId="0" fontId="30" fillId="2" borderId="0" xfId="0" applyFont="1" applyFill="1" applyBorder="1" applyAlignment="1" applyProtection="1">
      <alignment horizontal="left" vertical="top"/>
      <protection hidden="1"/>
    </xf>
    <xf numFmtId="0" fontId="31" fillId="2" borderId="0" xfId="0" applyFont="1" applyFill="1" applyBorder="1" applyAlignment="1" applyProtection="1">
      <alignment horizontal="center"/>
      <protection hidden="1"/>
    </xf>
    <xf numFmtId="0" fontId="0" fillId="2" borderId="0" xfId="0" applyFill="1"/>
    <xf numFmtId="0" fontId="33" fillId="13" borderId="0" xfId="0" applyFont="1" applyFill="1" applyAlignment="1" applyProtection="1">
      <alignment vertical="center"/>
      <protection hidden="1"/>
    </xf>
    <xf numFmtId="0" fontId="20" fillId="2" borderId="0" xfId="0" applyFont="1" applyFill="1" applyBorder="1" applyAlignment="1" applyProtection="1">
      <alignment horizontal="center" vertical="center"/>
      <protection hidden="1"/>
    </xf>
    <xf numFmtId="14" fontId="16" fillId="2" borderId="0" xfId="0" applyNumberFormat="1" applyFont="1" applyFill="1" applyBorder="1" applyAlignment="1" applyProtection="1">
      <alignment vertical="center"/>
      <protection hidden="1"/>
    </xf>
    <xf numFmtId="0" fontId="57" fillId="2" borderId="0" xfId="0" applyFont="1" applyFill="1" applyBorder="1" applyAlignment="1" applyProtection="1">
      <alignment vertical="center"/>
      <protection hidden="1"/>
    </xf>
    <xf numFmtId="0" fontId="22" fillId="2" borderId="0" xfId="0" applyFont="1" applyFill="1" applyBorder="1" applyAlignment="1" applyProtection="1">
      <alignment vertical="center"/>
      <protection hidden="1"/>
    </xf>
    <xf numFmtId="0" fontId="16" fillId="2" borderId="0" xfId="0" applyFont="1" applyFill="1" applyBorder="1" applyAlignment="1" applyProtection="1">
      <alignment horizontal="center" vertical="center"/>
      <protection hidden="1"/>
    </xf>
    <xf numFmtId="0" fontId="13" fillId="2" borderId="0" xfId="0" applyFont="1" applyFill="1" applyAlignment="1">
      <alignment vertical="center"/>
    </xf>
    <xf numFmtId="0" fontId="22" fillId="2" borderId="0" xfId="0" applyFont="1" applyFill="1" applyBorder="1" applyAlignment="1" applyProtection="1">
      <alignment horizontal="center"/>
      <protection hidden="1"/>
    </xf>
    <xf numFmtId="0" fontId="13" fillId="2" borderId="0" xfId="0" applyFont="1" applyFill="1"/>
    <xf numFmtId="0" fontId="58" fillId="2" borderId="0" xfId="0" applyFont="1" applyFill="1" applyBorder="1" applyAlignment="1" applyProtection="1">
      <alignment vertical="center"/>
      <protection hidden="1"/>
    </xf>
    <xf numFmtId="0" fontId="12" fillId="2" borderId="8" xfId="0" applyFont="1" applyFill="1" applyBorder="1" applyAlignment="1">
      <alignment horizontal="center" vertical="center"/>
    </xf>
    <xf numFmtId="0" fontId="27" fillId="2" borderId="0" xfId="0" applyFont="1" applyFill="1" applyAlignment="1" applyProtection="1">
      <alignment horizontal="center" vertical="center"/>
      <protection hidden="1"/>
    </xf>
    <xf numFmtId="0" fontId="27" fillId="2" borderId="0" xfId="0" applyFont="1" applyFill="1" applyAlignment="1" applyProtection="1">
      <alignment vertical="center"/>
      <protection hidden="1"/>
    </xf>
    <xf numFmtId="0" fontId="0" fillId="2" borderId="0" xfId="0" applyFill="1" applyAlignment="1" applyProtection="1">
      <alignment vertical="center"/>
      <protection hidden="1"/>
    </xf>
    <xf numFmtId="0" fontId="22" fillId="5" borderId="0" xfId="0" applyFont="1" applyFill="1" applyBorder="1" applyAlignment="1" applyProtection="1">
      <alignment horizontal="center" vertical="center"/>
      <protection hidden="1"/>
    </xf>
    <xf numFmtId="0" fontId="12" fillId="15" borderId="21" xfId="0" applyFont="1" applyFill="1" applyBorder="1" applyAlignment="1">
      <alignment horizontal="center" vertical="center" wrapText="1"/>
    </xf>
    <xf numFmtId="0" fontId="12" fillId="15" borderId="27" xfId="0" applyFont="1" applyFill="1" applyBorder="1" applyAlignment="1">
      <alignment horizontal="center" vertical="center" wrapText="1"/>
    </xf>
    <xf numFmtId="0" fontId="12" fillId="15" borderId="25" xfId="0" applyFont="1" applyFill="1" applyBorder="1" applyAlignment="1">
      <alignment horizontal="center" vertical="center" wrapText="1"/>
    </xf>
    <xf numFmtId="0" fontId="12" fillId="15" borderId="26" xfId="0" applyFont="1" applyFill="1" applyBorder="1" applyAlignment="1">
      <alignment horizontal="center" vertical="center" wrapText="1"/>
    </xf>
    <xf numFmtId="3" fontId="13" fillId="3" borderId="33" xfId="0" applyNumberFormat="1" applyFont="1" applyFill="1" applyBorder="1" applyAlignment="1" applyProtection="1">
      <alignment horizontal="center" vertical="center"/>
      <protection locked="0"/>
    </xf>
    <xf numFmtId="3" fontId="13" fillId="3" borderId="1" xfId="0" applyNumberFormat="1" applyFont="1" applyFill="1" applyBorder="1" applyAlignment="1" applyProtection="1">
      <alignment horizontal="center" vertical="center"/>
      <protection locked="0"/>
    </xf>
    <xf numFmtId="3" fontId="13" fillId="3" borderId="35" xfId="0" applyNumberFormat="1" applyFont="1" applyFill="1" applyBorder="1" applyAlignment="1" applyProtection="1">
      <alignment horizontal="center" vertical="center"/>
      <protection locked="0"/>
    </xf>
    <xf numFmtId="3" fontId="13" fillId="3" borderId="36" xfId="0" applyNumberFormat="1" applyFont="1" applyFill="1" applyBorder="1" applyAlignment="1" applyProtection="1">
      <alignment horizontal="center" vertical="center"/>
      <protection locked="0"/>
    </xf>
    <xf numFmtId="0" fontId="12" fillId="15" borderId="19" xfId="0" applyFont="1" applyFill="1" applyBorder="1" applyAlignment="1">
      <alignment horizontal="center" vertical="center" wrapText="1"/>
    </xf>
    <xf numFmtId="0" fontId="12" fillId="15" borderId="20" xfId="0" applyFont="1" applyFill="1" applyBorder="1" applyAlignment="1">
      <alignment horizontal="center" vertical="center" wrapText="1"/>
    </xf>
    <xf numFmtId="3" fontId="13" fillId="3" borderId="30" xfId="0" applyNumberFormat="1" applyFont="1" applyFill="1" applyBorder="1" applyAlignment="1" applyProtection="1">
      <alignment horizontal="center" vertical="center"/>
      <protection locked="0"/>
    </xf>
    <xf numFmtId="3" fontId="13" fillId="3" borderId="31" xfId="0" applyNumberFormat="1" applyFont="1" applyFill="1" applyBorder="1" applyAlignment="1" applyProtection="1">
      <alignment horizontal="center" vertical="center"/>
      <protection locked="0"/>
    </xf>
    <xf numFmtId="3" fontId="13" fillId="3" borderId="32" xfId="0" applyNumberFormat="1" applyFont="1" applyFill="1" applyBorder="1" applyAlignment="1" applyProtection="1">
      <alignment horizontal="center" vertical="center"/>
      <protection locked="0"/>
    </xf>
    <xf numFmtId="3" fontId="13" fillId="3" borderId="40" xfId="0" applyNumberFormat="1" applyFont="1" applyFill="1" applyBorder="1" applyAlignment="1" applyProtection="1">
      <alignment horizontal="center" vertical="center"/>
      <protection locked="0"/>
    </xf>
    <xf numFmtId="0" fontId="12" fillId="16" borderId="27" xfId="0" applyFont="1" applyFill="1" applyBorder="1" applyAlignment="1">
      <alignment horizontal="center" vertical="center" wrapText="1"/>
    </xf>
    <xf numFmtId="0" fontId="12" fillId="16" borderId="25" xfId="0" applyFont="1" applyFill="1" applyBorder="1" applyAlignment="1">
      <alignment horizontal="center" vertical="center" wrapText="1"/>
    </xf>
    <xf numFmtId="0" fontId="12" fillId="16" borderId="26" xfId="0" applyFont="1" applyFill="1" applyBorder="1" applyAlignment="1">
      <alignment horizontal="center" vertical="center" wrapText="1"/>
    </xf>
    <xf numFmtId="3" fontId="13" fillId="3" borderId="34" xfId="0" applyNumberFormat="1" applyFont="1" applyFill="1" applyBorder="1" applyAlignment="1" applyProtection="1">
      <alignment horizontal="center" vertical="center"/>
      <protection locked="0"/>
    </xf>
    <xf numFmtId="3" fontId="13" fillId="3" borderId="37" xfId="0" applyNumberFormat="1" applyFont="1" applyFill="1" applyBorder="1" applyAlignment="1" applyProtection="1">
      <alignment horizontal="center" vertical="center"/>
      <protection locked="0"/>
    </xf>
    <xf numFmtId="0" fontId="13" fillId="2" borderId="0" xfId="0" applyFont="1" applyFill="1" applyBorder="1" applyAlignment="1" applyProtection="1">
      <alignment horizontal="left" vertical="center"/>
      <protection hidden="1"/>
    </xf>
    <xf numFmtId="0" fontId="15" fillId="2" borderId="0" xfId="0" applyFont="1" applyFill="1" applyBorder="1" applyAlignment="1" applyProtection="1">
      <alignment horizontal="center" vertical="center"/>
      <protection hidden="1"/>
    </xf>
    <xf numFmtId="0" fontId="31" fillId="2" borderId="0" xfId="0" applyFont="1" applyFill="1" applyBorder="1" applyAlignment="1" applyProtection="1">
      <alignment horizontal="center" vertical="center"/>
      <protection hidden="1"/>
    </xf>
    <xf numFmtId="0" fontId="22" fillId="2" borderId="0" xfId="0" applyFont="1" applyFill="1" applyBorder="1" applyAlignment="1" applyProtection="1">
      <alignment horizontal="center" vertical="center"/>
      <protection hidden="1"/>
    </xf>
    <xf numFmtId="3" fontId="13" fillId="7" borderId="38" xfId="0" applyNumberFormat="1" applyFont="1" applyFill="1" applyBorder="1" applyAlignment="1" applyProtection="1">
      <alignment horizontal="center" vertical="center"/>
      <protection locked="0"/>
    </xf>
    <xf numFmtId="3" fontId="13" fillId="7" borderId="14" xfId="0" applyNumberFormat="1" applyFont="1" applyFill="1" applyBorder="1" applyAlignment="1" applyProtection="1">
      <alignment horizontal="center" vertical="center"/>
      <protection locked="0"/>
    </xf>
    <xf numFmtId="3" fontId="13" fillId="7" borderId="39" xfId="0" applyNumberFormat="1" applyFont="1" applyFill="1" applyBorder="1" applyAlignment="1" applyProtection="1">
      <alignment horizontal="center" vertical="center"/>
      <protection locked="0"/>
    </xf>
    <xf numFmtId="0" fontId="13" fillId="2" borderId="0" xfId="0" applyFont="1" applyFill="1" applyBorder="1" applyAlignment="1" applyProtection="1">
      <alignment horizontal="center" vertical="center"/>
      <protection hidden="1"/>
    </xf>
    <xf numFmtId="3" fontId="13" fillId="7" borderId="30" xfId="0" applyNumberFormat="1" applyFont="1" applyFill="1" applyBorder="1" applyAlignment="1" applyProtection="1">
      <alignment horizontal="center" vertical="center"/>
      <protection locked="0"/>
    </xf>
    <xf numFmtId="3" fontId="13" fillId="7" borderId="33" xfId="0" applyNumberFormat="1" applyFont="1" applyFill="1" applyBorder="1" applyAlignment="1" applyProtection="1">
      <alignment horizontal="center" vertical="center"/>
      <protection locked="0"/>
    </xf>
    <xf numFmtId="3" fontId="13" fillId="7" borderId="35" xfId="0" applyNumberFormat="1" applyFont="1" applyFill="1" applyBorder="1" applyAlignment="1" applyProtection="1">
      <alignment horizontal="center" vertical="center"/>
      <protection locked="0"/>
    </xf>
    <xf numFmtId="0" fontId="41" fillId="2" borderId="0" xfId="0" applyFont="1" applyFill="1" applyAlignment="1" applyProtection="1">
      <alignment horizontal="center" vertical="center"/>
      <protection hidden="1"/>
    </xf>
    <xf numFmtId="0" fontId="13" fillId="3" borderId="42" xfId="0" applyFont="1" applyFill="1" applyBorder="1" applyProtection="1">
      <protection locked="0"/>
    </xf>
    <xf numFmtId="0" fontId="13" fillId="3" borderId="43" xfId="0" applyFont="1" applyFill="1" applyBorder="1" applyProtection="1">
      <protection locked="0"/>
    </xf>
    <xf numFmtId="0" fontId="13" fillId="3" borderId="44" xfId="0" applyFont="1" applyFill="1" applyBorder="1" applyProtection="1">
      <protection locked="0"/>
    </xf>
    <xf numFmtId="3" fontId="13" fillId="7" borderId="31" xfId="0" applyNumberFormat="1" applyFont="1" applyFill="1" applyBorder="1" applyAlignment="1" applyProtection="1">
      <alignment horizontal="center" vertical="center"/>
      <protection locked="0"/>
    </xf>
    <xf numFmtId="3" fontId="13" fillId="7" borderId="32" xfId="0" applyNumberFormat="1" applyFont="1" applyFill="1" applyBorder="1" applyAlignment="1" applyProtection="1">
      <alignment horizontal="center" vertical="center"/>
      <protection locked="0"/>
    </xf>
    <xf numFmtId="3" fontId="13" fillId="7" borderId="40" xfId="0" applyNumberFormat="1" applyFont="1" applyFill="1" applyBorder="1" applyAlignment="1" applyProtection="1">
      <alignment horizontal="center" vertical="center"/>
      <protection locked="0"/>
    </xf>
    <xf numFmtId="166" fontId="13" fillId="7" borderId="40" xfId="0" applyNumberFormat="1" applyFont="1" applyFill="1" applyBorder="1" applyAlignment="1" applyProtection="1">
      <alignment horizontal="center" vertical="center"/>
      <protection locked="0"/>
    </xf>
    <xf numFmtId="166" fontId="13" fillId="7" borderId="32" xfId="0" applyNumberFormat="1" applyFont="1" applyFill="1" applyBorder="1" applyAlignment="1" applyProtection="1">
      <alignment horizontal="center" vertical="center"/>
      <protection locked="0"/>
    </xf>
    <xf numFmtId="0" fontId="13" fillId="3" borderId="42" xfId="0" applyFont="1" applyFill="1" applyBorder="1" applyAlignment="1" applyProtection="1">
      <alignment vertical="center" wrapText="1"/>
      <protection locked="0"/>
    </xf>
    <xf numFmtId="0" fontId="13" fillId="3" borderId="43" xfId="0" applyFont="1" applyFill="1" applyBorder="1" applyAlignment="1" applyProtection="1">
      <alignment vertical="center" wrapText="1"/>
      <protection locked="0"/>
    </xf>
    <xf numFmtId="0" fontId="13" fillId="3" borderId="44" xfId="0" applyFont="1" applyFill="1" applyBorder="1" applyAlignment="1" applyProtection="1">
      <alignment vertical="center" wrapText="1"/>
      <protection locked="0"/>
    </xf>
    <xf numFmtId="3" fontId="13" fillId="7" borderId="1" xfId="0" applyNumberFormat="1" applyFont="1" applyFill="1" applyBorder="1" applyAlignment="1" applyProtection="1">
      <alignment horizontal="center" vertical="center"/>
      <protection locked="0"/>
    </xf>
    <xf numFmtId="166" fontId="13" fillId="7" borderId="1" xfId="0" applyNumberFormat="1" applyFont="1" applyFill="1" applyBorder="1" applyAlignment="1" applyProtection="1">
      <alignment horizontal="center" vertical="center"/>
      <protection locked="0"/>
    </xf>
    <xf numFmtId="166" fontId="13" fillId="7" borderId="34" xfId="0" applyNumberFormat="1" applyFont="1" applyFill="1" applyBorder="1" applyAlignment="1" applyProtection="1">
      <alignment horizontal="center" vertical="center"/>
      <protection locked="0"/>
    </xf>
    <xf numFmtId="3" fontId="13" fillId="7" borderId="36" xfId="0" applyNumberFormat="1" applyFont="1" applyFill="1" applyBorder="1" applyAlignment="1" applyProtection="1">
      <alignment horizontal="center" vertical="center"/>
      <protection locked="0"/>
    </xf>
    <xf numFmtId="166" fontId="13" fillId="7" borderId="36" xfId="0" applyNumberFormat="1" applyFont="1" applyFill="1" applyBorder="1" applyAlignment="1" applyProtection="1">
      <alignment horizontal="center" vertical="center"/>
      <protection locked="0"/>
    </xf>
    <xf numFmtId="166" fontId="13" fillId="7" borderId="37" xfId="0" applyNumberFormat="1" applyFont="1" applyFill="1" applyBorder="1" applyAlignment="1" applyProtection="1">
      <alignment horizontal="center" vertical="center"/>
      <protection locked="0"/>
    </xf>
    <xf numFmtId="3" fontId="13" fillId="7" borderId="34" xfId="0" applyNumberFormat="1" applyFont="1" applyFill="1" applyBorder="1" applyAlignment="1" applyProtection="1">
      <alignment horizontal="center" vertical="center"/>
      <protection locked="0"/>
    </xf>
    <xf numFmtId="3" fontId="13" fillId="7" borderId="37" xfId="0" applyNumberFormat="1" applyFont="1" applyFill="1" applyBorder="1" applyAlignment="1" applyProtection="1">
      <alignment horizontal="center" vertical="center"/>
      <protection locked="0"/>
    </xf>
    <xf numFmtId="3" fontId="13" fillId="7" borderId="13" xfId="0" applyNumberFormat="1" applyFont="1" applyFill="1" applyBorder="1" applyAlignment="1" applyProtection="1">
      <alignment horizontal="center" vertical="center"/>
      <protection locked="0"/>
    </xf>
    <xf numFmtId="3" fontId="13" fillId="7" borderId="41" xfId="0" applyNumberFormat="1" applyFont="1" applyFill="1" applyBorder="1" applyAlignment="1" applyProtection="1">
      <alignment horizontal="center" vertical="center"/>
      <protection locked="0"/>
    </xf>
    <xf numFmtId="166" fontId="13" fillId="7" borderId="13" xfId="0" applyNumberFormat="1" applyFont="1" applyFill="1" applyBorder="1" applyAlignment="1" applyProtection="1">
      <alignment horizontal="center" vertical="center"/>
      <protection locked="0"/>
    </xf>
    <xf numFmtId="166" fontId="13" fillId="7" borderId="41" xfId="0" applyNumberFormat="1" applyFont="1" applyFill="1" applyBorder="1" applyAlignment="1" applyProtection="1">
      <alignment horizontal="center" vertical="center"/>
      <protection locked="0"/>
    </xf>
    <xf numFmtId="0" fontId="13" fillId="2" borderId="0" xfId="0" applyFont="1" applyFill="1" applyBorder="1" applyAlignment="1" applyProtection="1">
      <alignment horizontal="left" vertical="center"/>
      <protection hidden="1"/>
    </xf>
    <xf numFmtId="0" fontId="12" fillId="2" borderId="29" xfId="0" applyFont="1" applyFill="1" applyBorder="1" applyAlignment="1">
      <alignment horizontal="center" vertical="center"/>
    </xf>
    <xf numFmtId="3" fontId="13" fillId="9" borderId="30" xfId="0" applyNumberFormat="1" applyFont="1" applyFill="1" applyBorder="1" applyAlignment="1" applyProtection="1">
      <alignment horizontal="center" vertical="center"/>
      <protection hidden="1"/>
    </xf>
    <xf numFmtId="3" fontId="13" fillId="9" borderId="31" xfId="0" applyNumberFormat="1" applyFont="1" applyFill="1" applyBorder="1" applyAlignment="1" applyProtection="1">
      <alignment horizontal="center" vertical="center"/>
      <protection hidden="1"/>
    </xf>
    <xf numFmtId="166" fontId="13" fillId="9" borderId="32" xfId="0" applyNumberFormat="1" applyFont="1" applyFill="1" applyBorder="1" applyAlignment="1" applyProtection="1">
      <alignment horizontal="center" vertical="center"/>
      <protection hidden="1"/>
    </xf>
    <xf numFmtId="3" fontId="13" fillId="9" borderId="33" xfId="0" applyNumberFormat="1" applyFont="1" applyFill="1" applyBorder="1" applyAlignment="1" applyProtection="1">
      <alignment horizontal="center" vertical="center"/>
      <protection hidden="1"/>
    </xf>
    <xf numFmtId="3" fontId="13" fillId="9" borderId="1" xfId="0" applyNumberFormat="1" applyFont="1" applyFill="1" applyBorder="1" applyAlignment="1" applyProtection="1">
      <alignment horizontal="center" vertical="center"/>
      <protection hidden="1"/>
    </xf>
    <xf numFmtId="166" fontId="13" fillId="9" borderId="34" xfId="0" applyNumberFormat="1" applyFont="1" applyFill="1" applyBorder="1" applyAlignment="1" applyProtection="1">
      <alignment horizontal="center" vertical="center"/>
      <protection hidden="1"/>
    </xf>
    <xf numFmtId="3" fontId="13" fillId="9" borderId="35" xfId="0" applyNumberFormat="1" applyFont="1" applyFill="1" applyBorder="1" applyAlignment="1" applyProtection="1">
      <alignment horizontal="center" vertical="center"/>
      <protection hidden="1"/>
    </xf>
    <xf numFmtId="3" fontId="13" fillId="9" borderId="36" xfId="0" applyNumberFormat="1" applyFont="1" applyFill="1" applyBorder="1" applyAlignment="1" applyProtection="1">
      <alignment horizontal="center" vertical="center"/>
      <protection hidden="1"/>
    </xf>
    <xf numFmtId="166" fontId="13" fillId="9" borderId="37" xfId="0" applyNumberFormat="1" applyFont="1" applyFill="1" applyBorder="1" applyAlignment="1" applyProtection="1">
      <alignment horizontal="center" vertical="center"/>
      <protection hidden="1"/>
    </xf>
    <xf numFmtId="3" fontId="13" fillId="3" borderId="38" xfId="0" applyNumberFormat="1" applyFont="1" applyFill="1" applyBorder="1" applyAlignment="1" applyProtection="1">
      <alignment horizontal="center" vertical="center"/>
      <protection locked="0"/>
    </xf>
    <xf numFmtId="3" fontId="13" fillId="3" borderId="14" xfId="0" applyNumberFormat="1" applyFont="1" applyFill="1" applyBorder="1" applyAlignment="1" applyProtection="1">
      <alignment horizontal="center" vertical="center"/>
      <protection locked="0"/>
    </xf>
    <xf numFmtId="3" fontId="13" fillId="3" borderId="39" xfId="0" applyNumberFormat="1" applyFont="1" applyFill="1" applyBorder="1" applyAlignment="1" applyProtection="1">
      <alignment horizontal="center" vertical="center"/>
      <protection locked="0"/>
    </xf>
    <xf numFmtId="0" fontId="12" fillId="14" borderId="24" xfId="0" applyFont="1" applyFill="1" applyBorder="1" applyAlignment="1">
      <alignment horizontal="center" vertical="center" wrapText="1"/>
    </xf>
    <xf numFmtId="0" fontId="12" fillId="14" borderId="25" xfId="0" applyFont="1" applyFill="1" applyBorder="1" applyAlignment="1">
      <alignment horizontal="center" vertical="center" wrapText="1"/>
    </xf>
    <xf numFmtId="0" fontId="12" fillId="14" borderId="28" xfId="0" applyFont="1" applyFill="1" applyBorder="1" applyAlignment="1">
      <alignment horizontal="center" vertical="center" wrapText="1"/>
    </xf>
    <xf numFmtId="3" fontId="13" fillId="3" borderId="13" xfId="0" applyNumberFormat="1" applyFont="1" applyFill="1" applyBorder="1" applyAlignment="1" applyProtection="1">
      <alignment horizontal="center" vertical="center"/>
      <protection locked="0"/>
    </xf>
    <xf numFmtId="3" fontId="13" fillId="3" borderId="41" xfId="0" applyNumberFormat="1" applyFont="1" applyFill="1" applyBorder="1" applyAlignment="1" applyProtection="1">
      <alignment horizontal="center" vertical="center"/>
      <protection locked="0"/>
    </xf>
    <xf numFmtId="0" fontId="33" fillId="2" borderId="0" xfId="0" applyFont="1" applyFill="1" applyAlignment="1" applyProtection="1">
      <alignment vertical="center"/>
      <protection hidden="1"/>
    </xf>
    <xf numFmtId="0" fontId="12" fillId="2" borderId="43" xfId="0" applyFont="1" applyFill="1" applyBorder="1" applyAlignment="1">
      <alignment horizontal="left" vertical="center" wrapText="1"/>
    </xf>
    <xf numFmtId="167" fontId="13" fillId="7" borderId="34" xfId="11" applyNumberFormat="1" applyFont="1" applyFill="1" applyBorder="1" applyAlignment="1" applyProtection="1">
      <alignment horizontal="center" vertical="center"/>
      <protection locked="0"/>
    </xf>
    <xf numFmtId="167" fontId="13" fillId="7" borderId="37" xfId="11" applyNumberFormat="1" applyFont="1" applyFill="1" applyBorder="1" applyAlignment="1" applyProtection="1">
      <alignment horizontal="center" vertical="center"/>
      <protection locked="0"/>
    </xf>
    <xf numFmtId="166" fontId="13" fillId="7" borderId="49" xfId="0" applyNumberFormat="1" applyFont="1" applyFill="1" applyBorder="1" applyAlignment="1" applyProtection="1">
      <alignment horizontal="center" vertical="center"/>
      <protection locked="0"/>
    </xf>
    <xf numFmtId="3" fontId="13" fillId="7" borderId="48" xfId="0" applyNumberFormat="1" applyFont="1" applyFill="1" applyBorder="1" applyAlignment="1" applyProtection="1">
      <alignment horizontal="center" vertical="center"/>
      <protection locked="0"/>
    </xf>
    <xf numFmtId="167" fontId="13" fillId="7" borderId="50" xfId="11" applyNumberFormat="1" applyFont="1" applyFill="1" applyBorder="1" applyAlignment="1" applyProtection="1">
      <alignment horizontal="center" vertical="center"/>
      <protection locked="0"/>
    </xf>
    <xf numFmtId="14" fontId="19" fillId="7" borderId="1" xfId="0" applyNumberFormat="1" applyFont="1" applyFill="1" applyBorder="1" applyAlignment="1" applyProtection="1">
      <alignment wrapText="1"/>
      <protection locked="0"/>
    </xf>
    <xf numFmtId="0" fontId="22" fillId="2" borderId="0" xfId="0" applyFont="1" applyFill="1" applyAlignment="1" applyProtection="1">
      <alignment horizontal="center" vertical="center"/>
      <protection hidden="1"/>
    </xf>
    <xf numFmtId="0" fontId="13" fillId="2" borderId="0" xfId="0" applyFont="1" applyFill="1" applyBorder="1" applyAlignment="1" applyProtection="1">
      <alignment horizontal="left" vertical="center"/>
      <protection hidden="1"/>
    </xf>
    <xf numFmtId="0" fontId="22" fillId="5" borderId="0" xfId="0" applyFont="1" applyFill="1" applyAlignment="1" applyProtection="1">
      <alignment horizontal="center" vertical="center"/>
      <protection hidden="1"/>
    </xf>
    <xf numFmtId="167" fontId="13" fillId="7" borderId="13" xfId="11" applyNumberFormat="1" applyFont="1" applyFill="1" applyBorder="1" applyAlignment="1" applyProtection="1">
      <alignment horizontal="center" vertical="center"/>
      <protection locked="0"/>
    </xf>
    <xf numFmtId="167" fontId="13" fillId="7" borderId="41" xfId="11" applyNumberFormat="1" applyFont="1" applyFill="1" applyBorder="1" applyAlignment="1" applyProtection="1">
      <alignment horizontal="center" vertical="center"/>
      <protection locked="0"/>
    </xf>
    <xf numFmtId="3" fontId="12" fillId="2" borderId="34" xfId="0" applyNumberFormat="1" applyFont="1" applyFill="1" applyBorder="1" applyAlignment="1">
      <alignment horizontal="center" vertical="center" wrapText="1"/>
    </xf>
    <xf numFmtId="3" fontId="12" fillId="2" borderId="13" xfId="0" applyNumberFormat="1" applyFont="1" applyFill="1" applyBorder="1" applyAlignment="1">
      <alignment horizontal="center" vertical="center" wrapText="1"/>
    </xf>
    <xf numFmtId="0" fontId="13" fillId="3" borderId="33" xfId="0" applyFont="1" applyFill="1" applyBorder="1" applyProtection="1">
      <protection locked="0"/>
    </xf>
    <xf numFmtId="0" fontId="13" fillId="3" borderId="35" xfId="0" applyFont="1" applyFill="1" applyBorder="1" applyProtection="1">
      <protection locked="0"/>
    </xf>
    <xf numFmtId="0" fontId="13" fillId="3" borderId="14" xfId="0" applyFont="1" applyFill="1" applyBorder="1" applyProtection="1">
      <protection locked="0"/>
    </xf>
    <xf numFmtId="0" fontId="13" fillId="3" borderId="39" xfId="0" applyFont="1" applyFill="1" applyBorder="1" applyProtection="1">
      <protection locked="0"/>
    </xf>
    <xf numFmtId="0" fontId="12" fillId="2" borderId="42" xfId="0" applyFont="1" applyFill="1" applyBorder="1" applyAlignment="1">
      <alignment horizontal="center" vertical="center"/>
    </xf>
    <xf numFmtId="0" fontId="13"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30" fillId="15" borderId="51" xfId="0" applyFont="1" applyFill="1" applyBorder="1" applyAlignment="1">
      <alignment horizontal="center" vertical="top" wrapText="1"/>
    </xf>
    <xf numFmtId="0" fontId="30" fillId="23" borderId="51" xfId="0" applyFont="1" applyFill="1" applyBorder="1" applyAlignment="1">
      <alignment horizontal="center" vertical="top" wrapText="1"/>
    </xf>
    <xf numFmtId="0" fontId="30" fillId="16" borderId="51" xfId="0" applyFont="1" applyFill="1" applyBorder="1" applyAlignment="1">
      <alignment horizontal="center" vertical="top" wrapText="1"/>
    </xf>
    <xf numFmtId="3" fontId="12" fillId="2" borderId="33" xfId="0" applyNumberFormat="1" applyFont="1" applyFill="1" applyBorder="1" applyAlignment="1">
      <alignment horizontal="center" vertical="center"/>
    </xf>
    <xf numFmtId="0" fontId="4" fillId="2" borderId="0" xfId="0" applyFont="1" applyFill="1" applyBorder="1" applyProtection="1">
      <protection hidden="1"/>
    </xf>
    <xf numFmtId="0" fontId="4" fillId="0" borderId="0" xfId="0" applyFont="1" applyFill="1" applyBorder="1" applyProtection="1">
      <protection hidden="1"/>
    </xf>
    <xf numFmtId="0" fontId="4" fillId="2" borderId="0" xfId="0" applyFont="1" applyFill="1" applyProtection="1">
      <protection hidden="1"/>
    </xf>
    <xf numFmtId="0" fontId="4" fillId="8" borderId="0" xfId="0" applyFont="1" applyFill="1" applyBorder="1" applyProtection="1">
      <protection hidden="1"/>
    </xf>
    <xf numFmtId="0" fontId="12" fillId="2" borderId="6" xfId="0" applyFont="1" applyFill="1" applyBorder="1" applyAlignment="1">
      <alignment horizontal="center" vertical="center" wrapText="1"/>
    </xf>
    <xf numFmtId="0" fontId="12" fillId="2" borderId="6" xfId="0" applyFont="1" applyFill="1" applyBorder="1" applyAlignment="1">
      <alignment horizontal="center" vertical="center"/>
    </xf>
    <xf numFmtId="0" fontId="12" fillId="15" borderId="53" xfId="0" applyFont="1" applyFill="1" applyBorder="1" applyAlignment="1">
      <alignment horizontal="center" vertical="center" wrapText="1"/>
    </xf>
    <xf numFmtId="0" fontId="13" fillId="8" borderId="0" xfId="0" applyFont="1" applyFill="1" applyProtection="1">
      <protection hidden="1"/>
    </xf>
    <xf numFmtId="0" fontId="0" fillId="8" borderId="0" xfId="0" applyFill="1"/>
    <xf numFmtId="0" fontId="0" fillId="8" borderId="0" xfId="0" applyFill="1" applyAlignment="1">
      <alignment horizontal="center" vertical="center"/>
    </xf>
    <xf numFmtId="0" fontId="55" fillId="8" borderId="0" xfId="0" applyFont="1" applyFill="1" applyAlignment="1" applyProtection="1">
      <alignment horizontal="center" vertical="top"/>
      <protection hidden="1"/>
    </xf>
    <xf numFmtId="0" fontId="0" fillId="8" borderId="0" xfId="0" applyFill="1" applyAlignment="1">
      <alignment vertical="center"/>
    </xf>
    <xf numFmtId="0" fontId="55" fillId="8" borderId="0" xfId="0" applyFont="1" applyFill="1" applyAlignment="1" applyProtection="1">
      <alignment horizontal="center" vertical="center"/>
      <protection hidden="1"/>
    </xf>
    <xf numFmtId="0" fontId="0" fillId="2" borderId="0" xfId="0" applyFill="1" applyAlignment="1"/>
    <xf numFmtId="0" fontId="39" fillId="8" borderId="0" xfId="0" applyFont="1" applyFill="1" applyProtection="1">
      <protection hidden="1"/>
    </xf>
    <xf numFmtId="0" fontId="41" fillId="8" borderId="0" xfId="0" applyFont="1" applyFill="1" applyProtection="1">
      <protection hidden="1"/>
    </xf>
    <xf numFmtId="0" fontId="13" fillId="8" borderId="0" xfId="0" applyFont="1" applyFill="1" applyAlignment="1" applyProtection="1">
      <protection hidden="1"/>
    </xf>
    <xf numFmtId="0" fontId="0" fillId="8" borderId="0" xfId="0" applyFill="1" applyAlignment="1"/>
    <xf numFmtId="0" fontId="39" fillId="8" borderId="0" xfId="0" applyFont="1" applyFill="1" applyAlignment="1" applyProtection="1">
      <alignment horizontal="center" vertical="center"/>
      <protection hidden="1"/>
    </xf>
    <xf numFmtId="0" fontId="21" fillId="8" borderId="0" xfId="0" applyFont="1" applyFill="1" applyAlignment="1" applyProtection="1">
      <alignment horizontal="left" vertical="center"/>
      <protection hidden="1"/>
    </xf>
    <xf numFmtId="0" fontId="28" fillId="8" borderId="0" xfId="0" applyFont="1" applyFill="1" applyBorder="1" applyAlignment="1" applyProtection="1">
      <alignment vertical="center"/>
      <protection hidden="1"/>
    </xf>
    <xf numFmtId="0" fontId="22" fillId="8" borderId="0" xfId="0" applyFont="1" applyFill="1" applyBorder="1" applyAlignment="1" applyProtection="1">
      <alignment horizontal="center"/>
      <protection hidden="1"/>
    </xf>
    <xf numFmtId="0" fontId="32" fillId="8" borderId="0" xfId="0" applyFont="1" applyFill="1" applyBorder="1" applyAlignment="1" applyProtection="1">
      <alignment horizontal="center"/>
      <protection hidden="1"/>
    </xf>
    <xf numFmtId="0" fontId="13" fillId="8" borderId="0" xfId="0" applyFont="1" applyFill="1"/>
    <xf numFmtId="0" fontId="60" fillId="8" borderId="0" xfId="0" applyFont="1" applyFill="1" applyAlignment="1" applyProtection="1">
      <alignment horizontal="center" vertical="top"/>
      <protection hidden="1"/>
    </xf>
    <xf numFmtId="0" fontId="39" fillId="8" borderId="0" xfId="0" applyFont="1" applyFill="1" applyAlignment="1" applyProtection="1">
      <alignment vertical="center"/>
      <protection hidden="1"/>
    </xf>
    <xf numFmtId="0" fontId="69" fillId="27" borderId="54" xfId="0" applyFont="1" applyFill="1" applyBorder="1" applyAlignment="1" applyProtection="1">
      <alignment horizontal="center" vertical="center"/>
      <protection hidden="1"/>
    </xf>
    <xf numFmtId="3" fontId="69" fillId="27" borderId="54" xfId="0" applyNumberFormat="1" applyFont="1" applyFill="1" applyBorder="1" applyAlignment="1" applyProtection="1">
      <alignment horizontal="center" vertical="center"/>
      <protection hidden="1"/>
    </xf>
    <xf numFmtId="0" fontId="68" fillId="8" borderId="0" xfId="0" applyFont="1" applyFill="1" applyProtection="1">
      <protection hidden="1"/>
    </xf>
    <xf numFmtId="0" fontId="12" fillId="2" borderId="0" xfId="0" quotePrefix="1" applyFont="1" applyFill="1" applyAlignment="1" applyProtection="1">
      <alignment horizontal="left" vertical="center" wrapText="1"/>
      <protection hidden="1"/>
    </xf>
    <xf numFmtId="0" fontId="46" fillId="0" borderId="0" xfId="0" applyFont="1" applyBorder="1" applyAlignment="1">
      <alignment horizontal="left" vertical="center"/>
    </xf>
    <xf numFmtId="0" fontId="36" fillId="0" borderId="0" xfId="0" applyFont="1" applyBorder="1" applyAlignment="1">
      <alignment horizontal="left" vertical="center"/>
    </xf>
    <xf numFmtId="0" fontId="46" fillId="0" borderId="18" xfId="0" applyFont="1" applyBorder="1" applyAlignment="1">
      <alignment horizontal="left" vertical="center"/>
    </xf>
    <xf numFmtId="0" fontId="46" fillId="2" borderId="0" xfId="0" applyFont="1" applyFill="1" applyBorder="1" applyAlignment="1">
      <alignment horizontal="left" vertical="center"/>
    </xf>
    <xf numFmtId="0" fontId="21" fillId="2" borderId="0" xfId="0" applyFont="1" applyFill="1" applyBorder="1" applyAlignment="1">
      <alignment horizontal="left" vertical="center"/>
    </xf>
    <xf numFmtId="0" fontId="46" fillId="2" borderId="0" xfId="0" applyFont="1" applyFill="1" applyBorder="1" applyAlignment="1">
      <alignment horizontal="left" vertical="center" wrapText="1"/>
    </xf>
    <xf numFmtId="0" fontId="36" fillId="0" borderId="18" xfId="0" applyFont="1" applyBorder="1" applyAlignment="1">
      <alignment horizontal="left" vertical="center" wrapText="1"/>
    </xf>
    <xf numFmtId="0" fontId="46" fillId="0" borderId="18" xfId="0" applyFont="1" applyBorder="1" applyAlignment="1">
      <alignment horizontal="left" vertical="center" wrapText="1"/>
    </xf>
    <xf numFmtId="0" fontId="36" fillId="0" borderId="18" xfId="0" applyFont="1" applyBorder="1" applyAlignment="1">
      <alignment horizontal="left" vertical="center"/>
    </xf>
    <xf numFmtId="0" fontId="51" fillId="2" borderId="18" xfId="1" applyFont="1" applyFill="1" applyBorder="1" applyAlignment="1" applyProtection="1">
      <alignment horizontal="left" vertical="center"/>
      <protection hidden="1"/>
    </xf>
    <xf numFmtId="0" fontId="24" fillId="2" borderId="18" xfId="0" applyFont="1" applyFill="1" applyBorder="1" applyAlignment="1" applyProtection="1">
      <alignment horizontal="left" vertical="center"/>
      <protection hidden="1"/>
    </xf>
    <xf numFmtId="0" fontId="48" fillId="0" borderId="18" xfId="0" applyFont="1" applyBorder="1" applyAlignment="1">
      <alignment horizontal="left" vertical="center"/>
    </xf>
    <xf numFmtId="0" fontId="36" fillId="2" borderId="0" xfId="0" applyFont="1" applyFill="1" applyBorder="1" applyAlignment="1" applyProtection="1">
      <alignment horizontal="left" vertical="center"/>
      <protection hidden="1"/>
    </xf>
    <xf numFmtId="0" fontId="16" fillId="2" borderId="0" xfId="0" applyFont="1" applyFill="1" applyBorder="1" applyAlignment="1" applyProtection="1">
      <alignment horizontal="left" vertical="center"/>
      <protection hidden="1"/>
    </xf>
    <xf numFmtId="0" fontId="52" fillId="2" borderId="0" xfId="0" applyFont="1" applyFill="1" applyBorder="1" applyAlignment="1" applyProtection="1">
      <alignment horizontal="left" vertical="center"/>
      <protection hidden="1"/>
    </xf>
    <xf numFmtId="0" fontId="13" fillId="2" borderId="0" xfId="0" applyFont="1" applyFill="1" applyBorder="1" applyAlignment="1" applyProtection="1">
      <alignment horizontal="left" vertical="center"/>
      <protection hidden="1"/>
    </xf>
    <xf numFmtId="0" fontId="48" fillId="0" borderId="0" xfId="0" applyFont="1" applyBorder="1" applyAlignment="1" applyProtection="1">
      <alignment horizontal="left" vertical="center"/>
      <protection hidden="1"/>
    </xf>
    <xf numFmtId="0" fontId="28" fillId="5" borderId="0" xfId="0" applyFont="1" applyFill="1" applyBorder="1" applyAlignment="1" applyProtection="1">
      <alignment horizontal="center" vertical="center"/>
      <protection hidden="1"/>
    </xf>
    <xf numFmtId="0" fontId="33" fillId="6" borderId="0" xfId="0" applyFont="1" applyFill="1" applyBorder="1" applyAlignment="1" applyProtection="1">
      <alignment horizontal="center" vertical="center"/>
      <protection hidden="1"/>
    </xf>
    <xf numFmtId="0" fontId="38" fillId="2" borderId="0" xfId="0" applyFont="1" applyFill="1" applyBorder="1" applyAlignment="1" applyProtection="1">
      <alignment horizontal="left" vertical="center"/>
      <protection hidden="1"/>
    </xf>
    <xf numFmtId="0" fontId="18" fillId="2" borderId="1" xfId="0" applyFont="1" applyFill="1" applyBorder="1" applyAlignment="1" applyProtection="1">
      <protection hidden="1"/>
    </xf>
    <xf numFmtId="0" fontId="13" fillId="2" borderId="1" xfId="0" applyFont="1" applyFill="1" applyBorder="1" applyAlignment="1" applyProtection="1">
      <protection hidden="1"/>
    </xf>
    <xf numFmtId="0" fontId="20" fillId="2" borderId="13" xfId="0" applyFont="1" applyFill="1" applyBorder="1" applyAlignment="1" applyProtection="1">
      <alignment horizontal="left" vertical="top"/>
      <protection hidden="1"/>
    </xf>
    <xf numFmtId="0" fontId="20" fillId="2" borderId="14" xfId="0" applyFont="1" applyFill="1" applyBorder="1" applyAlignment="1" applyProtection="1">
      <alignment horizontal="left" vertical="top"/>
      <protection hidden="1"/>
    </xf>
    <xf numFmtId="0" fontId="28" fillId="5" borderId="0" xfId="0" applyFont="1" applyFill="1" applyBorder="1" applyAlignment="1" applyProtection="1">
      <alignment horizontal="center"/>
      <protection hidden="1"/>
    </xf>
    <xf numFmtId="0" fontId="22" fillId="5" borderId="12" xfId="0" applyFont="1" applyFill="1" applyBorder="1" applyAlignment="1" applyProtection="1">
      <alignment horizontal="center"/>
      <protection hidden="1"/>
    </xf>
    <xf numFmtId="0" fontId="22" fillId="5" borderId="0" xfId="0" applyFont="1" applyFill="1" applyBorder="1" applyAlignment="1" applyProtection="1">
      <alignment horizontal="center"/>
      <protection hidden="1"/>
    </xf>
    <xf numFmtId="0" fontId="16" fillId="2" borderId="1" xfId="0" applyFont="1" applyFill="1" applyBorder="1" applyAlignment="1" applyProtection="1">
      <protection hidden="1"/>
    </xf>
    <xf numFmtId="0" fontId="18" fillId="0" borderId="1" xfId="0" applyFont="1" applyFill="1" applyBorder="1" applyAlignment="1" applyProtection="1">
      <protection hidden="1"/>
    </xf>
    <xf numFmtId="0" fontId="13" fillId="0" borderId="1" xfId="0" applyFont="1" applyFill="1" applyBorder="1" applyAlignment="1" applyProtection="1">
      <protection hidden="1"/>
    </xf>
    <xf numFmtId="0" fontId="20" fillId="2" borderId="1" xfId="0" applyFont="1" applyFill="1" applyBorder="1" applyAlignment="1" applyProtection="1">
      <protection hidden="1"/>
    </xf>
    <xf numFmtId="0" fontId="17" fillId="2" borderId="1" xfId="0" applyFont="1" applyFill="1" applyBorder="1" applyAlignment="1" applyProtection="1">
      <protection hidden="1"/>
    </xf>
    <xf numFmtId="0" fontId="12" fillId="20" borderId="2" xfId="0" applyFont="1" applyFill="1" applyBorder="1" applyAlignment="1">
      <alignment horizontal="center" vertical="center" wrapText="1"/>
    </xf>
    <xf numFmtId="0" fontId="12" fillId="20" borderId="9" xfId="0" applyFont="1" applyFill="1" applyBorder="1" applyAlignment="1">
      <alignment horizontal="center" vertical="center" wrapText="1"/>
    </xf>
    <xf numFmtId="0" fontId="12" fillId="20" borderId="3" xfId="0" applyFont="1" applyFill="1" applyBorder="1" applyAlignment="1">
      <alignment horizontal="center" vertical="center" wrapText="1"/>
    </xf>
    <xf numFmtId="0" fontId="12" fillId="17" borderId="32" xfId="0" applyFont="1" applyFill="1" applyBorder="1" applyAlignment="1">
      <alignment horizontal="center" vertical="center" wrapText="1"/>
    </xf>
    <xf numFmtId="0" fontId="12" fillId="17" borderId="34" xfId="0" applyFont="1" applyFill="1" applyBorder="1" applyAlignment="1">
      <alignment horizontal="center" vertical="center" wrapText="1"/>
    </xf>
    <xf numFmtId="0" fontId="12" fillId="17" borderId="37" xfId="0" applyFont="1" applyFill="1" applyBorder="1" applyAlignment="1">
      <alignment horizontal="center" vertical="center" wrapText="1"/>
    </xf>
    <xf numFmtId="0" fontId="12" fillId="22" borderId="32" xfId="0" applyFont="1" applyFill="1" applyBorder="1" applyAlignment="1">
      <alignment horizontal="center" vertical="center" wrapText="1"/>
    </xf>
    <xf numFmtId="0" fontId="12" fillId="22" borderId="34" xfId="0" applyFont="1" applyFill="1" applyBorder="1" applyAlignment="1">
      <alignment horizontal="center" vertical="center" wrapText="1"/>
    </xf>
    <xf numFmtId="0" fontId="12" fillId="22" borderId="37" xfId="0" applyFont="1" applyFill="1" applyBorder="1" applyAlignment="1">
      <alignment horizontal="center" vertical="center" wrapText="1"/>
    </xf>
    <xf numFmtId="0" fontId="12" fillId="19" borderId="2" xfId="0" applyFont="1" applyFill="1" applyBorder="1" applyAlignment="1">
      <alignment horizontal="center" vertical="center" wrapText="1"/>
    </xf>
    <xf numFmtId="0" fontId="12" fillId="19" borderId="9" xfId="0" applyFont="1" applyFill="1" applyBorder="1" applyAlignment="1">
      <alignment horizontal="center" vertical="center" wrapText="1"/>
    </xf>
    <xf numFmtId="0" fontId="12" fillId="19" borderId="3" xfId="0" applyFont="1" applyFill="1" applyBorder="1" applyAlignment="1">
      <alignment horizontal="center" vertical="center" wrapText="1"/>
    </xf>
    <xf numFmtId="0" fontId="28" fillId="5" borderId="0" xfId="0" applyFont="1" applyFill="1" applyBorder="1" applyAlignment="1" applyProtection="1">
      <alignment horizontal="left" vertical="center"/>
      <protection hidden="1"/>
    </xf>
    <xf numFmtId="0" fontId="17" fillId="2" borderId="0" xfId="0" applyFont="1" applyFill="1" applyBorder="1" applyAlignment="1" applyProtection="1">
      <alignment horizontal="left" vertical="center"/>
      <protection hidden="1"/>
    </xf>
    <xf numFmtId="0" fontId="12" fillId="18" borderId="50" xfId="0" applyFont="1" applyFill="1" applyBorder="1" applyAlignment="1">
      <alignment horizontal="center" vertical="center" wrapText="1"/>
    </xf>
    <xf numFmtId="0" fontId="12" fillId="18" borderId="34" xfId="0" applyFont="1" applyFill="1" applyBorder="1" applyAlignment="1">
      <alignment horizontal="center" vertical="center" wrapText="1"/>
    </xf>
    <xf numFmtId="0" fontId="12" fillId="18" borderId="37" xfId="0" applyFont="1" applyFill="1" applyBorder="1" applyAlignment="1">
      <alignment horizontal="center" vertical="center" wrapText="1"/>
    </xf>
    <xf numFmtId="0" fontId="12" fillId="26" borderId="49" xfId="0" applyFont="1" applyFill="1" applyBorder="1" applyAlignment="1">
      <alignment horizontal="center" vertical="center" wrapText="1"/>
    </xf>
    <xf numFmtId="0" fontId="12" fillId="26" borderId="1" xfId="0" applyFont="1" applyFill="1" applyBorder="1" applyAlignment="1">
      <alignment horizontal="center" vertical="center" wrapText="1"/>
    </xf>
    <xf numFmtId="0" fontId="12" fillId="26" borderId="36" xfId="0" applyFont="1" applyFill="1" applyBorder="1" applyAlignment="1">
      <alignment horizontal="center" vertical="center" wrapText="1"/>
    </xf>
    <xf numFmtId="0" fontId="12" fillId="26" borderId="50" xfId="0" applyFont="1" applyFill="1" applyBorder="1" applyAlignment="1">
      <alignment horizontal="center" vertical="center" wrapText="1"/>
    </xf>
    <xf numFmtId="0" fontId="12" fillId="26" borderId="34" xfId="0" applyFont="1" applyFill="1" applyBorder="1" applyAlignment="1">
      <alignment horizontal="center" vertical="center" wrapText="1"/>
    </xf>
    <xf numFmtId="0" fontId="12" fillId="26" borderId="37" xfId="0" applyFont="1" applyFill="1" applyBorder="1" applyAlignment="1">
      <alignment horizontal="center" vertical="center" wrapText="1"/>
    </xf>
    <xf numFmtId="0" fontId="12" fillId="24" borderId="40" xfId="0" applyFont="1" applyFill="1" applyBorder="1" applyAlignment="1">
      <alignment horizontal="center" vertical="center" wrapText="1"/>
    </xf>
    <xf numFmtId="0" fontId="12" fillId="24" borderId="13" xfId="0" applyFont="1" applyFill="1" applyBorder="1" applyAlignment="1">
      <alignment horizontal="center" vertical="center" wrapText="1"/>
    </xf>
    <xf numFmtId="0" fontId="12" fillId="24" borderId="41" xfId="0" applyFont="1" applyFill="1" applyBorder="1" applyAlignment="1">
      <alignment horizontal="center" vertical="center" wrapText="1"/>
    </xf>
    <xf numFmtId="0" fontId="12" fillId="16" borderId="27" xfId="0" applyFont="1" applyFill="1" applyBorder="1" applyAlignment="1">
      <alignment horizontal="center" wrapText="1"/>
    </xf>
    <xf numFmtId="0" fontId="12" fillId="16" borderId="52" xfId="0" applyFont="1" applyFill="1" applyBorder="1" applyAlignment="1">
      <alignment horizontal="center" wrapText="1"/>
    </xf>
    <xf numFmtId="0" fontId="12" fillId="2" borderId="29"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23" xfId="0" applyFont="1" applyFill="1" applyBorder="1" applyAlignment="1">
      <alignment horizontal="center" vertical="center"/>
    </xf>
    <xf numFmtId="0" fontId="12" fillId="25" borderId="31" xfId="0" applyFont="1" applyFill="1" applyBorder="1" applyAlignment="1">
      <alignment horizontal="center" vertical="center" wrapText="1"/>
    </xf>
    <xf numFmtId="0" fontId="12" fillId="25" borderId="1" xfId="0" applyFont="1" applyFill="1" applyBorder="1" applyAlignment="1">
      <alignment horizontal="center" vertical="center" wrapText="1"/>
    </xf>
    <xf numFmtId="0" fontId="12" fillId="25" borderId="36" xfId="0" applyFont="1" applyFill="1" applyBorder="1" applyAlignment="1">
      <alignment horizontal="center" vertical="center" wrapText="1"/>
    </xf>
    <xf numFmtId="0" fontId="12" fillId="25" borderId="40" xfId="0" applyFont="1" applyFill="1" applyBorder="1" applyAlignment="1">
      <alignment horizontal="center" vertical="center" wrapText="1"/>
    </xf>
    <xf numFmtId="0" fontId="12" fillId="25" borderId="13" xfId="0" applyFont="1" applyFill="1" applyBorder="1" applyAlignment="1">
      <alignment horizontal="center" vertical="center" wrapText="1"/>
    </xf>
    <xf numFmtId="0" fontId="12" fillId="25" borderId="41" xfId="0" applyFont="1" applyFill="1" applyBorder="1" applyAlignment="1">
      <alignment horizontal="center" vertical="center" wrapText="1"/>
    </xf>
    <xf numFmtId="0" fontId="12" fillId="24" borderId="31" xfId="0" applyFont="1" applyFill="1" applyBorder="1" applyAlignment="1">
      <alignment horizontal="center" vertical="center" wrapText="1"/>
    </xf>
    <xf numFmtId="0" fontId="12" fillId="24" borderId="1" xfId="0" applyFont="1" applyFill="1" applyBorder="1" applyAlignment="1">
      <alignment horizontal="center" vertical="center" wrapText="1"/>
    </xf>
    <xf numFmtId="0" fontId="12" fillId="24" borderId="36" xfId="0" applyFont="1" applyFill="1" applyBorder="1" applyAlignment="1">
      <alignment horizontal="center" vertical="center" wrapText="1"/>
    </xf>
    <xf numFmtId="0" fontId="12" fillId="15" borderId="24" xfId="0" applyFont="1" applyFill="1" applyBorder="1" applyAlignment="1">
      <alignment horizontal="center" vertical="center"/>
    </xf>
    <xf numFmtId="0" fontId="12" fillId="15" borderId="25" xfId="0" applyFont="1" applyFill="1" applyBorder="1" applyAlignment="1">
      <alignment horizontal="center" vertical="center"/>
    </xf>
    <xf numFmtId="0" fontId="12" fillId="15" borderId="26" xfId="0" applyFont="1" applyFill="1" applyBorder="1" applyAlignment="1">
      <alignment horizontal="center" vertical="center"/>
    </xf>
    <xf numFmtId="0" fontId="12" fillId="15" borderId="27" xfId="0" applyFont="1" applyFill="1" applyBorder="1" applyAlignment="1">
      <alignment horizontal="center" vertical="center"/>
    </xf>
    <xf numFmtId="0" fontId="12" fillId="15" borderId="28" xfId="0" applyFont="1" applyFill="1" applyBorder="1" applyAlignment="1">
      <alignment horizontal="center" vertical="center"/>
    </xf>
    <xf numFmtId="0" fontId="12" fillId="15" borderId="27" xfId="0" applyFont="1" applyFill="1" applyBorder="1" applyAlignment="1">
      <alignment horizontal="center" wrapText="1"/>
    </xf>
    <xf numFmtId="0" fontId="12" fillId="15" borderId="52" xfId="0" applyFont="1" applyFill="1" applyBorder="1" applyAlignment="1">
      <alignment horizontal="center" wrapText="1"/>
    </xf>
    <xf numFmtId="0" fontId="12" fillId="23" borderId="27" xfId="0" applyFont="1" applyFill="1" applyBorder="1" applyAlignment="1">
      <alignment horizontal="center" wrapText="1"/>
    </xf>
    <xf numFmtId="0" fontId="12" fillId="23" borderId="52" xfId="0" applyFont="1" applyFill="1" applyBorder="1" applyAlignment="1">
      <alignment horizontal="center" wrapText="1"/>
    </xf>
    <xf numFmtId="0" fontId="16" fillId="9" borderId="0" xfId="0" applyFont="1" applyFill="1" applyAlignment="1" applyProtection="1">
      <alignment horizontal="center" vertical="center"/>
      <protection hidden="1"/>
    </xf>
    <xf numFmtId="0" fontId="12" fillId="21" borderId="2" xfId="0" applyFont="1" applyFill="1" applyBorder="1" applyAlignment="1">
      <alignment horizontal="center" vertical="center" wrapText="1"/>
    </xf>
    <xf numFmtId="0" fontId="12" fillId="21" borderId="9" xfId="0" applyFont="1" applyFill="1" applyBorder="1" applyAlignment="1">
      <alignment horizontal="center" vertical="center" wrapText="1"/>
    </xf>
    <xf numFmtId="0" fontId="12" fillId="21" borderId="3" xfId="0" applyFont="1" applyFill="1" applyBorder="1" applyAlignment="1">
      <alignment horizontal="center" vertical="center" wrapText="1"/>
    </xf>
    <xf numFmtId="0" fontId="12" fillId="15" borderId="2" xfId="0" applyFont="1" applyFill="1" applyBorder="1" applyAlignment="1">
      <alignment horizontal="center" vertical="center" wrapText="1"/>
    </xf>
    <xf numFmtId="0" fontId="12" fillId="15" borderId="9" xfId="0" applyFont="1" applyFill="1" applyBorder="1" applyAlignment="1">
      <alignment horizontal="center" vertical="center" wrapText="1"/>
    </xf>
    <xf numFmtId="0" fontId="24" fillId="2" borderId="0" xfId="0" applyFont="1" applyFill="1" applyAlignment="1">
      <alignment horizontal="left" vertical="center" wrapText="1"/>
    </xf>
    <xf numFmtId="0" fontId="24" fillId="2" borderId="0" xfId="0" applyFont="1" applyFill="1" applyAlignment="1">
      <alignment horizontal="left" vertical="center"/>
    </xf>
    <xf numFmtId="0" fontId="12" fillId="2" borderId="4"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15" borderId="27" xfId="0" applyFont="1" applyFill="1" applyBorder="1" applyAlignment="1">
      <alignment horizontal="center" vertical="center" wrapText="1"/>
    </xf>
    <xf numFmtId="3" fontId="13" fillId="2" borderId="14" xfId="0" applyNumberFormat="1" applyFont="1" applyFill="1" applyBorder="1" applyAlignment="1" applyProtection="1">
      <alignment horizontal="center" vertical="center"/>
      <protection hidden="1"/>
    </xf>
    <xf numFmtId="3" fontId="13" fillId="2" borderId="13" xfId="0" applyNumberFormat="1" applyFont="1" applyFill="1" applyBorder="1" applyAlignment="1" applyProtection="1">
      <alignment horizontal="center" vertical="center"/>
      <protection hidden="1"/>
    </xf>
    <xf numFmtId="0" fontId="12" fillId="15" borderId="38" xfId="0" applyFont="1" applyFill="1" applyBorder="1" applyAlignment="1">
      <alignment horizontal="center" vertical="center" wrapText="1"/>
    </xf>
    <xf numFmtId="0" fontId="12" fillId="15" borderId="40" xfId="0" applyFont="1" applyFill="1" applyBorder="1" applyAlignment="1">
      <alignment horizontal="center" vertical="center" wrapText="1"/>
    </xf>
    <xf numFmtId="3" fontId="55" fillId="2" borderId="33" xfId="0" applyNumberFormat="1" applyFont="1" applyFill="1" applyBorder="1" applyAlignment="1" applyProtection="1">
      <alignment horizontal="center" vertical="center"/>
      <protection hidden="1"/>
    </xf>
    <xf numFmtId="3" fontId="55" fillId="2" borderId="34" xfId="0" applyNumberFormat="1" applyFont="1" applyFill="1" applyBorder="1" applyAlignment="1" applyProtection="1">
      <alignment horizontal="center" vertical="center"/>
      <protection hidden="1"/>
    </xf>
    <xf numFmtId="0" fontId="13" fillId="3" borderId="14" xfId="0" applyFont="1" applyFill="1" applyBorder="1" applyAlignment="1" applyProtection="1">
      <alignment horizontal="center" vertical="center"/>
      <protection locked="0"/>
    </xf>
    <xf numFmtId="0" fontId="13" fillId="3" borderId="13" xfId="0" applyFont="1" applyFill="1" applyBorder="1" applyAlignment="1" applyProtection="1">
      <alignment horizontal="center" vertical="center"/>
      <protection locked="0"/>
    </xf>
    <xf numFmtId="3" fontId="13" fillId="9" borderId="33" xfId="0" applyNumberFormat="1" applyFont="1" applyFill="1" applyBorder="1" applyAlignment="1" applyProtection="1">
      <alignment horizontal="center" vertical="center"/>
      <protection hidden="1"/>
    </xf>
    <xf numFmtId="3" fontId="13" fillId="9" borderId="34" xfId="0" applyNumberFormat="1" applyFont="1" applyFill="1" applyBorder="1" applyAlignment="1" applyProtection="1">
      <alignment horizontal="center" vertical="center"/>
      <protection hidden="1"/>
    </xf>
    <xf numFmtId="3" fontId="0" fillId="2" borderId="14" xfId="0" applyNumberFormat="1" applyFill="1" applyBorder="1" applyAlignment="1">
      <alignment horizontal="center" vertical="center"/>
    </xf>
    <xf numFmtId="3" fontId="0" fillId="2" borderId="13" xfId="0" applyNumberFormat="1" applyFill="1" applyBorder="1" applyAlignment="1">
      <alignment horizontal="center" vertical="center"/>
    </xf>
    <xf numFmtId="0" fontId="12" fillId="15" borderId="30" xfId="0" applyFont="1" applyFill="1" applyBorder="1" applyAlignment="1">
      <alignment horizontal="center" vertical="center" wrapText="1"/>
    </xf>
    <xf numFmtId="0" fontId="12" fillId="15" borderId="32" xfId="0" applyFont="1" applyFill="1" applyBorder="1" applyAlignment="1">
      <alignment horizontal="center" vertical="center" wrapText="1"/>
    </xf>
    <xf numFmtId="0" fontId="13" fillId="3" borderId="33" xfId="0" applyFont="1" applyFill="1" applyBorder="1" applyAlignment="1" applyProtection="1">
      <alignment horizontal="center" vertical="center"/>
      <protection locked="0"/>
    </xf>
    <xf numFmtId="0" fontId="13" fillId="3" borderId="34" xfId="0" applyFont="1" applyFill="1" applyBorder="1" applyAlignment="1" applyProtection="1">
      <alignment horizontal="center" vertical="center"/>
      <protection locked="0"/>
    </xf>
    <xf numFmtId="3" fontId="0" fillId="2" borderId="33" xfId="0" applyNumberFormat="1" applyFill="1" applyBorder="1" applyAlignment="1">
      <alignment horizontal="center" vertical="center"/>
    </xf>
    <xf numFmtId="3" fontId="0" fillId="2" borderId="34" xfId="0" applyNumberFormat="1" applyFill="1" applyBorder="1" applyAlignment="1">
      <alignment horizontal="center" vertical="center"/>
    </xf>
    <xf numFmtId="0" fontId="2" fillId="2" borderId="15" xfId="0" applyFont="1" applyFill="1" applyBorder="1" applyAlignment="1" applyProtection="1">
      <alignment horizontal="left" vertical="center" wrapText="1"/>
      <protection hidden="1"/>
    </xf>
    <xf numFmtId="0" fontId="0" fillId="2" borderId="16" xfId="0" applyFill="1" applyBorder="1" applyAlignment="1" applyProtection="1">
      <alignment horizontal="left" vertical="center" wrapText="1"/>
      <protection hidden="1"/>
    </xf>
    <xf numFmtId="0" fontId="0" fillId="2" borderId="17" xfId="0" applyFill="1" applyBorder="1" applyAlignment="1" applyProtection="1">
      <alignment horizontal="left" vertical="center" wrapText="1"/>
      <protection hidden="1"/>
    </xf>
    <xf numFmtId="0" fontId="6" fillId="2" borderId="15" xfId="0" applyFont="1" applyFill="1" applyBorder="1" applyAlignment="1" applyProtection="1">
      <alignment horizontal="left" vertical="center" wrapText="1"/>
      <protection hidden="1"/>
    </xf>
    <xf numFmtId="0" fontId="7" fillId="2" borderId="15" xfId="0" applyFont="1" applyFill="1" applyBorder="1" applyAlignment="1" applyProtection="1">
      <alignment horizontal="left" vertical="center" wrapText="1"/>
      <protection hidden="1"/>
    </xf>
    <xf numFmtId="0" fontId="8" fillId="0" borderId="15" xfId="0" applyFont="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2" borderId="15" xfId="0" applyFill="1" applyBorder="1" applyAlignment="1" applyProtection="1">
      <alignment horizontal="left" vertical="center" wrapText="1"/>
      <protection hidden="1"/>
    </xf>
    <xf numFmtId="0" fontId="22" fillId="5" borderId="0" xfId="0" applyFont="1" applyFill="1" applyAlignment="1" applyProtection="1">
      <alignment horizontal="center" vertical="center"/>
      <protection hidden="1"/>
    </xf>
    <xf numFmtId="0" fontId="3" fillId="2" borderId="15" xfId="0" applyFont="1" applyFill="1" applyBorder="1" applyAlignment="1" applyProtection="1">
      <alignment horizontal="left" vertical="center" wrapText="1"/>
      <protection hidden="1"/>
    </xf>
    <xf numFmtId="0" fontId="3" fillId="2" borderId="16" xfId="0" applyFont="1" applyFill="1" applyBorder="1" applyAlignment="1" applyProtection="1">
      <alignment horizontal="left" vertical="center" wrapText="1"/>
      <protection hidden="1"/>
    </xf>
    <xf numFmtId="0" fontId="3" fillId="2" borderId="17" xfId="0" applyFont="1" applyFill="1" applyBorder="1" applyAlignment="1" applyProtection="1">
      <alignment horizontal="left" vertical="center" wrapText="1"/>
      <protection hidden="1"/>
    </xf>
    <xf numFmtId="0" fontId="5" fillId="2" borderId="15" xfId="0" applyFont="1" applyFill="1" applyBorder="1" applyAlignment="1" applyProtection="1">
      <alignment horizontal="left" vertical="center" wrapText="1"/>
      <protection hidden="1"/>
    </xf>
    <xf numFmtId="0" fontId="22" fillId="5" borderId="0" xfId="0" applyFont="1" applyFill="1" applyBorder="1" applyAlignment="1" applyProtection="1">
      <alignment horizontal="left" vertical="center"/>
      <protection hidden="1"/>
    </xf>
  </cellXfs>
  <cellStyles count="12">
    <cellStyle name="Comma" xfId="11" builtinId="3"/>
    <cellStyle name="Comma 2" xfId="5"/>
    <cellStyle name="Comma 3" xfId="10"/>
    <cellStyle name="Currency 2" xfId="7"/>
    <cellStyle name="Hyperlink" xfId="1" builtinId="8"/>
    <cellStyle name="Normal" xfId="0" builtinId="0"/>
    <cellStyle name="Normal 2" xfId="2"/>
    <cellStyle name="Normal 3" xfId="3"/>
    <cellStyle name="Normal 4" xfId="4"/>
    <cellStyle name="Normal 5" xfId="8"/>
    <cellStyle name="Normal 6" xfId="9"/>
    <cellStyle name="Percent 2" xfId="6"/>
  </cellStyles>
  <dxfs count="17">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ont>
        <color auto="1"/>
      </font>
      <fill>
        <patternFill>
          <bgColor rgb="FF00B050"/>
        </patternFill>
      </fill>
    </dxf>
    <dxf>
      <fill>
        <patternFill>
          <bgColor rgb="FFFF0000"/>
        </patternFill>
      </fill>
    </dxf>
    <dxf>
      <font>
        <color auto="1"/>
      </font>
      <fill>
        <patternFill>
          <bgColor rgb="FF00B050"/>
        </patternFill>
      </fill>
    </dxf>
    <dxf>
      <fill>
        <patternFill>
          <bgColor rgb="FFFF0000"/>
        </patternFill>
      </fill>
    </dxf>
    <dxf>
      <font>
        <color auto="1"/>
      </font>
      <fill>
        <patternFill>
          <bgColor rgb="FF00B050"/>
        </patternFill>
      </fill>
    </dxf>
    <dxf>
      <fill>
        <patternFill>
          <bgColor rgb="FFFF0000"/>
        </patternFill>
      </fill>
    </dxf>
    <dxf>
      <font>
        <color auto="1"/>
      </font>
      <fill>
        <patternFill>
          <bgColor rgb="FF00B050"/>
        </patternFill>
      </fill>
    </dxf>
    <dxf>
      <fill>
        <patternFill>
          <bgColor rgb="FFFF0000"/>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s>
  <tableStyles count="0" defaultTableStyle="TableStyleMedium9" defaultPivotStyle="PivotStyleLight16"/>
  <colors>
    <mruColors>
      <color rgb="FF0000FF"/>
      <color rgb="FFFFCC00"/>
      <color rgb="FFFFFFCC"/>
      <color rgb="FF0066FF"/>
      <color rgb="FF009900"/>
      <color rgb="FFFFFF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95250</xdr:colOff>
      <xdr:row>0</xdr:row>
      <xdr:rowOff>85726</xdr:rowOff>
    </xdr:from>
    <xdr:to>
      <xdr:col>13</xdr:col>
      <xdr:colOff>942975</xdr:colOff>
      <xdr:row>4</xdr:row>
      <xdr:rowOff>104776</xdr:rowOff>
    </xdr:to>
    <xdr:pic>
      <xdr:nvPicPr>
        <xdr:cNvPr id="5"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8086725" y="85726"/>
          <a:ext cx="1790700" cy="933450"/>
        </a:xfrm>
        <a:prstGeom prst="rect">
          <a:avLst/>
        </a:prstGeom>
        <a:noFill/>
      </xdr:spPr>
    </xdr:pic>
    <xdr:clientData/>
  </xdr:twoCellAnchor>
  <xdr:twoCellAnchor editAs="oneCell">
    <xdr:from>
      <xdr:col>0</xdr:col>
      <xdr:colOff>0</xdr:colOff>
      <xdr:row>50</xdr:row>
      <xdr:rowOff>25399</xdr:rowOff>
    </xdr:from>
    <xdr:to>
      <xdr:col>8</xdr:col>
      <xdr:colOff>98425</xdr:colOff>
      <xdr:row>57</xdr:row>
      <xdr:rowOff>19049</xdr:rowOff>
    </xdr:to>
    <xdr:pic>
      <xdr:nvPicPr>
        <xdr:cNvPr id="7" name="Picture 6"/>
        <xdr:cNvPicPr/>
      </xdr:nvPicPr>
      <xdr:blipFill rotWithShape="1">
        <a:blip xmlns:r="http://schemas.openxmlformats.org/officeDocument/2006/relationships" r:embed="rId2"/>
        <a:srcRect l="3922" t="27605" r="40223" b="49075"/>
        <a:stretch/>
      </xdr:blipFill>
      <xdr:spPr bwMode="auto">
        <a:xfrm>
          <a:off x="0" y="12350749"/>
          <a:ext cx="5651500" cy="139382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158750</xdr:colOff>
      <xdr:row>73</xdr:row>
      <xdr:rowOff>197907</xdr:rowOff>
    </xdr:from>
    <xdr:to>
      <xdr:col>6</xdr:col>
      <xdr:colOff>889000</xdr:colOff>
      <xdr:row>75</xdr:row>
      <xdr:rowOff>10257</xdr:rowOff>
    </xdr:to>
    <xdr:pic>
      <xdr:nvPicPr>
        <xdr:cNvPr id="9" name="Picture 8"/>
        <xdr:cNvPicPr/>
      </xdr:nvPicPr>
      <xdr:blipFill rotWithShape="1">
        <a:blip xmlns:r="http://schemas.openxmlformats.org/officeDocument/2006/relationships" r:embed="rId3"/>
        <a:srcRect l="10310" t="25994" r="82027" b="68365"/>
        <a:stretch/>
      </xdr:blipFill>
      <xdr:spPr bwMode="auto">
        <a:xfrm>
          <a:off x="4073525" y="16990482"/>
          <a:ext cx="730250" cy="2124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9</xdr:col>
      <xdr:colOff>396875</xdr:colOff>
      <xdr:row>72</xdr:row>
      <xdr:rowOff>169332</xdr:rowOff>
    </xdr:from>
    <xdr:to>
      <xdr:col>10</xdr:col>
      <xdr:colOff>600075</xdr:colOff>
      <xdr:row>73</xdr:row>
      <xdr:rowOff>180975</xdr:rowOff>
    </xdr:to>
    <xdr:pic>
      <xdr:nvPicPr>
        <xdr:cNvPr id="10" name="Picture 9"/>
        <xdr:cNvPicPr/>
      </xdr:nvPicPr>
      <xdr:blipFill rotWithShape="1">
        <a:blip xmlns:r="http://schemas.openxmlformats.org/officeDocument/2006/relationships" r:embed="rId4"/>
        <a:srcRect l="37830" t="64621" r="55254" b="31653"/>
        <a:stretch/>
      </xdr:blipFill>
      <xdr:spPr bwMode="auto">
        <a:xfrm>
          <a:off x="6559550" y="16771407"/>
          <a:ext cx="812800" cy="211668"/>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1876425</xdr:colOff>
      <xdr:row>0</xdr:row>
      <xdr:rowOff>95250</xdr:rowOff>
    </xdr:from>
    <xdr:to>
      <xdr:col>3</xdr:col>
      <xdr:colOff>3667125</xdr:colOff>
      <xdr:row>4</xdr:row>
      <xdr:rowOff>142875</xdr:rowOff>
    </xdr:to>
    <xdr:pic>
      <xdr:nvPicPr>
        <xdr:cNvPr id="5"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076950" y="95250"/>
          <a:ext cx="1790700" cy="93345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28575</xdr:colOff>
      <xdr:row>0</xdr:row>
      <xdr:rowOff>47625</xdr:rowOff>
    </xdr:from>
    <xdr:to>
      <xdr:col>9</xdr:col>
      <xdr:colOff>47625</xdr:colOff>
      <xdr:row>4</xdr:row>
      <xdr:rowOff>114300</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619875" y="47625"/>
          <a:ext cx="1790700" cy="93345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28575</xdr:colOff>
      <xdr:row>0</xdr:row>
      <xdr:rowOff>76200</xdr:rowOff>
    </xdr:from>
    <xdr:to>
      <xdr:col>8</xdr:col>
      <xdr:colOff>847725</xdr:colOff>
      <xdr:row>4</xdr:row>
      <xdr:rowOff>142875</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7705725" y="76200"/>
          <a:ext cx="1790700" cy="93345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38100</xdr:colOff>
      <xdr:row>0</xdr:row>
      <xdr:rowOff>66675</xdr:rowOff>
    </xdr:from>
    <xdr:to>
      <xdr:col>8</xdr:col>
      <xdr:colOff>714375</xdr:colOff>
      <xdr:row>4</xdr:row>
      <xdr:rowOff>133350</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7915275" y="66675"/>
          <a:ext cx="1790700" cy="933450"/>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28575</xdr:colOff>
      <xdr:row>0</xdr:row>
      <xdr:rowOff>47625</xdr:rowOff>
    </xdr:from>
    <xdr:to>
      <xdr:col>5</xdr:col>
      <xdr:colOff>1819275</xdr:colOff>
      <xdr:row>4</xdr:row>
      <xdr:rowOff>114300</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9582150" y="47625"/>
          <a:ext cx="1790700" cy="933450"/>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7219950</xdr:colOff>
      <xdr:row>0</xdr:row>
      <xdr:rowOff>0</xdr:rowOff>
    </xdr:from>
    <xdr:to>
      <xdr:col>2</xdr:col>
      <xdr:colOff>1371600</xdr:colOff>
      <xdr:row>4</xdr:row>
      <xdr:rowOff>66675</xdr:rowOff>
    </xdr:to>
    <xdr:pic>
      <xdr:nvPicPr>
        <xdr:cNvPr id="4"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7658100" y="0"/>
          <a:ext cx="1790700" cy="933450"/>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933450</xdr:colOff>
      <xdr:row>0</xdr:row>
      <xdr:rowOff>47625</xdr:rowOff>
    </xdr:from>
    <xdr:to>
      <xdr:col>9</xdr:col>
      <xdr:colOff>171450</xdr:colOff>
      <xdr:row>4</xdr:row>
      <xdr:rowOff>142875</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8515350" y="47625"/>
          <a:ext cx="1790700" cy="933450"/>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3886200</xdr:colOff>
      <xdr:row>0</xdr:row>
      <xdr:rowOff>0</xdr:rowOff>
    </xdr:from>
    <xdr:to>
      <xdr:col>2</xdr:col>
      <xdr:colOff>590550</xdr:colOff>
      <xdr:row>4</xdr:row>
      <xdr:rowOff>95250</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4448175" y="0"/>
          <a:ext cx="1790700" cy="93345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christodoulou/Downloads/Form%20REBR%20v.1%20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eneral Info"/>
      <sheetName val="Section A"/>
      <sheetName val="Validation Tests"/>
      <sheetName val="Definitions"/>
      <sheetName val="Allowed Values"/>
    </sheetNames>
    <sheetDataSet>
      <sheetData sheetId="0" refreshError="1"/>
      <sheetData sheetId="1"/>
      <sheetData sheetId="2"/>
      <sheetData sheetId="3" refreshError="1"/>
      <sheetData sheetId="4" refreshError="1"/>
      <sheetData sheetId="5">
        <row r="13">
          <cell r="B13" t="str">
            <v>YES</v>
          </cell>
        </row>
        <row r="14">
          <cell r="B14"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ecb.int/stats/exchange/eurofxref/html/index.en.html"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77"/>
  <sheetViews>
    <sheetView tabSelected="1" zoomScaleNormal="100" zoomScaleSheetLayoutView="100" workbookViewId="0"/>
  </sheetViews>
  <sheetFormatPr defaultColWidth="9.140625" defaultRowHeight="15"/>
  <cols>
    <col min="1" max="1" width="9.140625" style="47"/>
    <col min="2" max="2" width="10.85546875" style="47" customWidth="1"/>
    <col min="3" max="5" width="9.140625" style="47"/>
    <col min="6" max="6" width="11.28515625" style="47" customWidth="1"/>
    <col min="7" max="7" width="15.42578125" style="47" customWidth="1"/>
    <col min="8" max="12" width="9.140625" style="47"/>
    <col min="13" max="13" width="14.140625" style="47" customWidth="1"/>
    <col min="14" max="14" width="15.42578125" style="47" customWidth="1"/>
    <col min="15" max="16384" width="9.140625" style="47"/>
  </cols>
  <sheetData>
    <row r="1" spans="1:14" ht="21">
      <c r="A1" s="61" t="s">
        <v>694</v>
      </c>
      <c r="B1" s="61"/>
      <c r="C1" s="62"/>
      <c r="D1" s="63"/>
      <c r="E1" s="63"/>
      <c r="F1" s="63"/>
      <c r="G1" s="63"/>
      <c r="H1" s="63"/>
      <c r="I1" s="63"/>
      <c r="J1" s="63"/>
      <c r="K1" s="63"/>
      <c r="L1" s="63"/>
      <c r="M1" s="63"/>
      <c r="N1" s="63"/>
    </row>
    <row r="2" spans="1:14">
      <c r="A2" s="63"/>
      <c r="B2" s="63"/>
      <c r="C2" s="63"/>
      <c r="D2" s="63"/>
      <c r="E2" s="63"/>
      <c r="F2" s="63"/>
      <c r="G2" s="63"/>
      <c r="H2" s="63"/>
      <c r="I2" s="63"/>
      <c r="J2" s="63"/>
      <c r="K2" s="63"/>
      <c r="L2" s="63"/>
      <c r="M2" s="63"/>
      <c r="N2" s="63"/>
    </row>
    <row r="3" spans="1:14" ht="21">
      <c r="A3" s="63"/>
      <c r="B3" s="63"/>
      <c r="C3" s="249" t="s">
        <v>695</v>
      </c>
      <c r="D3" s="249"/>
      <c r="E3" s="249"/>
      <c r="F3" s="249"/>
      <c r="G3" s="249"/>
      <c r="H3" s="249"/>
      <c r="I3" s="249"/>
      <c r="J3" s="249"/>
      <c r="K3" s="63"/>
      <c r="L3" s="63"/>
      <c r="M3" s="63"/>
      <c r="N3" s="63"/>
    </row>
    <row r="4" spans="1:14">
      <c r="A4" s="63"/>
      <c r="B4" s="63"/>
      <c r="C4" s="63"/>
      <c r="D4" s="63"/>
      <c r="E4" s="63"/>
      <c r="F4" s="63"/>
      <c r="G4" s="63"/>
      <c r="H4" s="63"/>
      <c r="I4" s="63"/>
      <c r="J4" s="63"/>
      <c r="K4" s="63"/>
      <c r="L4" s="63"/>
      <c r="M4" s="63"/>
      <c r="N4" s="63"/>
    </row>
    <row r="5" spans="1:14">
      <c r="A5" s="63"/>
      <c r="B5" s="63"/>
      <c r="C5" s="63"/>
      <c r="D5" s="63"/>
      <c r="E5" s="63"/>
      <c r="F5" s="63"/>
      <c r="G5" s="63"/>
      <c r="H5" s="63"/>
      <c r="I5" s="63"/>
      <c r="J5" s="63"/>
      <c r="K5" s="63"/>
      <c r="L5" s="63"/>
      <c r="M5" s="63"/>
      <c r="N5" s="63"/>
    </row>
    <row r="6" spans="1:14" ht="18.75">
      <c r="A6" s="248" t="s">
        <v>298</v>
      </c>
      <c r="B6" s="248"/>
      <c r="C6" s="248"/>
      <c r="D6" s="248"/>
      <c r="E6" s="248"/>
      <c r="F6" s="248"/>
      <c r="G6" s="248"/>
      <c r="H6" s="248"/>
      <c r="I6" s="248"/>
      <c r="J6" s="248"/>
      <c r="K6" s="248"/>
      <c r="L6" s="248"/>
      <c r="M6" s="248"/>
      <c r="N6" s="248"/>
    </row>
    <row r="7" spans="1:14">
      <c r="A7" s="63"/>
      <c r="B7" s="63"/>
      <c r="C7" s="63"/>
      <c r="D7" s="63"/>
      <c r="E7" s="63"/>
      <c r="F7" s="63"/>
      <c r="G7" s="63"/>
      <c r="H7" s="63"/>
      <c r="I7" s="63"/>
      <c r="J7" s="63"/>
      <c r="K7" s="63"/>
      <c r="L7" s="63"/>
      <c r="M7" s="63"/>
      <c r="N7" s="63"/>
    </row>
    <row r="8" spans="1:14" ht="15" customHeight="1">
      <c r="A8" s="250" t="s">
        <v>718</v>
      </c>
      <c r="B8" s="250"/>
      <c r="C8" s="250"/>
      <c r="D8" s="250"/>
      <c r="E8" s="250"/>
      <c r="F8" s="250"/>
      <c r="G8" s="250"/>
      <c r="H8" s="250"/>
      <c r="I8" s="250"/>
      <c r="J8" s="250"/>
      <c r="K8" s="250"/>
      <c r="L8" s="250"/>
      <c r="M8" s="250"/>
      <c r="N8" s="250"/>
    </row>
    <row r="9" spans="1:14" ht="15.75">
      <c r="A9" s="250" t="s">
        <v>322</v>
      </c>
      <c r="B9" s="250"/>
      <c r="C9" s="250"/>
      <c r="D9" s="250"/>
      <c r="E9" s="250"/>
      <c r="F9" s="250"/>
      <c r="G9" s="250"/>
      <c r="H9" s="250"/>
      <c r="I9" s="250"/>
      <c r="J9" s="250"/>
      <c r="K9" s="250"/>
      <c r="L9" s="250"/>
      <c r="M9" s="250"/>
      <c r="N9" s="250"/>
    </row>
    <row r="10" spans="1:14" ht="15.75">
      <c r="A10" s="64"/>
      <c r="B10" s="64"/>
      <c r="C10" s="64"/>
      <c r="D10" s="64"/>
      <c r="E10" s="64"/>
      <c r="F10" s="64"/>
      <c r="G10" s="64"/>
      <c r="H10" s="64"/>
      <c r="I10" s="64"/>
      <c r="J10" s="64"/>
      <c r="K10" s="64"/>
      <c r="L10" s="64"/>
      <c r="M10" s="64"/>
      <c r="N10" s="64"/>
    </row>
    <row r="11" spans="1:14" ht="15.75">
      <c r="A11" s="246" t="s">
        <v>323</v>
      </c>
      <c r="B11" s="246"/>
      <c r="C11" s="246"/>
      <c r="D11" s="246"/>
      <c r="E11" s="246"/>
      <c r="F11" s="246"/>
      <c r="G11" s="246"/>
      <c r="H11" s="246"/>
      <c r="I11" s="246"/>
      <c r="J11" s="246"/>
      <c r="K11" s="246"/>
      <c r="L11" s="246"/>
      <c r="M11" s="246"/>
      <c r="N11" s="246"/>
    </row>
    <row r="12" spans="1:14" ht="15.75">
      <c r="A12" s="64"/>
      <c r="B12" s="64"/>
      <c r="C12" s="64"/>
      <c r="D12" s="64"/>
      <c r="E12" s="64"/>
      <c r="F12" s="64"/>
      <c r="G12" s="64"/>
      <c r="H12" s="64"/>
      <c r="I12" s="64"/>
      <c r="J12" s="64"/>
      <c r="K12" s="64"/>
      <c r="L12" s="64"/>
      <c r="M12" s="64"/>
      <c r="N12" s="64"/>
    </row>
    <row r="13" spans="1:14" ht="15.75">
      <c r="A13" s="244" t="s">
        <v>324</v>
      </c>
      <c r="B13" s="244"/>
      <c r="C13" s="244"/>
      <c r="D13" s="244"/>
      <c r="E13" s="244"/>
      <c r="F13" s="244"/>
      <c r="G13" s="244"/>
      <c r="H13" s="244"/>
      <c r="I13" s="244"/>
      <c r="J13" s="244"/>
      <c r="K13" s="244"/>
      <c r="L13" s="244"/>
      <c r="M13" s="244"/>
      <c r="N13" s="244"/>
    </row>
    <row r="14" spans="1:14" ht="15.75">
      <c r="A14" s="65"/>
      <c r="B14" s="65"/>
      <c r="C14" s="65"/>
      <c r="D14" s="65"/>
      <c r="E14" s="65"/>
      <c r="F14" s="65"/>
      <c r="G14" s="65"/>
      <c r="H14" s="65"/>
      <c r="I14" s="65"/>
      <c r="J14" s="65"/>
      <c r="K14" s="65"/>
      <c r="L14" s="65"/>
      <c r="M14" s="65"/>
      <c r="N14" s="65"/>
    </row>
    <row r="15" spans="1:14" ht="15.75">
      <c r="A15" s="246" t="s">
        <v>347</v>
      </c>
      <c r="B15" s="246"/>
      <c r="C15" s="246"/>
      <c r="D15" s="246"/>
      <c r="E15" s="246"/>
      <c r="F15" s="246"/>
      <c r="G15" s="246"/>
      <c r="H15" s="246"/>
      <c r="I15" s="246"/>
      <c r="J15" s="246"/>
      <c r="K15" s="246"/>
      <c r="L15" s="246"/>
      <c r="M15" s="246"/>
      <c r="N15" s="246"/>
    </row>
    <row r="16" spans="1:14">
      <c r="A16" s="245" t="s">
        <v>348</v>
      </c>
      <c r="B16" s="245"/>
      <c r="C16" s="245"/>
      <c r="D16" s="245"/>
      <c r="E16" s="245"/>
      <c r="F16" s="245"/>
      <c r="G16" s="245"/>
      <c r="H16" s="245"/>
      <c r="I16" s="245"/>
      <c r="J16" s="245"/>
      <c r="K16" s="245"/>
      <c r="L16" s="245"/>
      <c r="M16" s="245"/>
      <c r="N16" s="245"/>
    </row>
    <row r="17" spans="1:14">
      <c r="A17" s="245" t="s">
        <v>696</v>
      </c>
      <c r="B17" s="245"/>
      <c r="C17" s="245"/>
      <c r="D17" s="245"/>
      <c r="E17" s="245"/>
      <c r="F17" s="245"/>
      <c r="G17" s="245"/>
      <c r="H17" s="245"/>
      <c r="I17" s="245"/>
      <c r="J17" s="245"/>
      <c r="K17" s="245"/>
      <c r="L17" s="245"/>
      <c r="M17" s="245"/>
      <c r="N17" s="245"/>
    </row>
    <row r="18" spans="1:14">
      <c r="A18" s="245" t="s">
        <v>697</v>
      </c>
      <c r="B18" s="245"/>
      <c r="C18" s="245"/>
      <c r="D18" s="245"/>
      <c r="E18" s="245"/>
      <c r="F18" s="245"/>
      <c r="G18" s="245"/>
      <c r="H18" s="245"/>
      <c r="I18" s="245"/>
      <c r="J18" s="245"/>
      <c r="K18" s="245"/>
      <c r="L18" s="245"/>
      <c r="M18" s="245"/>
      <c r="N18" s="245"/>
    </row>
    <row r="19" spans="1:14">
      <c r="A19" s="245" t="s">
        <v>698</v>
      </c>
      <c r="B19" s="245"/>
      <c r="C19" s="245"/>
      <c r="D19" s="245"/>
      <c r="E19" s="245"/>
      <c r="F19" s="245"/>
      <c r="G19" s="245"/>
      <c r="H19" s="245"/>
      <c r="I19" s="245"/>
      <c r="J19" s="245"/>
      <c r="K19" s="245"/>
      <c r="L19" s="245"/>
      <c r="M19" s="245"/>
      <c r="N19" s="245"/>
    </row>
    <row r="20" spans="1:14">
      <c r="A20" s="245" t="s">
        <v>699</v>
      </c>
      <c r="B20" s="245"/>
      <c r="C20" s="245"/>
      <c r="D20" s="245"/>
      <c r="E20" s="245"/>
      <c r="F20" s="245"/>
      <c r="G20" s="245"/>
      <c r="H20" s="245"/>
      <c r="I20" s="245"/>
      <c r="J20" s="245"/>
      <c r="K20" s="245"/>
      <c r="L20" s="245"/>
      <c r="M20" s="245"/>
      <c r="N20" s="245"/>
    </row>
    <row r="21" spans="1:14">
      <c r="A21" s="63"/>
      <c r="B21" s="63"/>
      <c r="C21" s="63"/>
      <c r="D21" s="63"/>
      <c r="E21" s="63"/>
      <c r="F21" s="63"/>
      <c r="G21" s="63"/>
      <c r="H21" s="63"/>
      <c r="I21" s="63"/>
      <c r="J21" s="63"/>
      <c r="K21" s="63"/>
      <c r="L21" s="63"/>
      <c r="M21" s="63"/>
      <c r="N21" s="63"/>
    </row>
    <row r="22" spans="1:14" ht="18.75">
      <c r="A22" s="247" t="s">
        <v>18</v>
      </c>
      <c r="B22" s="247"/>
      <c r="C22" s="247"/>
      <c r="D22" s="247"/>
      <c r="E22" s="247"/>
      <c r="F22" s="247"/>
      <c r="G22" s="247"/>
      <c r="H22" s="247"/>
      <c r="I22" s="247"/>
      <c r="J22" s="247"/>
      <c r="K22" s="247"/>
      <c r="L22" s="247"/>
      <c r="M22" s="247"/>
      <c r="N22" s="247"/>
    </row>
    <row r="23" spans="1:14" ht="15.75">
      <c r="A23" s="66"/>
      <c r="B23" s="243" t="s">
        <v>19</v>
      </c>
      <c r="C23" s="243"/>
      <c r="D23" s="243"/>
      <c r="E23" s="243"/>
      <c r="F23" s="243"/>
      <c r="G23" s="243"/>
      <c r="H23" s="243"/>
      <c r="I23" s="243"/>
      <c r="J23" s="243"/>
      <c r="K23" s="243"/>
      <c r="L23" s="243"/>
      <c r="M23" s="243"/>
      <c r="N23" s="243"/>
    </row>
    <row r="24" spans="1:14" ht="15.75">
      <c r="A24" s="67"/>
      <c r="B24" s="243" t="s">
        <v>20</v>
      </c>
      <c r="C24" s="243"/>
      <c r="D24" s="243"/>
      <c r="E24" s="243"/>
      <c r="F24" s="243"/>
      <c r="G24" s="243"/>
      <c r="H24" s="243"/>
      <c r="I24" s="243"/>
      <c r="J24" s="243"/>
      <c r="K24" s="243"/>
      <c r="L24" s="243"/>
      <c r="M24" s="243"/>
      <c r="N24" s="243"/>
    </row>
    <row r="25" spans="1:14" ht="15.75">
      <c r="A25" s="68"/>
      <c r="B25" s="243" t="s">
        <v>300</v>
      </c>
      <c r="C25" s="243"/>
      <c r="D25" s="243"/>
      <c r="E25" s="243"/>
      <c r="F25" s="243"/>
      <c r="G25" s="243"/>
      <c r="H25" s="243"/>
      <c r="I25" s="243"/>
      <c r="J25" s="243"/>
      <c r="K25" s="243"/>
      <c r="L25" s="243"/>
      <c r="M25" s="243"/>
      <c r="N25" s="243"/>
    </row>
    <row r="26" spans="1:14" ht="15.75">
      <c r="A26" s="69"/>
      <c r="B26" s="243" t="s">
        <v>299</v>
      </c>
      <c r="C26" s="243"/>
      <c r="D26" s="243"/>
      <c r="E26" s="243"/>
      <c r="F26" s="243"/>
      <c r="G26" s="243"/>
      <c r="H26" s="243"/>
      <c r="I26" s="243"/>
      <c r="J26" s="243"/>
      <c r="K26" s="243"/>
      <c r="L26" s="243"/>
      <c r="M26" s="243"/>
      <c r="N26" s="243"/>
    </row>
    <row r="27" spans="1:14" ht="15.75">
      <c r="A27" s="70"/>
      <c r="B27" s="64"/>
      <c r="C27" s="64"/>
      <c r="D27" s="64"/>
      <c r="E27" s="64"/>
      <c r="F27" s="64"/>
      <c r="G27" s="64"/>
      <c r="H27" s="64"/>
      <c r="I27" s="63"/>
      <c r="J27" s="63"/>
      <c r="K27" s="63"/>
      <c r="L27" s="63"/>
      <c r="M27" s="63"/>
      <c r="N27" s="63"/>
    </row>
    <row r="28" spans="1:14" ht="15.75">
      <c r="A28" s="232" t="s">
        <v>325</v>
      </c>
      <c r="B28" s="232"/>
      <c r="C28" s="232"/>
      <c r="D28" s="232"/>
      <c r="E28" s="232"/>
      <c r="F28" s="232"/>
      <c r="G28" s="232"/>
      <c r="H28" s="232"/>
      <c r="I28" s="232"/>
      <c r="J28" s="232"/>
      <c r="K28" s="232"/>
      <c r="L28" s="232"/>
      <c r="M28" s="232"/>
      <c r="N28" s="232"/>
    </row>
    <row r="29" spans="1:14" ht="15.75">
      <c r="A29" s="71"/>
      <c r="B29" s="71"/>
      <c r="C29" s="71"/>
      <c r="D29" s="71"/>
      <c r="E29" s="71"/>
      <c r="F29" s="71"/>
      <c r="G29" s="71"/>
      <c r="H29" s="71"/>
      <c r="I29" s="71"/>
      <c r="J29" s="71"/>
      <c r="K29" s="71"/>
      <c r="L29" s="71"/>
      <c r="M29" s="71"/>
      <c r="N29" s="71"/>
    </row>
    <row r="30" spans="1:14" ht="15.75">
      <c r="A30" s="239" t="s">
        <v>326</v>
      </c>
      <c r="B30" s="239"/>
      <c r="C30" s="239"/>
      <c r="D30" s="239"/>
      <c r="E30" s="239"/>
      <c r="F30" s="239"/>
      <c r="G30" s="239"/>
      <c r="H30" s="239"/>
      <c r="I30" s="239"/>
      <c r="J30" s="239"/>
      <c r="K30" s="239"/>
      <c r="L30" s="239"/>
      <c r="M30" s="239"/>
      <c r="N30" s="239"/>
    </row>
    <row r="31" spans="1:14" ht="15.75">
      <c r="A31" s="239" t="s">
        <v>327</v>
      </c>
      <c r="B31" s="239"/>
      <c r="C31" s="239"/>
      <c r="D31" s="239"/>
      <c r="E31" s="239"/>
      <c r="F31" s="239"/>
      <c r="G31" s="239"/>
      <c r="H31" s="239"/>
      <c r="I31" s="239"/>
      <c r="J31" s="239"/>
      <c r="K31" s="239"/>
      <c r="L31" s="239"/>
      <c r="M31" s="239"/>
      <c r="N31" s="239"/>
    </row>
    <row r="32" spans="1:14" ht="15.75">
      <c r="A32" s="72"/>
      <c r="B32" s="72"/>
      <c r="C32" s="72"/>
      <c r="D32" s="72"/>
      <c r="E32" s="72"/>
      <c r="F32" s="72"/>
      <c r="G32" s="72"/>
      <c r="H32" s="72"/>
      <c r="I32" s="72"/>
      <c r="J32" s="72"/>
      <c r="K32" s="72"/>
      <c r="L32" s="72"/>
      <c r="M32" s="72"/>
      <c r="N32" s="72"/>
    </row>
    <row r="33" spans="1:14" ht="15.75">
      <c r="A33" s="239" t="s">
        <v>328</v>
      </c>
      <c r="B33" s="239"/>
      <c r="C33" s="239"/>
      <c r="D33" s="239"/>
      <c r="E33" s="239"/>
      <c r="F33" s="239"/>
      <c r="G33" s="239"/>
      <c r="H33" s="239"/>
      <c r="I33" s="239"/>
      <c r="J33" s="239"/>
      <c r="K33" s="239"/>
      <c r="L33" s="239"/>
      <c r="M33" s="239"/>
      <c r="N33" s="239"/>
    </row>
    <row r="34" spans="1:14" ht="15.75">
      <c r="A34" s="239" t="s">
        <v>329</v>
      </c>
      <c r="B34" s="239"/>
      <c r="C34" s="239"/>
      <c r="D34" s="239"/>
      <c r="E34" s="239"/>
      <c r="F34" s="239"/>
      <c r="G34" s="239"/>
      <c r="H34" s="239"/>
      <c r="I34" s="239"/>
      <c r="J34" s="239"/>
      <c r="K34" s="239"/>
      <c r="L34" s="239"/>
      <c r="M34" s="239"/>
      <c r="N34" s="239"/>
    </row>
    <row r="35" spans="1:14" ht="15.75">
      <c r="A35" s="72"/>
      <c r="B35" s="72"/>
      <c r="C35" s="72"/>
      <c r="D35" s="72"/>
      <c r="E35" s="72"/>
      <c r="F35" s="72"/>
      <c r="G35" s="72"/>
      <c r="H35" s="72"/>
      <c r="I35" s="72"/>
      <c r="J35" s="72"/>
      <c r="K35" s="72"/>
      <c r="L35" s="72"/>
      <c r="M35" s="72"/>
      <c r="N35" s="72"/>
    </row>
    <row r="36" spans="1:14" ht="18.75">
      <c r="A36" s="242" t="s">
        <v>330</v>
      </c>
      <c r="B36" s="242"/>
      <c r="C36" s="242"/>
      <c r="D36" s="242"/>
      <c r="E36" s="242"/>
      <c r="F36" s="242"/>
      <c r="G36" s="242"/>
      <c r="H36" s="242"/>
      <c r="I36" s="242"/>
      <c r="J36" s="242"/>
      <c r="K36" s="242"/>
      <c r="L36" s="242"/>
      <c r="M36" s="242"/>
      <c r="N36" s="242"/>
    </row>
    <row r="37" spans="1:14" ht="15.75">
      <c r="A37" s="71"/>
      <c r="B37" s="71"/>
      <c r="C37" s="71"/>
      <c r="D37" s="71"/>
      <c r="E37" s="71"/>
      <c r="F37" s="71"/>
      <c r="G37" s="71"/>
      <c r="H37" s="71"/>
      <c r="I37" s="71"/>
      <c r="J37" s="71"/>
      <c r="K37" s="71"/>
      <c r="L37" s="71"/>
      <c r="M37" s="71"/>
      <c r="N37" s="71"/>
    </row>
    <row r="38" spans="1:14" ht="15.75">
      <c r="A38" s="234" t="s">
        <v>331</v>
      </c>
      <c r="B38" s="234"/>
      <c r="C38" s="234"/>
      <c r="D38" s="234"/>
      <c r="E38" s="234"/>
      <c r="F38" s="234"/>
      <c r="G38" s="234"/>
      <c r="H38" s="234"/>
      <c r="I38" s="234"/>
      <c r="J38" s="234"/>
      <c r="K38" s="234"/>
      <c r="L38" s="234"/>
      <c r="M38" s="234"/>
      <c r="N38" s="234"/>
    </row>
    <row r="39" spans="1:14" ht="15.75">
      <c r="A39" s="71"/>
      <c r="B39" s="71"/>
      <c r="C39" s="71"/>
      <c r="D39" s="71"/>
      <c r="E39" s="71"/>
      <c r="F39" s="71"/>
      <c r="G39" s="71"/>
      <c r="H39" s="71"/>
      <c r="I39" s="71"/>
      <c r="J39" s="71"/>
      <c r="K39" s="71"/>
      <c r="L39" s="71"/>
      <c r="M39" s="71"/>
      <c r="N39" s="71"/>
    </row>
    <row r="40" spans="1:14" ht="15.75">
      <c r="A40" s="234" t="s">
        <v>332</v>
      </c>
      <c r="B40" s="234"/>
      <c r="C40" s="234"/>
      <c r="D40" s="234"/>
      <c r="E40" s="234"/>
      <c r="F40" s="234"/>
      <c r="G40" s="234"/>
      <c r="H40" s="234"/>
      <c r="I40" s="234"/>
      <c r="J40" s="234"/>
      <c r="K40" s="234"/>
      <c r="L40" s="234"/>
      <c r="M40" s="234"/>
      <c r="N40" s="234"/>
    </row>
    <row r="41" spans="1:14" ht="15.75">
      <c r="A41" s="71"/>
      <c r="B41" s="71"/>
      <c r="C41" s="71"/>
      <c r="D41" s="71"/>
      <c r="E41" s="71"/>
      <c r="F41" s="71"/>
      <c r="G41" s="71"/>
      <c r="H41" s="71"/>
      <c r="I41" s="71"/>
      <c r="J41" s="71"/>
      <c r="K41" s="71"/>
      <c r="L41" s="71"/>
      <c r="M41" s="71"/>
      <c r="N41" s="71"/>
    </row>
    <row r="42" spans="1:14" ht="15.75">
      <c r="A42" s="235" t="s">
        <v>333</v>
      </c>
      <c r="B42" s="235"/>
      <c r="C42" s="235"/>
      <c r="D42" s="235"/>
      <c r="E42" s="235"/>
      <c r="F42" s="235"/>
      <c r="G42" s="235"/>
      <c r="H42" s="235"/>
      <c r="I42" s="235"/>
      <c r="J42" s="235"/>
      <c r="K42" s="235"/>
      <c r="L42" s="235"/>
      <c r="M42" s="235"/>
      <c r="N42" s="235"/>
    </row>
    <row r="43" spans="1:14" ht="15.75">
      <c r="A43" s="71"/>
      <c r="B43" s="71"/>
      <c r="C43" s="71"/>
      <c r="D43" s="71"/>
      <c r="E43" s="71"/>
      <c r="F43" s="71"/>
      <c r="G43" s="71"/>
      <c r="H43" s="71"/>
      <c r="I43" s="71"/>
      <c r="J43" s="71"/>
      <c r="K43" s="71"/>
      <c r="L43" s="71"/>
      <c r="M43" s="71"/>
      <c r="N43" s="71"/>
    </row>
    <row r="44" spans="1:14" ht="15.75">
      <c r="A44" s="235" t="s">
        <v>334</v>
      </c>
      <c r="B44" s="235"/>
      <c r="C44" s="235"/>
      <c r="D44" s="235"/>
      <c r="E44" s="235"/>
      <c r="F44" s="235"/>
      <c r="G44" s="235"/>
      <c r="H44" s="235"/>
      <c r="I44" s="235"/>
      <c r="J44" s="235"/>
      <c r="K44" s="235"/>
      <c r="L44" s="235"/>
      <c r="M44" s="235"/>
      <c r="N44" s="235"/>
    </row>
    <row r="45" spans="1:14" ht="15.75">
      <c r="A45" s="71"/>
      <c r="B45" s="71"/>
      <c r="C45" s="71"/>
      <c r="D45" s="71"/>
      <c r="E45" s="71"/>
      <c r="F45" s="71"/>
      <c r="G45" s="71"/>
      <c r="H45" s="71"/>
      <c r="I45" s="71"/>
      <c r="J45" s="71"/>
      <c r="K45" s="71"/>
      <c r="L45" s="71"/>
      <c r="M45" s="71"/>
      <c r="N45" s="71"/>
    </row>
    <row r="46" spans="1:14" ht="15.75" customHeight="1">
      <c r="A46" s="236" t="s">
        <v>726</v>
      </c>
      <c r="B46" s="236"/>
      <c r="C46" s="236"/>
      <c r="D46" s="236"/>
      <c r="E46" s="236"/>
      <c r="F46" s="236"/>
      <c r="G46" s="236"/>
      <c r="H46" s="236"/>
      <c r="I46" s="236"/>
      <c r="J46" s="236"/>
      <c r="K46" s="236"/>
      <c r="L46" s="236"/>
      <c r="M46" s="236"/>
      <c r="N46" s="236"/>
    </row>
    <row r="47" spans="1:14">
      <c r="A47" s="236"/>
      <c r="B47" s="236"/>
      <c r="C47" s="236"/>
      <c r="D47" s="236"/>
      <c r="E47" s="236"/>
      <c r="F47" s="236"/>
      <c r="G47" s="236"/>
      <c r="H47" s="236"/>
      <c r="I47" s="236"/>
      <c r="J47" s="236"/>
      <c r="K47" s="236"/>
      <c r="L47" s="236"/>
      <c r="M47" s="236"/>
      <c r="N47" s="236"/>
    </row>
    <row r="48" spans="1:14" ht="15.75">
      <c r="A48" s="71"/>
      <c r="B48" s="71"/>
      <c r="C48" s="71"/>
      <c r="D48" s="71"/>
      <c r="E48" s="71"/>
      <c r="F48" s="71"/>
      <c r="G48" s="71"/>
      <c r="H48" s="71"/>
      <c r="I48" s="71"/>
      <c r="J48" s="71"/>
      <c r="K48" s="71"/>
      <c r="L48" s="71"/>
      <c r="M48" s="71"/>
      <c r="N48" s="71"/>
    </row>
    <row r="49" spans="1:14" ht="15.75">
      <c r="A49" s="231" t="s">
        <v>346</v>
      </c>
      <c r="B49" s="231"/>
      <c r="C49" s="231"/>
      <c r="D49" s="231"/>
      <c r="E49" s="231"/>
      <c r="F49" s="231"/>
      <c r="G49" s="231"/>
      <c r="H49" s="231"/>
      <c r="I49" s="231"/>
      <c r="J49" s="231"/>
      <c r="K49" s="231"/>
      <c r="L49" s="231"/>
      <c r="M49" s="231"/>
      <c r="N49" s="231"/>
    </row>
    <row r="50" spans="1:14" ht="15.75">
      <c r="A50" s="232" t="s">
        <v>335</v>
      </c>
      <c r="B50" s="232"/>
      <c r="C50" s="232"/>
      <c r="D50" s="232"/>
      <c r="E50" s="232"/>
      <c r="F50" s="232"/>
      <c r="G50" s="232"/>
      <c r="H50" s="232"/>
      <c r="I50" s="232"/>
      <c r="J50" s="232"/>
      <c r="K50" s="232"/>
      <c r="L50" s="232"/>
      <c r="M50" s="232"/>
      <c r="N50" s="232"/>
    </row>
    <row r="51" spans="1:14" ht="15.75">
      <c r="A51" s="71"/>
      <c r="B51" s="71"/>
      <c r="C51" s="71"/>
      <c r="D51" s="71"/>
      <c r="E51" s="71"/>
      <c r="F51" s="71"/>
      <c r="G51" s="71"/>
      <c r="H51" s="71"/>
      <c r="I51" s="71"/>
      <c r="J51" s="71"/>
      <c r="K51" s="71"/>
      <c r="L51" s="71"/>
      <c r="M51" s="71"/>
      <c r="N51" s="71"/>
    </row>
    <row r="52" spans="1:14" ht="15.75">
      <c r="A52" s="71"/>
      <c r="B52" s="71"/>
      <c r="C52" s="71"/>
      <c r="D52" s="71"/>
      <c r="E52" s="71"/>
      <c r="F52" s="71"/>
      <c r="G52" s="71"/>
      <c r="H52" s="71"/>
      <c r="I52" s="71"/>
      <c r="J52" s="71"/>
      <c r="K52" s="71"/>
      <c r="L52" s="71"/>
      <c r="M52" s="71"/>
      <c r="N52" s="71"/>
    </row>
    <row r="53" spans="1:14" ht="15.75">
      <c r="A53" s="71"/>
      <c r="B53" s="71"/>
      <c r="C53" s="71"/>
      <c r="D53" s="71"/>
      <c r="E53" s="71"/>
      <c r="F53" s="71"/>
      <c r="G53" s="71"/>
      <c r="H53" s="71"/>
      <c r="I53" s="71"/>
      <c r="J53" s="71"/>
      <c r="K53" s="71"/>
      <c r="L53" s="71"/>
      <c r="M53" s="71"/>
      <c r="N53" s="71"/>
    </row>
    <row r="54" spans="1:14" ht="15.75">
      <c r="A54" s="71"/>
      <c r="B54" s="71"/>
      <c r="C54" s="71"/>
      <c r="D54" s="71"/>
      <c r="E54" s="71"/>
      <c r="F54" s="71"/>
      <c r="G54" s="71"/>
      <c r="H54" s="71"/>
      <c r="I54" s="71"/>
      <c r="J54" s="71"/>
      <c r="K54" s="71"/>
      <c r="L54" s="71"/>
      <c r="M54" s="71"/>
      <c r="N54" s="71"/>
    </row>
    <row r="55" spans="1:14" ht="15.75">
      <c r="A55" s="71"/>
      <c r="B55" s="71"/>
      <c r="C55" s="71"/>
      <c r="D55" s="71"/>
      <c r="E55" s="71"/>
      <c r="F55" s="71"/>
      <c r="G55" s="71"/>
      <c r="H55" s="71"/>
      <c r="I55" s="71"/>
      <c r="J55" s="71"/>
      <c r="K55" s="71"/>
      <c r="L55" s="71"/>
      <c r="M55" s="71"/>
      <c r="N55" s="71"/>
    </row>
    <row r="56" spans="1:14" ht="15.75">
      <c r="A56" s="71"/>
      <c r="B56" s="71"/>
      <c r="C56" s="71"/>
      <c r="D56" s="71"/>
      <c r="E56" s="71"/>
      <c r="F56" s="71"/>
      <c r="G56" s="71"/>
      <c r="H56" s="71"/>
      <c r="I56" s="71"/>
      <c r="J56" s="71"/>
      <c r="K56" s="71"/>
      <c r="L56" s="71"/>
      <c r="M56" s="71"/>
      <c r="N56" s="71"/>
    </row>
    <row r="57" spans="1:14" ht="15.75">
      <c r="A57" s="71"/>
      <c r="B57" s="71"/>
      <c r="C57" s="71"/>
      <c r="D57" s="71"/>
      <c r="E57" s="71"/>
      <c r="F57" s="71"/>
      <c r="G57" s="71"/>
      <c r="H57" s="71"/>
      <c r="I57" s="71"/>
      <c r="J57" s="71"/>
      <c r="K57" s="71"/>
      <c r="L57" s="71"/>
      <c r="M57" s="71"/>
      <c r="N57" s="71"/>
    </row>
    <row r="58" spans="1:14" ht="15.75">
      <c r="A58" s="71"/>
      <c r="B58" s="71"/>
      <c r="C58" s="71"/>
      <c r="D58" s="71"/>
      <c r="E58" s="71"/>
      <c r="F58" s="71"/>
      <c r="G58" s="71"/>
      <c r="H58" s="71"/>
      <c r="I58" s="71"/>
      <c r="J58" s="71"/>
      <c r="K58" s="71"/>
      <c r="L58" s="71"/>
      <c r="M58" s="71"/>
      <c r="N58" s="71"/>
    </row>
    <row r="59" spans="1:14" ht="15.75">
      <c r="A59" s="233" t="s">
        <v>336</v>
      </c>
      <c r="B59" s="233"/>
      <c r="C59" s="233"/>
      <c r="D59" s="233"/>
      <c r="E59" s="233"/>
      <c r="F59" s="233"/>
      <c r="G59" s="233"/>
      <c r="H59" s="233"/>
      <c r="I59" s="233"/>
      <c r="J59" s="233"/>
      <c r="K59" s="233"/>
      <c r="L59" s="233"/>
      <c r="M59" s="233"/>
      <c r="N59" s="233"/>
    </row>
    <row r="60" spans="1:14" ht="15.75">
      <c r="A60" s="72"/>
      <c r="B60" s="72"/>
      <c r="C60" s="72"/>
      <c r="D60" s="72"/>
      <c r="E60" s="72"/>
      <c r="F60" s="72"/>
      <c r="G60" s="72"/>
      <c r="H60" s="72"/>
      <c r="I60" s="72"/>
      <c r="J60" s="72"/>
      <c r="K60" s="72"/>
      <c r="L60" s="72"/>
      <c r="M60" s="72"/>
      <c r="N60" s="72"/>
    </row>
    <row r="61" spans="1:14" ht="15.75">
      <c r="A61" s="233" t="s">
        <v>337</v>
      </c>
      <c r="B61" s="233"/>
      <c r="C61" s="233"/>
      <c r="D61" s="233"/>
      <c r="E61" s="233"/>
      <c r="F61" s="233"/>
      <c r="G61" s="233"/>
      <c r="H61" s="233"/>
      <c r="I61" s="233"/>
      <c r="J61" s="233"/>
      <c r="K61" s="233"/>
      <c r="L61" s="233"/>
      <c r="M61" s="233"/>
      <c r="N61" s="233"/>
    </row>
    <row r="62" spans="1:14" ht="15.75">
      <c r="A62" s="72"/>
      <c r="B62" s="72"/>
      <c r="C62" s="72"/>
      <c r="D62" s="72"/>
      <c r="E62" s="72"/>
      <c r="F62" s="72"/>
      <c r="G62" s="72"/>
      <c r="H62" s="72"/>
      <c r="I62" s="72"/>
      <c r="J62" s="72"/>
      <c r="K62" s="72"/>
      <c r="L62" s="72"/>
      <c r="M62" s="72"/>
      <c r="N62" s="72"/>
    </row>
    <row r="63" spans="1:14" ht="15.75" customHeight="1">
      <c r="A63" s="238" t="s">
        <v>729</v>
      </c>
      <c r="B63" s="238"/>
      <c r="C63" s="238"/>
      <c r="D63" s="238"/>
      <c r="E63" s="238"/>
      <c r="F63" s="238"/>
      <c r="G63" s="238"/>
      <c r="H63" s="238"/>
      <c r="I63" s="238"/>
      <c r="J63" s="238"/>
      <c r="K63" s="238"/>
      <c r="L63" s="238"/>
      <c r="M63" s="238"/>
      <c r="N63" s="238"/>
    </row>
    <row r="64" spans="1:14" ht="15.75" customHeight="1">
      <c r="A64" s="238"/>
      <c r="B64" s="238"/>
      <c r="C64" s="238"/>
      <c r="D64" s="238"/>
      <c r="E64" s="238"/>
      <c r="F64" s="238"/>
      <c r="G64" s="238"/>
      <c r="H64" s="238"/>
      <c r="I64" s="238"/>
      <c r="J64" s="238"/>
      <c r="K64" s="238"/>
      <c r="L64" s="238"/>
      <c r="M64" s="238"/>
      <c r="N64" s="238"/>
    </row>
    <row r="65" spans="1:14" ht="15.75">
      <c r="A65" s="72"/>
      <c r="B65" s="72"/>
      <c r="C65" s="72"/>
      <c r="D65" s="72"/>
      <c r="E65" s="72"/>
      <c r="F65" s="72"/>
      <c r="G65" s="72"/>
      <c r="H65" s="72"/>
      <c r="I65" s="72"/>
      <c r="J65" s="72"/>
      <c r="K65" s="72"/>
      <c r="L65" s="72"/>
      <c r="M65" s="72"/>
      <c r="N65" s="72"/>
    </row>
    <row r="66" spans="1:14" ht="15.75">
      <c r="A66" s="233" t="s">
        <v>338</v>
      </c>
      <c r="B66" s="233"/>
      <c r="C66" s="233"/>
      <c r="D66" s="233"/>
      <c r="E66" s="233"/>
      <c r="F66" s="233"/>
      <c r="G66" s="233"/>
      <c r="H66" s="233"/>
      <c r="I66" s="233"/>
      <c r="J66" s="233"/>
      <c r="K66" s="233"/>
      <c r="L66" s="233"/>
      <c r="M66" s="233"/>
      <c r="N66" s="233"/>
    </row>
    <row r="67" spans="1:14" ht="15.75">
      <c r="A67" s="239" t="s">
        <v>341</v>
      </c>
      <c r="B67" s="239"/>
      <c r="C67" s="239"/>
      <c r="D67" s="239"/>
      <c r="E67" s="239"/>
      <c r="F67" s="239"/>
      <c r="G67" s="239"/>
      <c r="H67" s="239"/>
      <c r="I67" s="239"/>
      <c r="J67" s="239"/>
      <c r="K67" s="239"/>
      <c r="L67" s="239"/>
      <c r="M67" s="239"/>
      <c r="N67" s="239"/>
    </row>
    <row r="68" spans="1:14" ht="15.75">
      <c r="A68" s="240" t="s">
        <v>342</v>
      </c>
      <c r="B68" s="241"/>
      <c r="C68" s="241"/>
      <c r="D68" s="241"/>
      <c r="E68" s="241"/>
      <c r="F68" s="241"/>
      <c r="G68" s="241"/>
      <c r="H68" s="241"/>
      <c r="I68" s="241"/>
      <c r="J68" s="241"/>
      <c r="K68" s="241"/>
      <c r="L68" s="241"/>
      <c r="M68" s="241"/>
      <c r="N68" s="241"/>
    </row>
    <row r="69" spans="1:14" ht="15.75">
      <c r="A69" s="239" t="s">
        <v>343</v>
      </c>
      <c r="B69" s="239"/>
      <c r="C69" s="239"/>
      <c r="D69" s="239"/>
      <c r="E69" s="239"/>
      <c r="F69" s="239"/>
      <c r="G69" s="239"/>
      <c r="H69" s="239"/>
      <c r="I69" s="239"/>
      <c r="J69" s="239"/>
      <c r="K69" s="239"/>
      <c r="L69" s="239"/>
      <c r="M69" s="239"/>
      <c r="N69" s="239"/>
    </row>
    <row r="70" spans="1:14" ht="15.75">
      <c r="A70" s="72"/>
      <c r="B70" s="72"/>
      <c r="C70" s="72"/>
      <c r="D70" s="72"/>
      <c r="E70" s="72"/>
      <c r="F70" s="72"/>
      <c r="G70" s="72"/>
      <c r="H70" s="72"/>
      <c r="I70" s="72"/>
      <c r="J70" s="72"/>
      <c r="K70" s="72"/>
      <c r="L70" s="72"/>
      <c r="M70" s="72"/>
      <c r="N70" s="72"/>
    </row>
    <row r="71" spans="1:14" ht="15.75">
      <c r="A71" s="233" t="s">
        <v>339</v>
      </c>
      <c r="B71" s="233"/>
      <c r="C71" s="233"/>
      <c r="D71" s="233"/>
      <c r="E71" s="233"/>
      <c r="F71" s="233"/>
      <c r="G71" s="233"/>
      <c r="H71" s="233"/>
      <c r="I71" s="233"/>
      <c r="J71" s="233"/>
      <c r="K71" s="233"/>
      <c r="L71" s="233"/>
      <c r="M71" s="233"/>
      <c r="N71" s="233"/>
    </row>
    <row r="72" spans="1:14" ht="15.75">
      <c r="A72" s="239" t="s">
        <v>340</v>
      </c>
      <c r="B72" s="239"/>
      <c r="C72" s="239"/>
      <c r="D72" s="239"/>
      <c r="E72" s="239"/>
      <c r="F72" s="239"/>
      <c r="G72" s="239"/>
      <c r="H72" s="239"/>
      <c r="I72" s="239"/>
      <c r="J72" s="239"/>
      <c r="K72" s="239"/>
      <c r="L72" s="239"/>
      <c r="M72" s="239"/>
      <c r="N72" s="239"/>
    </row>
    <row r="73" spans="1:14" ht="15.75">
      <c r="A73" s="72"/>
      <c r="B73" s="72"/>
      <c r="C73" s="72"/>
      <c r="D73" s="72"/>
      <c r="E73" s="72"/>
      <c r="F73" s="72"/>
      <c r="G73" s="72"/>
      <c r="H73" s="72"/>
      <c r="I73" s="72"/>
      <c r="J73" s="72"/>
      <c r="K73" s="72"/>
      <c r="L73" s="72"/>
      <c r="M73" s="72"/>
      <c r="N73" s="72"/>
    </row>
    <row r="74" spans="1:14" ht="15.75">
      <c r="A74" s="233" t="s">
        <v>349</v>
      </c>
      <c r="B74" s="233"/>
      <c r="C74" s="233"/>
      <c r="D74" s="233"/>
      <c r="E74" s="233"/>
      <c r="F74" s="233"/>
      <c r="G74" s="233"/>
      <c r="H74" s="233"/>
      <c r="I74" s="233"/>
      <c r="J74" s="233"/>
      <c r="K74" s="233"/>
      <c r="L74" s="233"/>
      <c r="M74" s="233"/>
      <c r="N74" s="233"/>
    </row>
    <row r="75" spans="1:14" ht="15.75" customHeight="1">
      <c r="A75" s="237" t="s">
        <v>344</v>
      </c>
      <c r="B75" s="237"/>
      <c r="C75" s="237"/>
      <c r="D75" s="237"/>
      <c r="E75" s="237"/>
      <c r="F75" s="237"/>
      <c r="G75" s="237"/>
      <c r="H75" s="237"/>
      <c r="I75" s="237"/>
      <c r="J75" s="237"/>
      <c r="K75" s="237"/>
      <c r="L75" s="237"/>
      <c r="M75" s="237"/>
      <c r="N75" s="237"/>
    </row>
    <row r="76" spans="1:14" ht="15" customHeight="1">
      <c r="A76" s="237" t="s">
        <v>345</v>
      </c>
      <c r="B76" s="237"/>
      <c r="C76" s="237"/>
      <c r="D76" s="237"/>
      <c r="E76" s="237"/>
      <c r="F76" s="237"/>
      <c r="G76" s="237"/>
      <c r="H76" s="237"/>
      <c r="I76" s="237"/>
      <c r="J76" s="237"/>
      <c r="K76" s="237"/>
      <c r="L76" s="237"/>
      <c r="M76" s="237"/>
      <c r="N76" s="237"/>
    </row>
    <row r="77" spans="1:14" ht="15.75">
      <c r="A77" s="72"/>
      <c r="B77" s="72"/>
      <c r="C77" s="72"/>
      <c r="D77" s="72"/>
      <c r="E77" s="72"/>
      <c r="F77" s="72"/>
      <c r="G77" s="72"/>
      <c r="H77" s="72"/>
      <c r="I77" s="72"/>
      <c r="J77" s="72"/>
      <c r="K77" s="72"/>
      <c r="L77" s="72"/>
      <c r="M77" s="72"/>
      <c r="N77" s="72"/>
    </row>
  </sheetData>
  <sheetProtection algorithmName="SHA-512" hashValue="yESISRt9T2ZLjs4yK3FQ9CjMmXXqw+AMWRbG2P8moKMmeHWWHtzL4miZbj/RdsaovDp6W1jC2ThjLReZvv4/xg==" saltValue="qb4HqXnrGC+4qrm37/PX/A==" spinCount="100000" sheet="1" objects="1" scenarios="1"/>
  <mergeCells count="42">
    <mergeCell ref="A6:N6"/>
    <mergeCell ref="C3:J3"/>
    <mergeCell ref="A8:N8"/>
    <mergeCell ref="A9:N9"/>
    <mergeCell ref="A11:N11"/>
    <mergeCell ref="A13:N13"/>
    <mergeCell ref="B23:N23"/>
    <mergeCell ref="A19:N19"/>
    <mergeCell ref="A20:N20"/>
    <mergeCell ref="A15:N15"/>
    <mergeCell ref="A16:N16"/>
    <mergeCell ref="A17:N17"/>
    <mergeCell ref="A18:N18"/>
    <mergeCell ref="A22:N22"/>
    <mergeCell ref="A31:N31"/>
    <mergeCell ref="A33:N33"/>
    <mergeCell ref="A34:N34"/>
    <mergeCell ref="A36:N36"/>
    <mergeCell ref="B24:N24"/>
    <mergeCell ref="B25:N25"/>
    <mergeCell ref="B26:N26"/>
    <mergeCell ref="A28:N28"/>
    <mergeCell ref="A30:N30"/>
    <mergeCell ref="A76:N76"/>
    <mergeCell ref="A63:N64"/>
    <mergeCell ref="A66:N66"/>
    <mergeCell ref="A67:N67"/>
    <mergeCell ref="A68:N68"/>
    <mergeCell ref="A69:N69"/>
    <mergeCell ref="A71:N71"/>
    <mergeCell ref="A72:N72"/>
    <mergeCell ref="A75:N75"/>
    <mergeCell ref="A74:N74"/>
    <mergeCell ref="A49:N49"/>
    <mergeCell ref="A50:N50"/>
    <mergeCell ref="A59:N59"/>
    <mergeCell ref="A61:N61"/>
    <mergeCell ref="A38:N38"/>
    <mergeCell ref="A40:N40"/>
    <mergeCell ref="A42:N42"/>
    <mergeCell ref="A44:N44"/>
    <mergeCell ref="A46:N47"/>
  </mergeCells>
  <hyperlinks>
    <hyperlink ref="A68" r:id="rId1" location="downloads "/>
  </hyperlinks>
  <pageMargins left="0.7" right="0.7" top="0.75" bottom="0.75" header="0.3" footer="0.3"/>
  <pageSetup paperSize="9" scale="58" fitToHeight="0"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D32"/>
  <sheetViews>
    <sheetView showGridLines="0" zoomScaleNormal="100" zoomScaleSheetLayoutView="100" workbookViewId="0"/>
  </sheetViews>
  <sheetFormatPr defaultColWidth="9.140625" defaultRowHeight="15.75"/>
  <cols>
    <col min="1" max="1" width="9.140625" style="3"/>
    <col min="2" max="2" width="24.5703125" style="3" customWidth="1"/>
    <col min="3" max="3" width="29.28515625" style="3" customWidth="1"/>
    <col min="4" max="4" width="56.28515625" style="3" customWidth="1"/>
    <col min="5" max="16384" width="9.140625" style="3"/>
  </cols>
  <sheetData>
    <row r="1" spans="1:4" ht="21">
      <c r="A1" s="1" t="s">
        <v>694</v>
      </c>
      <c r="B1" s="1"/>
      <c r="C1" s="2"/>
      <c r="D1" s="2"/>
    </row>
    <row r="2" spans="1:4" s="204" customFormat="1" ht="15">
      <c r="A2" s="201"/>
      <c r="B2" s="203"/>
      <c r="C2" s="203"/>
      <c r="D2" s="203"/>
    </row>
    <row r="3" spans="1:4" ht="18.75">
      <c r="A3" s="35" t="s">
        <v>320</v>
      </c>
      <c r="B3" s="6"/>
      <c r="C3" s="7"/>
      <c r="D3" s="5"/>
    </row>
    <row r="4" spans="1:4" s="204" customFormat="1" ht="15">
      <c r="A4" s="201"/>
      <c r="B4" s="202"/>
      <c r="C4" s="203"/>
      <c r="D4" s="203"/>
    </row>
    <row r="5" spans="1:4" s="204" customFormat="1" ht="15">
      <c r="A5" s="201"/>
      <c r="B5" s="201"/>
      <c r="C5" s="201"/>
      <c r="D5" s="202"/>
    </row>
    <row r="6" spans="1:4" ht="18.75">
      <c r="A6" s="255" t="s">
        <v>301</v>
      </c>
      <c r="B6" s="255"/>
      <c r="C6" s="255"/>
      <c r="D6" s="255"/>
    </row>
    <row r="7" spans="1:4" s="204" customFormat="1" ht="15">
      <c r="A7" s="201"/>
      <c r="B7" s="201"/>
      <c r="C7" s="201"/>
      <c r="D7" s="201"/>
    </row>
    <row r="8" spans="1:4">
      <c r="A8" s="8" t="s">
        <v>10</v>
      </c>
      <c r="B8" s="256" t="s">
        <v>9</v>
      </c>
      <c r="C8" s="256"/>
      <c r="D8" s="256"/>
    </row>
    <row r="9" spans="1:4">
      <c r="A9" s="44">
        <v>1</v>
      </c>
      <c r="B9" s="251" t="s">
        <v>0</v>
      </c>
      <c r="C9" s="252"/>
      <c r="D9" s="46">
        <v>44739</v>
      </c>
    </row>
    <row r="10" spans="1:4">
      <c r="A10" s="44">
        <v>2</v>
      </c>
      <c r="B10" s="251" t="s">
        <v>1</v>
      </c>
      <c r="C10" s="252"/>
      <c r="D10" s="9">
        <v>2</v>
      </c>
    </row>
    <row r="11" spans="1:4">
      <c r="A11" s="44">
        <v>3</v>
      </c>
      <c r="B11" s="251" t="s">
        <v>312</v>
      </c>
      <c r="C11" s="252"/>
      <c r="D11" s="182"/>
    </row>
    <row r="12" spans="1:4">
      <c r="A12" s="44">
        <v>4</v>
      </c>
      <c r="B12" s="251" t="s">
        <v>302</v>
      </c>
      <c r="C12" s="252"/>
      <c r="D12" s="9" t="s">
        <v>308</v>
      </c>
    </row>
    <row r="13" spans="1:4">
      <c r="A13" s="44">
        <v>5</v>
      </c>
      <c r="B13" s="251" t="s">
        <v>2</v>
      </c>
      <c r="C13" s="252"/>
      <c r="D13" s="9" t="s">
        <v>3</v>
      </c>
    </row>
    <row r="14" spans="1:4" s="204" customFormat="1" ht="15">
      <c r="A14" s="202"/>
      <c r="B14" s="201"/>
      <c r="C14" s="201"/>
      <c r="D14" s="201"/>
    </row>
    <row r="15" spans="1:4">
      <c r="A15" s="8" t="s">
        <v>11</v>
      </c>
      <c r="B15" s="257" t="s">
        <v>6</v>
      </c>
      <c r="C15" s="257"/>
      <c r="D15" s="257"/>
    </row>
    <row r="16" spans="1:4">
      <c r="A16" s="44">
        <v>1</v>
      </c>
      <c r="B16" s="258" t="s">
        <v>313</v>
      </c>
      <c r="C16" s="252"/>
      <c r="D16" s="29"/>
    </row>
    <row r="17" spans="1:4">
      <c r="A17" s="44">
        <v>2</v>
      </c>
      <c r="B17" s="253" t="s">
        <v>315</v>
      </c>
      <c r="C17" s="254"/>
      <c r="D17" s="29"/>
    </row>
    <row r="18" spans="1:4">
      <c r="A18" s="44">
        <v>3</v>
      </c>
      <c r="B18" s="261" t="s">
        <v>314</v>
      </c>
      <c r="C18" s="262"/>
      <c r="D18" s="29"/>
    </row>
    <row r="19" spans="1:4">
      <c r="A19" s="44">
        <v>4</v>
      </c>
      <c r="B19" s="251" t="s">
        <v>318</v>
      </c>
      <c r="C19" s="252"/>
      <c r="D19" s="30"/>
    </row>
    <row r="20" spans="1:4" s="204" customFormat="1" ht="15">
      <c r="A20" s="202"/>
      <c r="B20" s="203"/>
      <c r="C20" s="203"/>
      <c r="D20" s="203"/>
    </row>
    <row r="21" spans="1:4">
      <c r="A21" s="8" t="s">
        <v>12</v>
      </c>
      <c r="B21" s="256" t="s">
        <v>5</v>
      </c>
      <c r="C21" s="256"/>
      <c r="D21" s="256"/>
    </row>
    <row r="22" spans="1:4">
      <c r="A22" s="44">
        <v>1</v>
      </c>
      <c r="B22" s="251" t="s">
        <v>317</v>
      </c>
      <c r="C22" s="252"/>
      <c r="D22" s="28"/>
    </row>
    <row r="23" spans="1:4">
      <c r="A23" s="44">
        <v>2</v>
      </c>
      <c r="B23" s="251" t="s">
        <v>316</v>
      </c>
      <c r="C23" s="252"/>
      <c r="D23" s="28"/>
    </row>
    <row r="24" spans="1:4">
      <c r="A24" s="44">
        <v>3</v>
      </c>
      <c r="B24" s="251" t="s">
        <v>7</v>
      </c>
      <c r="C24" s="252"/>
      <c r="D24" s="28"/>
    </row>
    <row r="25" spans="1:4">
      <c r="A25" s="44">
        <v>4</v>
      </c>
      <c r="B25" s="251" t="s">
        <v>319</v>
      </c>
      <c r="C25" s="252"/>
      <c r="D25" s="31"/>
    </row>
    <row r="26" spans="1:4">
      <c r="A26" s="44">
        <v>5</v>
      </c>
      <c r="B26" s="251" t="s">
        <v>8</v>
      </c>
      <c r="C26" s="252"/>
      <c r="D26" s="31"/>
    </row>
    <row r="27" spans="1:4">
      <c r="A27" s="44">
        <v>6</v>
      </c>
      <c r="B27" s="251" t="s">
        <v>307</v>
      </c>
      <c r="C27" s="252"/>
      <c r="D27" s="32"/>
    </row>
    <row r="28" spans="1:4">
      <c r="A28" s="44">
        <v>7</v>
      </c>
      <c r="B28" s="259" t="s">
        <v>321</v>
      </c>
      <c r="C28" s="260"/>
      <c r="D28" s="32"/>
    </row>
    <row r="29" spans="1:4" s="204" customFormat="1" ht="15">
      <c r="A29" s="201"/>
      <c r="B29" s="201"/>
      <c r="C29" s="202"/>
      <c r="D29" s="201"/>
    </row>
    <row r="30" spans="1:4">
      <c r="A30" s="4"/>
      <c r="B30" s="49"/>
      <c r="C30" s="45" t="s">
        <v>34</v>
      </c>
      <c r="D30" s="4"/>
    </row>
    <row r="31" spans="1:4">
      <c r="A31" s="4"/>
      <c r="B31" s="4"/>
      <c r="C31" s="26" t="b">
        <f>IF(OR(ISBLANK(D9),ISBLANK(D10),ISBLANK(D11),ISBLANK(D12),ISBLANK(D13),ISBLANK(D16),ISBLANK(D17),ISBLANK(D18),ISBLANK(D19),ISBLANK(D22),ISBLANK(D23),ISBLANK(D24),ISBLANK(D25),ISBLANK(D26),ISBLANK(D27),ISBLANK(D28)),FALSE,TRUE)</f>
        <v>0</v>
      </c>
      <c r="D31" s="4"/>
    </row>
    <row r="32" spans="1:4" s="204" customFormat="1" ht="15">
      <c r="A32" s="201"/>
      <c r="B32" s="201"/>
      <c r="C32" s="201"/>
      <c r="D32" s="201"/>
    </row>
  </sheetData>
  <sheetProtection algorithmName="SHA-512" hashValue="GKiH5ynfKSTgdIdgqTaXbWDSEP2IfMzT5BehI4blDr7GoTQEunfnjfaOSzYJX90kgzF1D7P81s6Zc3F2OzMeGQ==" saltValue="Xtqde/JReYwRFWCsI/uIKA==" spinCount="100000" sheet="1" objects="1" scenarios="1"/>
  <mergeCells count="20">
    <mergeCell ref="B28:C28"/>
    <mergeCell ref="B18:C18"/>
    <mergeCell ref="B26:C26"/>
    <mergeCell ref="B23:C23"/>
    <mergeCell ref="B21:D21"/>
    <mergeCell ref="B27:C27"/>
    <mergeCell ref="B24:C24"/>
    <mergeCell ref="B25:C25"/>
    <mergeCell ref="B19:C19"/>
    <mergeCell ref="B22:C22"/>
    <mergeCell ref="B13:C13"/>
    <mergeCell ref="B17:C17"/>
    <mergeCell ref="A6:D6"/>
    <mergeCell ref="B8:D8"/>
    <mergeCell ref="B12:C12"/>
    <mergeCell ref="B9:C9"/>
    <mergeCell ref="B10:C10"/>
    <mergeCell ref="B11:C11"/>
    <mergeCell ref="B15:D15"/>
    <mergeCell ref="B16:C16"/>
  </mergeCells>
  <conditionalFormatting sqref="C31">
    <cfRule type="cellIs" dxfId="16" priority="1" operator="equal">
      <formula>TRUE</formula>
    </cfRule>
    <cfRule type="cellIs" dxfId="15" priority="2" operator="equal">
      <formula>"TRUE"</formula>
    </cfRule>
    <cfRule type="cellIs" dxfId="14" priority="3" operator="equal">
      <formula>"FALSE"</formula>
    </cfRule>
  </conditionalFormatting>
  <dataValidations count="3">
    <dataValidation type="date" operator="greaterThan" allowBlank="1" showInputMessage="1" showErrorMessage="1" sqref="D18:D19">
      <formula1>29221</formula1>
    </dataValidation>
    <dataValidation type="whole" operator="notBetween" allowBlank="1" showInputMessage="1" showErrorMessage="1" sqref="D25:D26">
      <formula1>0</formula1>
      <formula2>0</formula2>
    </dataValidation>
    <dataValidation operator="notBetween" allowBlank="1" showInputMessage="1" showErrorMessage="1" sqref="D27:D28"/>
  </dataValidations>
  <pageMargins left="0.70866141732283472" right="0.70866141732283472" top="0.74803149606299213" bottom="0.74803149606299213" header="0.31496062992125984" footer="0.31496062992125984"/>
  <pageSetup paperSize="9"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277"/>
  <sheetViews>
    <sheetView zoomScaleNormal="100" zoomScaleSheetLayoutView="100" workbookViewId="0"/>
  </sheetViews>
  <sheetFormatPr defaultRowHeight="15"/>
  <cols>
    <col min="1" max="1" width="9.140625" style="209"/>
    <col min="2" max="2" width="26.5703125" style="209" customWidth="1"/>
    <col min="3" max="3" width="12.28515625" style="210" customWidth="1"/>
    <col min="4" max="4" width="12.7109375" style="209" customWidth="1"/>
    <col min="5" max="5" width="14.28515625" style="209" customWidth="1"/>
    <col min="6" max="6" width="12.28515625" style="210" customWidth="1"/>
    <col min="7" max="7" width="12.7109375" style="209" customWidth="1"/>
    <col min="8" max="8" width="14.28515625" style="209" customWidth="1"/>
    <col min="9" max="9" width="12.28515625" style="210" customWidth="1"/>
    <col min="10" max="10" width="12.7109375" style="209" customWidth="1"/>
    <col min="11" max="11" width="14.28515625" style="209" customWidth="1"/>
    <col min="12" max="12" width="12.28515625" style="210" customWidth="1"/>
    <col min="13" max="13" width="12.7109375" style="209" customWidth="1"/>
    <col min="14" max="14" width="14.28515625" style="209" customWidth="1"/>
    <col min="15" max="15" width="12.28515625" style="210" customWidth="1"/>
    <col min="16" max="16" width="12.7109375" style="209" customWidth="1"/>
    <col min="17" max="17" width="14.28515625" style="209" customWidth="1"/>
    <col min="18" max="18" width="12.28515625" style="210" customWidth="1"/>
    <col min="19" max="19" width="12.7109375" style="209" customWidth="1"/>
    <col min="20" max="20" width="14.28515625" style="209" customWidth="1"/>
    <col min="21" max="21" width="12.28515625" style="210" customWidth="1"/>
    <col min="22" max="22" width="12.7109375" style="209" customWidth="1"/>
    <col min="23" max="23" width="14.28515625" style="209" customWidth="1"/>
    <col min="24" max="24" width="12.28515625" style="210" customWidth="1"/>
    <col min="25" max="25" width="12.7109375" style="209" customWidth="1"/>
    <col min="26" max="26" width="14.28515625" style="209" customWidth="1"/>
    <col min="27" max="27" width="12.28515625" style="210" customWidth="1"/>
    <col min="28" max="28" width="12.7109375" style="209" customWidth="1"/>
    <col min="29" max="29" width="14.28515625" style="209" customWidth="1"/>
    <col min="30" max="30" width="12.28515625" style="210" customWidth="1"/>
    <col min="31" max="31" width="12.7109375" style="209" customWidth="1"/>
    <col min="32" max="32" width="14.28515625" style="209" customWidth="1"/>
    <col min="33" max="33" width="12.28515625" style="210" customWidth="1"/>
    <col min="34" max="34" width="12.7109375" style="209" customWidth="1"/>
    <col min="35" max="35" width="14.28515625" style="209" customWidth="1"/>
    <col min="36" max="36" width="11.140625" style="209" customWidth="1"/>
    <col min="37" max="39" width="16.7109375" style="209" customWidth="1"/>
    <col min="40" max="40" width="26.85546875" style="209" customWidth="1"/>
    <col min="41" max="41" width="11.140625" style="209" customWidth="1"/>
    <col min="42" max="44" width="16.7109375" style="209" customWidth="1"/>
    <col min="45" max="45" width="26.85546875" style="209" customWidth="1"/>
    <col min="46" max="46" width="11.140625" style="209" customWidth="1"/>
    <col min="47" max="49" width="16.7109375" style="209" customWidth="1"/>
    <col min="50" max="50" width="26.85546875" style="209" customWidth="1"/>
    <col min="51" max="16384" width="9.140625" style="209"/>
  </cols>
  <sheetData>
    <row r="1" spans="1:53" ht="21">
      <c r="A1" s="87" t="s">
        <v>694</v>
      </c>
      <c r="B1" s="87"/>
      <c r="C1" s="36"/>
      <c r="D1" s="315">
        <f>'General Info'!D22</f>
        <v>0</v>
      </c>
      <c r="E1" s="315"/>
      <c r="F1" s="315"/>
      <c r="G1" s="5"/>
      <c r="H1" s="73"/>
      <c r="I1" s="132"/>
      <c r="J1" s="73"/>
      <c r="K1" s="73"/>
      <c r="L1" s="132"/>
      <c r="M1" s="56"/>
      <c r="N1" s="56"/>
      <c r="O1" s="36"/>
      <c r="P1" s="5"/>
      <c r="Q1" s="5"/>
      <c r="R1" s="36"/>
      <c r="S1" s="5"/>
      <c r="T1" s="5"/>
      <c r="U1" s="36"/>
      <c r="V1" s="5"/>
      <c r="W1" s="5"/>
      <c r="X1" s="36"/>
      <c r="Y1" s="5"/>
      <c r="Z1" s="5"/>
      <c r="AA1" s="36"/>
      <c r="AB1" s="5"/>
      <c r="AC1" s="5"/>
      <c r="AD1" s="36"/>
      <c r="AE1" s="5"/>
      <c r="AF1" s="5"/>
      <c r="AG1" s="36"/>
      <c r="AH1" s="5"/>
      <c r="AI1" s="5"/>
      <c r="AJ1" s="5"/>
      <c r="AK1" s="5"/>
      <c r="AL1" s="5"/>
      <c r="AM1" s="5"/>
      <c r="AN1" s="5"/>
      <c r="AO1" s="5"/>
      <c r="AP1" s="5"/>
      <c r="AQ1" s="5"/>
      <c r="AR1" s="5"/>
      <c r="AS1" s="5"/>
      <c r="AT1" s="5"/>
      <c r="AU1" s="5"/>
      <c r="AV1" s="5"/>
      <c r="AW1" s="5"/>
      <c r="AX1" s="5"/>
      <c r="AY1" s="208"/>
      <c r="AZ1" s="208"/>
      <c r="BA1" s="208"/>
    </row>
    <row r="2" spans="1:53" ht="15.75">
      <c r="A2" s="5"/>
      <c r="B2" s="5"/>
      <c r="C2" s="36"/>
      <c r="D2" s="5"/>
      <c r="E2" s="5"/>
      <c r="F2" s="36"/>
      <c r="G2" s="5"/>
      <c r="H2" s="73"/>
      <c r="I2" s="132"/>
      <c r="J2" s="73"/>
      <c r="K2" s="73"/>
      <c r="L2" s="132"/>
      <c r="M2" s="56"/>
      <c r="N2" s="56"/>
      <c r="O2" s="36"/>
      <c r="P2" s="5"/>
      <c r="Q2" s="5"/>
      <c r="R2" s="36"/>
      <c r="S2" s="5"/>
      <c r="T2" s="5"/>
      <c r="U2" s="36"/>
      <c r="V2" s="5"/>
      <c r="W2" s="5"/>
      <c r="X2" s="36"/>
      <c r="Y2" s="5"/>
      <c r="Z2" s="5"/>
      <c r="AA2" s="36"/>
      <c r="AB2" s="5"/>
      <c r="AC2" s="5"/>
      <c r="AD2" s="36"/>
      <c r="AE2" s="5"/>
      <c r="AF2" s="5"/>
      <c r="AG2" s="36"/>
      <c r="AH2" s="5"/>
      <c r="AI2" s="5"/>
      <c r="AJ2" s="5"/>
      <c r="AK2" s="5"/>
      <c r="AL2" s="5"/>
      <c r="AM2" s="5"/>
      <c r="AN2" s="5"/>
      <c r="AO2" s="5"/>
      <c r="AP2" s="5"/>
      <c r="AQ2" s="5"/>
      <c r="AR2" s="5"/>
      <c r="AS2" s="5"/>
      <c r="AT2" s="5"/>
      <c r="AU2" s="5"/>
      <c r="AV2" s="5"/>
      <c r="AW2" s="5"/>
      <c r="AX2" s="5"/>
      <c r="AY2" s="208"/>
      <c r="AZ2" s="208"/>
      <c r="BA2" s="208"/>
    </row>
    <row r="3" spans="1:53" ht="15.75">
      <c r="A3" s="5"/>
      <c r="B3" s="5"/>
      <c r="C3" s="36"/>
      <c r="D3" s="5"/>
      <c r="E3" s="5"/>
      <c r="F3" s="36"/>
      <c r="G3" s="5"/>
      <c r="H3" s="73"/>
      <c r="I3" s="132"/>
      <c r="J3" s="73"/>
      <c r="K3" s="73"/>
      <c r="L3" s="132"/>
      <c r="M3" s="56"/>
      <c r="N3" s="56"/>
      <c r="O3" s="36"/>
      <c r="P3" s="5"/>
      <c r="Q3" s="5"/>
      <c r="R3" s="36"/>
      <c r="S3" s="5"/>
      <c r="T3" s="5"/>
      <c r="U3" s="36"/>
      <c r="V3" s="5"/>
      <c r="W3" s="5"/>
      <c r="X3" s="36"/>
      <c r="Y3" s="5"/>
      <c r="Z3" s="5"/>
      <c r="AA3" s="36"/>
      <c r="AB3" s="5"/>
      <c r="AC3" s="5"/>
      <c r="AD3" s="36"/>
      <c r="AE3" s="5"/>
      <c r="AF3" s="5"/>
      <c r="AG3" s="36"/>
      <c r="AH3" s="5"/>
      <c r="AI3" s="5"/>
      <c r="AJ3" s="5"/>
      <c r="AK3" s="5"/>
      <c r="AL3" s="5"/>
      <c r="AM3" s="5"/>
      <c r="AN3" s="5"/>
      <c r="AO3" s="5"/>
      <c r="AP3" s="5"/>
      <c r="AQ3" s="5"/>
      <c r="AR3" s="5"/>
      <c r="AS3" s="5"/>
      <c r="AT3" s="5"/>
      <c r="AU3" s="5"/>
      <c r="AV3" s="5"/>
      <c r="AW3" s="5"/>
      <c r="AX3" s="5"/>
      <c r="AY3" s="208"/>
      <c r="AZ3" s="208"/>
      <c r="BA3" s="208"/>
    </row>
    <row r="4" spans="1:53" ht="15.75">
      <c r="A4" s="5"/>
      <c r="B4" s="12"/>
      <c r="C4" s="36"/>
      <c r="D4" s="5"/>
      <c r="E4" s="5"/>
      <c r="F4" s="36"/>
      <c r="G4" s="5"/>
      <c r="H4" s="73"/>
      <c r="I4" s="132"/>
      <c r="J4" s="73"/>
      <c r="K4" s="73"/>
      <c r="L4" s="132"/>
      <c r="M4" s="56"/>
      <c r="N4" s="56"/>
      <c r="O4" s="36"/>
      <c r="P4" s="5"/>
      <c r="Q4" s="5"/>
      <c r="R4" s="36"/>
      <c r="S4" s="5"/>
      <c r="T4" s="5"/>
      <c r="U4" s="36"/>
      <c r="V4" s="5"/>
      <c r="W4" s="5"/>
      <c r="X4" s="36"/>
      <c r="Y4" s="5"/>
      <c r="Z4" s="5"/>
      <c r="AA4" s="36"/>
      <c r="AB4" s="5"/>
      <c r="AC4" s="5"/>
      <c r="AD4" s="36"/>
      <c r="AE4" s="5"/>
      <c r="AF4" s="5"/>
      <c r="AG4" s="36"/>
      <c r="AH4" s="5"/>
      <c r="AI4" s="5"/>
      <c r="AJ4" s="5"/>
      <c r="AK4" s="5"/>
      <c r="AL4" s="5"/>
      <c r="AM4" s="5"/>
      <c r="AN4" s="5"/>
      <c r="AO4" s="5"/>
      <c r="AP4" s="5"/>
      <c r="AQ4" s="5"/>
      <c r="AR4" s="5"/>
      <c r="AS4" s="5"/>
      <c r="AT4" s="5"/>
      <c r="AU4" s="5"/>
      <c r="AV4" s="5"/>
      <c r="AW4" s="5"/>
      <c r="AX4" s="5"/>
      <c r="AY4" s="208"/>
      <c r="AZ4" s="208"/>
      <c r="BA4" s="208"/>
    </row>
    <row r="5" spans="1:53" ht="15.75">
      <c r="A5" s="5"/>
      <c r="B5" s="12"/>
      <c r="C5" s="36"/>
      <c r="D5" s="5"/>
      <c r="E5" s="5"/>
      <c r="F5" s="36"/>
      <c r="G5" s="5"/>
      <c r="H5" s="73"/>
      <c r="I5" s="132"/>
      <c r="J5" s="73"/>
      <c r="K5" s="73"/>
      <c r="L5" s="132"/>
      <c r="M5" s="56"/>
      <c r="N5" s="56"/>
      <c r="O5" s="36"/>
      <c r="P5" s="5"/>
      <c r="Q5" s="5"/>
      <c r="R5" s="36"/>
      <c r="S5" s="5"/>
      <c r="T5" s="5"/>
      <c r="U5" s="36"/>
      <c r="V5" s="5"/>
      <c r="W5" s="5"/>
      <c r="X5" s="36"/>
      <c r="Y5" s="5"/>
      <c r="Z5" s="5"/>
      <c r="AA5" s="36"/>
      <c r="AB5" s="5"/>
      <c r="AC5" s="5"/>
      <c r="AD5" s="36"/>
      <c r="AE5" s="5"/>
      <c r="AF5" s="5"/>
      <c r="AG5" s="36"/>
      <c r="AH5" s="5"/>
      <c r="AI5" s="5"/>
      <c r="AJ5" s="5"/>
      <c r="AK5" s="5"/>
      <c r="AL5" s="5"/>
      <c r="AM5" s="5"/>
      <c r="AN5" s="5"/>
      <c r="AO5" s="5"/>
      <c r="AP5" s="5"/>
      <c r="AQ5" s="5"/>
      <c r="AR5" s="5"/>
      <c r="AS5" s="5"/>
      <c r="AT5" s="5"/>
      <c r="AU5" s="5"/>
      <c r="AV5" s="5"/>
      <c r="AW5" s="5"/>
      <c r="AX5" s="5"/>
      <c r="AY5" s="208"/>
      <c r="AZ5" s="208"/>
      <c r="BA5" s="208"/>
    </row>
    <row r="6" spans="1:53" ht="18.75">
      <c r="A6" s="275" t="s">
        <v>691</v>
      </c>
      <c r="B6" s="275"/>
      <c r="C6" s="275"/>
      <c r="D6" s="275"/>
      <c r="E6" s="275"/>
      <c r="F6" s="275"/>
      <c r="G6" s="275"/>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5"/>
      <c r="AK6" s="275"/>
      <c r="AL6" s="275"/>
      <c r="AM6" s="275"/>
      <c r="AN6" s="275"/>
      <c r="AO6" s="275"/>
      <c r="AP6" s="275"/>
      <c r="AQ6" s="275"/>
      <c r="AR6" s="275"/>
      <c r="AS6" s="275"/>
      <c r="AT6" s="275"/>
      <c r="AU6" s="275"/>
      <c r="AV6" s="275"/>
      <c r="AW6" s="275"/>
      <c r="AX6" s="275"/>
      <c r="AY6" s="208"/>
      <c r="AZ6" s="208"/>
      <c r="BA6" s="208"/>
    </row>
    <row r="7" spans="1:53" ht="15.75">
      <c r="A7" s="13"/>
      <c r="B7" s="90"/>
      <c r="C7" s="124"/>
      <c r="D7" s="91"/>
      <c r="E7" s="94"/>
      <c r="F7" s="124"/>
      <c r="G7" s="94"/>
      <c r="H7" s="73"/>
      <c r="I7" s="132"/>
      <c r="J7" s="73"/>
      <c r="K7" s="73"/>
      <c r="L7" s="132"/>
      <c r="M7" s="56"/>
      <c r="N7" s="56"/>
      <c r="O7" s="36"/>
      <c r="P7" s="5"/>
      <c r="Q7" s="5"/>
      <c r="R7" s="36"/>
      <c r="S7" s="5"/>
      <c r="T7" s="5"/>
      <c r="U7" s="36"/>
      <c r="V7" s="5"/>
      <c r="W7" s="5"/>
      <c r="X7" s="36"/>
      <c r="Y7" s="5"/>
      <c r="Z7" s="5"/>
      <c r="AA7" s="36"/>
      <c r="AB7" s="5"/>
      <c r="AC7" s="5"/>
      <c r="AD7" s="36"/>
      <c r="AE7" s="5"/>
      <c r="AF7" s="5"/>
      <c r="AG7" s="36"/>
      <c r="AH7" s="5"/>
      <c r="AI7" s="5"/>
      <c r="AJ7" s="5"/>
      <c r="AK7" s="5"/>
      <c r="AL7" s="5"/>
      <c r="AM7" s="5"/>
      <c r="AN7" s="5"/>
      <c r="AO7" s="5"/>
      <c r="AP7" s="5"/>
      <c r="AQ7" s="5"/>
      <c r="AR7" s="5"/>
      <c r="AS7" s="5"/>
      <c r="AT7" s="5"/>
      <c r="AU7" s="5"/>
      <c r="AV7" s="5"/>
      <c r="AW7" s="5"/>
      <c r="AX7" s="5"/>
      <c r="AY7" s="208"/>
      <c r="AZ7" s="208"/>
      <c r="BA7" s="208"/>
    </row>
    <row r="8" spans="1:53" ht="15.75">
      <c r="A8" s="96" t="s">
        <v>40</v>
      </c>
      <c r="B8" s="91"/>
      <c r="C8" s="124"/>
      <c r="D8" s="94"/>
      <c r="E8" s="94"/>
      <c r="F8" s="124"/>
      <c r="G8" s="73"/>
      <c r="H8" s="73"/>
      <c r="I8" s="132"/>
      <c r="J8" s="86"/>
      <c r="K8" s="73"/>
      <c r="L8" s="132"/>
      <c r="M8" s="56"/>
      <c r="N8" s="56"/>
      <c r="O8" s="36"/>
      <c r="P8" s="5"/>
      <c r="Q8" s="5"/>
      <c r="R8" s="36"/>
      <c r="S8" s="5"/>
      <c r="T8" s="5"/>
      <c r="U8" s="36"/>
      <c r="V8" s="5"/>
      <c r="W8" s="5"/>
      <c r="X8" s="36"/>
      <c r="Y8" s="5"/>
      <c r="Z8" s="5"/>
      <c r="AA8" s="36"/>
      <c r="AB8" s="5"/>
      <c r="AC8" s="5"/>
      <c r="AD8" s="36"/>
      <c r="AE8" s="5"/>
      <c r="AF8" s="5"/>
      <c r="AG8" s="36"/>
      <c r="AH8" s="5"/>
      <c r="AI8" s="5"/>
      <c r="AJ8" s="5"/>
      <c r="AK8" s="5"/>
      <c r="AL8" s="5"/>
      <c r="AM8" s="5"/>
      <c r="AN8" s="5"/>
      <c r="AO8" s="5"/>
      <c r="AP8" s="5"/>
      <c r="AQ8" s="5"/>
      <c r="AR8" s="5"/>
      <c r="AS8" s="5"/>
      <c r="AT8" s="5"/>
      <c r="AU8" s="5"/>
      <c r="AV8" s="5"/>
      <c r="AW8" s="5"/>
      <c r="AX8" s="5"/>
      <c r="AY8" s="208"/>
      <c r="AZ8" s="208"/>
      <c r="BA8" s="208"/>
    </row>
    <row r="9" spans="1:53" ht="15.75">
      <c r="A9" s="276" t="s">
        <v>719</v>
      </c>
      <c r="B9" s="276"/>
      <c r="C9" s="276"/>
      <c r="D9" s="276"/>
      <c r="E9" s="276"/>
      <c r="F9" s="276"/>
      <c r="G9" s="276"/>
      <c r="H9" s="276"/>
      <c r="I9" s="276"/>
      <c r="J9" s="276"/>
      <c r="K9" s="276"/>
      <c r="L9" s="276"/>
      <c r="M9" s="276"/>
      <c r="N9" s="276"/>
      <c r="O9" s="276"/>
      <c r="P9" s="276"/>
      <c r="Q9" s="276"/>
      <c r="R9" s="276"/>
      <c r="S9" s="276"/>
      <c r="T9" s="276"/>
      <c r="U9" s="276"/>
      <c r="V9" s="276"/>
      <c r="W9" s="276"/>
      <c r="X9" s="276"/>
      <c r="Y9" s="276"/>
      <c r="Z9" s="276"/>
      <c r="AA9" s="276"/>
      <c r="AB9" s="276"/>
      <c r="AC9" s="276"/>
      <c r="AD9" s="276"/>
      <c r="AE9" s="276"/>
      <c r="AF9" s="276"/>
      <c r="AG9" s="276"/>
      <c r="AH9" s="276"/>
      <c r="AI9" s="276"/>
      <c r="AJ9" s="276"/>
      <c r="AK9" s="276"/>
      <c r="AL9" s="276"/>
      <c r="AM9" s="276"/>
      <c r="AN9" s="276"/>
      <c r="AO9" s="276"/>
      <c r="AP9" s="276"/>
      <c r="AQ9" s="276"/>
      <c r="AR9" s="276"/>
      <c r="AS9" s="276"/>
      <c r="AT9" s="276"/>
      <c r="AU9" s="276"/>
      <c r="AV9" s="276"/>
      <c r="AW9" s="276"/>
      <c r="AX9" s="276"/>
      <c r="AY9" s="208"/>
      <c r="AZ9" s="208"/>
      <c r="BA9" s="208"/>
    </row>
    <row r="10" spans="1:53" ht="15.75">
      <c r="A10" s="276" t="s">
        <v>700</v>
      </c>
      <c r="B10" s="276"/>
      <c r="C10" s="276"/>
      <c r="D10" s="276"/>
      <c r="E10" s="276"/>
      <c r="F10" s="276"/>
      <c r="G10" s="276"/>
      <c r="H10" s="276"/>
      <c r="I10" s="276"/>
      <c r="J10" s="276"/>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6"/>
      <c r="AH10" s="276"/>
      <c r="AI10" s="276"/>
      <c r="AJ10" s="276"/>
      <c r="AK10" s="276"/>
      <c r="AL10" s="276"/>
      <c r="AM10" s="276"/>
      <c r="AN10" s="276"/>
      <c r="AO10" s="276"/>
      <c r="AP10" s="276"/>
      <c r="AQ10" s="276"/>
      <c r="AR10" s="276"/>
      <c r="AS10" s="276"/>
      <c r="AT10" s="276"/>
      <c r="AU10" s="276"/>
      <c r="AV10" s="276"/>
      <c r="AW10" s="276"/>
      <c r="AX10" s="276"/>
      <c r="AY10" s="208"/>
      <c r="AZ10" s="208"/>
      <c r="BA10" s="208"/>
    </row>
    <row r="11" spans="1:53" ht="15.75">
      <c r="A11" s="276" t="s">
        <v>722</v>
      </c>
      <c r="B11" s="276"/>
      <c r="C11" s="276"/>
      <c r="D11" s="276"/>
      <c r="E11" s="276"/>
      <c r="F11" s="276"/>
      <c r="G11" s="276"/>
      <c r="H11" s="276"/>
      <c r="I11" s="276"/>
      <c r="J11" s="276"/>
      <c r="K11" s="276"/>
      <c r="L11" s="276"/>
      <c r="M11" s="276"/>
      <c r="N11" s="276"/>
      <c r="O11" s="276"/>
      <c r="P11" s="276"/>
      <c r="Q11" s="276"/>
      <c r="R11" s="276"/>
      <c r="S11" s="276"/>
      <c r="T11" s="276"/>
      <c r="U11" s="276"/>
      <c r="V11" s="276"/>
      <c r="W11" s="276"/>
      <c r="X11" s="276"/>
      <c r="Y11" s="276"/>
      <c r="Z11" s="276"/>
      <c r="AA11" s="276"/>
      <c r="AB11" s="276"/>
      <c r="AC11" s="276"/>
      <c r="AD11" s="276"/>
      <c r="AE11" s="276"/>
      <c r="AF11" s="276"/>
      <c r="AG11" s="276"/>
      <c r="AH11" s="276"/>
      <c r="AI11" s="276"/>
      <c r="AJ11" s="276"/>
      <c r="AK11" s="276"/>
      <c r="AL11" s="276"/>
      <c r="AM11" s="276"/>
      <c r="AN11" s="276"/>
      <c r="AO11" s="276"/>
      <c r="AP11" s="276"/>
      <c r="AQ11" s="276"/>
      <c r="AR11" s="276"/>
      <c r="AS11" s="276"/>
      <c r="AT11" s="276"/>
      <c r="AU11" s="276"/>
      <c r="AV11" s="276"/>
      <c r="AW11" s="276"/>
      <c r="AX11" s="276"/>
      <c r="AY11" s="208"/>
      <c r="AZ11" s="208"/>
      <c r="BA11" s="208"/>
    </row>
    <row r="12" spans="1:53" ht="15.75">
      <c r="A12" s="86"/>
      <c r="B12" s="91"/>
      <c r="C12" s="124"/>
      <c r="D12" s="14"/>
      <c r="E12" s="14"/>
      <c r="F12" s="128"/>
      <c r="G12" s="73"/>
      <c r="H12" s="73"/>
      <c r="I12" s="132"/>
      <c r="J12" s="86"/>
      <c r="K12" s="73"/>
      <c r="L12" s="132"/>
      <c r="M12" s="56"/>
      <c r="N12" s="56"/>
      <c r="O12" s="36"/>
      <c r="P12" s="5"/>
      <c r="Q12" s="5"/>
      <c r="R12" s="36"/>
      <c r="S12" s="5"/>
      <c r="T12" s="5"/>
      <c r="U12" s="36"/>
      <c r="V12" s="5"/>
      <c r="W12" s="5"/>
      <c r="X12" s="36"/>
      <c r="Y12" s="5"/>
      <c r="Z12" s="5"/>
      <c r="AA12" s="36"/>
      <c r="AB12" s="5"/>
      <c r="AC12" s="5"/>
      <c r="AD12" s="36"/>
      <c r="AE12" s="5"/>
      <c r="AF12" s="5"/>
      <c r="AG12" s="36"/>
      <c r="AH12" s="5"/>
      <c r="AI12" s="5"/>
      <c r="AJ12" s="5"/>
      <c r="AK12" s="5"/>
      <c r="AL12" s="5"/>
      <c r="AM12" s="5"/>
      <c r="AN12" s="5"/>
      <c r="AO12" s="5"/>
      <c r="AP12" s="5"/>
      <c r="AQ12" s="5"/>
      <c r="AR12" s="5"/>
      <c r="AS12" s="5"/>
      <c r="AT12" s="5"/>
      <c r="AU12" s="5"/>
      <c r="AV12" s="5"/>
      <c r="AW12" s="5"/>
      <c r="AX12" s="5"/>
      <c r="AY12" s="208"/>
      <c r="AZ12" s="208"/>
      <c r="BA12" s="208"/>
    </row>
    <row r="13" spans="1:53" ht="15.75">
      <c r="A13" s="96" t="s">
        <v>394</v>
      </c>
      <c r="B13" s="91"/>
      <c r="C13" s="124"/>
      <c r="D13" s="95"/>
      <c r="E13" s="95"/>
      <c r="F13" s="88"/>
      <c r="G13" s="73"/>
      <c r="H13" s="73"/>
      <c r="I13" s="132"/>
      <c r="J13" s="86"/>
      <c r="K13" s="73"/>
      <c r="L13" s="132"/>
      <c r="M13" s="56"/>
      <c r="N13" s="56"/>
      <c r="O13" s="36"/>
      <c r="P13" s="5"/>
      <c r="Q13" s="5"/>
      <c r="R13" s="36"/>
      <c r="S13" s="5"/>
      <c r="T13" s="5"/>
      <c r="U13" s="36"/>
      <c r="V13" s="5"/>
      <c r="W13" s="5"/>
      <c r="X13" s="36"/>
      <c r="Y13" s="5"/>
      <c r="Z13" s="5"/>
      <c r="AA13" s="36"/>
      <c r="AB13" s="5"/>
      <c r="AC13" s="5"/>
      <c r="AD13" s="36"/>
      <c r="AE13" s="5"/>
      <c r="AF13" s="5"/>
      <c r="AG13" s="36"/>
      <c r="AH13" s="5"/>
      <c r="AI13" s="5"/>
      <c r="AJ13" s="5"/>
      <c r="AK13" s="5"/>
      <c r="AL13" s="5"/>
      <c r="AM13" s="5"/>
      <c r="AN13" s="5"/>
      <c r="AO13" s="5"/>
      <c r="AP13" s="5"/>
      <c r="AQ13" s="5"/>
      <c r="AR13" s="5"/>
      <c r="AS13" s="5"/>
      <c r="AT13" s="5"/>
      <c r="AU13" s="5"/>
      <c r="AV13" s="5"/>
      <c r="AW13" s="5"/>
      <c r="AX13" s="5"/>
      <c r="AY13" s="208"/>
      <c r="AZ13" s="208"/>
      <c r="BA13" s="208"/>
    </row>
    <row r="14" spans="1:53" ht="15.75">
      <c r="A14" s="246" t="s">
        <v>701</v>
      </c>
      <c r="B14" s="246"/>
      <c r="C14" s="246"/>
      <c r="D14" s="246"/>
      <c r="E14" s="246"/>
      <c r="F14" s="246"/>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6"/>
      <c r="AK14" s="246"/>
      <c r="AL14" s="246"/>
      <c r="AM14" s="246"/>
      <c r="AN14" s="246"/>
      <c r="AO14" s="246"/>
      <c r="AP14" s="246"/>
      <c r="AQ14" s="246"/>
      <c r="AR14" s="246"/>
      <c r="AS14" s="246"/>
      <c r="AT14" s="246"/>
      <c r="AU14" s="246"/>
      <c r="AV14" s="246"/>
      <c r="AW14" s="246"/>
      <c r="AX14" s="246"/>
      <c r="AY14" s="208"/>
      <c r="AZ14" s="208"/>
      <c r="BA14" s="208"/>
    </row>
    <row r="15" spans="1:53" ht="15.75">
      <c r="A15" s="246" t="s">
        <v>702</v>
      </c>
      <c r="B15" s="246"/>
      <c r="C15" s="246"/>
      <c r="D15" s="246"/>
      <c r="E15" s="246"/>
      <c r="F15" s="246"/>
      <c r="G15" s="246"/>
      <c r="H15" s="246"/>
      <c r="I15" s="246"/>
      <c r="J15" s="246"/>
      <c r="K15" s="246"/>
      <c r="L15" s="246"/>
      <c r="M15" s="246"/>
      <c r="N15" s="246"/>
      <c r="O15" s="246"/>
      <c r="P15" s="246"/>
      <c r="Q15" s="246"/>
      <c r="R15" s="246"/>
      <c r="S15" s="246"/>
      <c r="T15" s="246"/>
      <c r="U15" s="246"/>
      <c r="V15" s="246"/>
      <c r="W15" s="246"/>
      <c r="X15" s="246"/>
      <c r="Y15" s="246"/>
      <c r="Z15" s="246"/>
      <c r="AA15" s="246"/>
      <c r="AB15" s="246"/>
      <c r="AC15" s="246"/>
      <c r="AD15" s="246"/>
      <c r="AE15" s="246"/>
      <c r="AF15" s="246"/>
      <c r="AG15" s="246"/>
      <c r="AH15" s="246"/>
      <c r="AI15" s="246"/>
      <c r="AJ15" s="246"/>
      <c r="AK15" s="246"/>
      <c r="AL15" s="246"/>
      <c r="AM15" s="246"/>
      <c r="AN15" s="246"/>
      <c r="AO15" s="246"/>
      <c r="AP15" s="246"/>
      <c r="AQ15" s="246"/>
      <c r="AR15" s="246"/>
      <c r="AS15" s="246"/>
      <c r="AT15" s="246"/>
      <c r="AU15" s="246"/>
      <c r="AV15" s="246"/>
      <c r="AW15" s="246"/>
      <c r="AX15" s="246"/>
      <c r="AY15" s="208"/>
      <c r="AZ15" s="208"/>
      <c r="BA15" s="208"/>
    </row>
    <row r="16" spans="1:53" ht="15.75">
      <c r="A16" s="121"/>
      <c r="B16" s="92"/>
      <c r="C16" s="92"/>
      <c r="D16" s="4"/>
      <c r="E16" s="4"/>
      <c r="F16" s="128"/>
      <c r="G16" s="73"/>
      <c r="H16" s="73"/>
      <c r="I16" s="132"/>
      <c r="J16" s="86"/>
      <c r="K16" s="73"/>
      <c r="L16" s="132"/>
      <c r="M16" s="56"/>
      <c r="N16" s="56"/>
      <c r="O16" s="36"/>
      <c r="P16" s="5"/>
      <c r="Q16" s="5"/>
      <c r="R16" s="36"/>
      <c r="S16" s="5"/>
      <c r="T16" s="5"/>
      <c r="U16" s="36"/>
      <c r="V16" s="5"/>
      <c r="W16" s="5"/>
      <c r="X16" s="36"/>
      <c r="Y16" s="5"/>
      <c r="Z16" s="5"/>
      <c r="AA16" s="36"/>
      <c r="AB16" s="5"/>
      <c r="AC16" s="5"/>
      <c r="AD16" s="36"/>
      <c r="AE16" s="5"/>
      <c r="AF16" s="5"/>
      <c r="AG16" s="36"/>
      <c r="AH16" s="5"/>
      <c r="AI16" s="5"/>
      <c r="AJ16" s="5"/>
      <c r="AK16" s="5"/>
      <c r="AL16" s="5"/>
      <c r="AM16" s="5"/>
      <c r="AN16" s="5"/>
      <c r="AO16" s="5"/>
      <c r="AP16" s="5"/>
      <c r="AQ16" s="5"/>
      <c r="AR16" s="5"/>
      <c r="AS16" s="5"/>
      <c r="AT16" s="5"/>
      <c r="AU16" s="5"/>
      <c r="AV16" s="5"/>
      <c r="AW16" s="5"/>
      <c r="AX16" s="5"/>
      <c r="AY16" s="208"/>
      <c r="AZ16" s="208"/>
      <c r="BA16" s="208"/>
    </row>
    <row r="17" spans="1:72" ht="15.75">
      <c r="A17" s="93"/>
      <c r="B17" s="88" t="s">
        <v>34</v>
      </c>
      <c r="C17" s="92"/>
      <c r="D17" s="4"/>
      <c r="E17" s="4"/>
      <c r="F17" s="128"/>
      <c r="G17" s="73"/>
      <c r="H17" s="73"/>
      <c r="I17" s="132"/>
      <c r="J17" s="86"/>
      <c r="K17" s="73"/>
      <c r="L17" s="132"/>
      <c r="M17" s="56"/>
      <c r="N17" s="56"/>
      <c r="O17" s="36"/>
      <c r="P17" s="5"/>
      <c r="Q17" s="5"/>
      <c r="R17" s="36"/>
      <c r="S17" s="5"/>
      <c r="T17" s="5"/>
      <c r="U17" s="36"/>
      <c r="V17" s="5"/>
      <c r="W17" s="5"/>
      <c r="X17" s="36"/>
      <c r="Y17" s="5"/>
      <c r="Z17" s="5"/>
      <c r="AA17" s="36"/>
      <c r="AB17" s="5"/>
      <c r="AC17" s="5"/>
      <c r="AD17" s="36"/>
      <c r="AE17" s="5"/>
      <c r="AF17" s="5"/>
      <c r="AG17" s="36"/>
      <c r="AH17" s="5"/>
      <c r="AI17" s="5"/>
      <c r="AJ17" s="5"/>
      <c r="AK17" s="5"/>
      <c r="AL17" s="5"/>
      <c r="AM17" s="5"/>
      <c r="AN17" s="5"/>
      <c r="AO17" s="5"/>
      <c r="AP17" s="5"/>
      <c r="AQ17" s="5"/>
      <c r="AR17" s="5"/>
      <c r="AS17" s="5"/>
      <c r="AT17" s="5"/>
      <c r="AU17" s="5"/>
      <c r="AV17" s="5"/>
      <c r="AW17" s="5"/>
      <c r="AX17" s="5"/>
      <c r="AY17" s="208"/>
      <c r="AZ17" s="208"/>
      <c r="BA17" s="208"/>
    </row>
    <row r="18" spans="1:72" ht="15.75">
      <c r="A18" s="93"/>
      <c r="B18" s="89" t="b">
        <f>IF(AND(AZ24=TRUE,BA24=TRUE,BB24=TRUE,BC24=TRUE,BQ24=TRUE,BR24=TRUE,BS24=TRUE,BT24=TRUE),TRUE,FALSE)</f>
        <v>1</v>
      </c>
      <c r="C18" s="92"/>
      <c r="D18" s="4"/>
      <c r="E18" s="4"/>
      <c r="F18" s="128"/>
      <c r="G18" s="73"/>
      <c r="H18" s="73"/>
      <c r="I18" s="132"/>
      <c r="J18" s="86"/>
      <c r="K18" s="73"/>
      <c r="L18" s="132"/>
      <c r="M18" s="56"/>
      <c r="N18" s="56"/>
      <c r="O18" s="36"/>
      <c r="P18" s="5"/>
      <c r="Q18" s="5"/>
      <c r="R18" s="36"/>
      <c r="S18" s="5"/>
      <c r="T18" s="5"/>
      <c r="U18" s="36"/>
      <c r="V18" s="5"/>
      <c r="W18" s="5"/>
      <c r="X18" s="36"/>
      <c r="Y18" s="5"/>
      <c r="Z18" s="5"/>
      <c r="AA18" s="36"/>
      <c r="AB18" s="5"/>
      <c r="AC18" s="5"/>
      <c r="AD18" s="36"/>
      <c r="AE18" s="5"/>
      <c r="AF18" s="5"/>
      <c r="AG18" s="36"/>
      <c r="AH18" s="5"/>
      <c r="AI18" s="5"/>
      <c r="AJ18" s="5"/>
      <c r="AK18" s="5"/>
      <c r="AL18" s="5"/>
      <c r="AM18" s="5"/>
      <c r="AN18" s="5"/>
      <c r="AO18" s="5"/>
      <c r="AP18" s="5"/>
      <c r="AQ18" s="5"/>
      <c r="AR18" s="5"/>
      <c r="AS18" s="5"/>
      <c r="AT18" s="5"/>
      <c r="AU18" s="5"/>
      <c r="AV18" s="5"/>
      <c r="AW18" s="5"/>
      <c r="AX18" s="5"/>
      <c r="AY18" s="208"/>
      <c r="AZ18" s="208"/>
      <c r="BA18" s="208"/>
    </row>
    <row r="19" spans="1:72" ht="18.75">
      <c r="A19" s="82"/>
      <c r="B19" s="84"/>
      <c r="C19" s="122"/>
      <c r="D19" s="83"/>
      <c r="E19" s="4"/>
      <c r="F19" s="128"/>
      <c r="G19" s="4"/>
      <c r="H19" s="73"/>
      <c r="I19" s="132"/>
      <c r="J19" s="73"/>
      <c r="K19" s="73"/>
      <c r="L19" s="132"/>
      <c r="M19" s="56"/>
      <c r="N19" s="56"/>
      <c r="O19" s="36"/>
      <c r="P19" s="5"/>
      <c r="Q19" s="5"/>
      <c r="R19" s="36"/>
      <c r="S19" s="5"/>
      <c r="T19" s="5"/>
      <c r="U19" s="36"/>
      <c r="V19" s="5"/>
      <c r="W19" s="5"/>
      <c r="X19" s="36"/>
      <c r="Y19" s="5"/>
      <c r="Z19" s="5"/>
      <c r="AA19" s="36"/>
      <c r="AB19" s="5"/>
      <c r="AC19" s="5"/>
      <c r="AD19" s="36"/>
      <c r="AE19" s="5"/>
      <c r="AF19" s="5"/>
      <c r="AG19" s="36"/>
      <c r="AH19" s="5"/>
      <c r="AI19" s="5"/>
      <c r="AJ19" s="5"/>
      <c r="AK19" s="5"/>
      <c r="AL19" s="5"/>
      <c r="AM19" s="5"/>
      <c r="AN19" s="5"/>
      <c r="AO19" s="5"/>
      <c r="AP19" s="5"/>
      <c r="AQ19" s="5"/>
      <c r="AR19" s="5"/>
      <c r="AS19" s="5"/>
      <c r="AT19" s="5"/>
      <c r="AU19" s="5"/>
      <c r="AV19" s="5"/>
      <c r="AW19" s="5"/>
      <c r="AX19" s="5"/>
      <c r="AY19" s="208"/>
      <c r="AZ19" s="208"/>
      <c r="BA19" s="208"/>
    </row>
    <row r="20" spans="1:72" ht="16.5" thickBot="1">
      <c r="A20" s="82"/>
      <c r="B20" s="85" t="s">
        <v>35</v>
      </c>
      <c r="C20" s="123" t="s">
        <v>36</v>
      </c>
      <c r="D20" s="85" t="s">
        <v>37</v>
      </c>
      <c r="E20" s="85" t="s">
        <v>38</v>
      </c>
      <c r="F20" s="123" t="s">
        <v>39</v>
      </c>
      <c r="G20" s="85" t="s">
        <v>290</v>
      </c>
      <c r="H20" s="85" t="s">
        <v>365</v>
      </c>
      <c r="I20" s="123" t="s">
        <v>366</v>
      </c>
      <c r="J20" s="85" t="s">
        <v>291</v>
      </c>
      <c r="K20" s="85" t="s">
        <v>292</v>
      </c>
      <c r="L20" s="123" t="s">
        <v>293</v>
      </c>
      <c r="M20" s="85" t="s">
        <v>294</v>
      </c>
      <c r="N20" s="85" t="s">
        <v>295</v>
      </c>
      <c r="O20" s="123" t="s">
        <v>367</v>
      </c>
      <c r="P20" s="85" t="s">
        <v>368</v>
      </c>
      <c r="Q20" s="85" t="s">
        <v>369</v>
      </c>
      <c r="R20" s="123" t="s">
        <v>370</v>
      </c>
      <c r="S20" s="85" t="s">
        <v>371</v>
      </c>
      <c r="T20" s="85" t="s">
        <v>372</v>
      </c>
      <c r="U20" s="123" t="s">
        <v>373</v>
      </c>
      <c r="V20" s="85" t="s">
        <v>374</v>
      </c>
      <c r="W20" s="85" t="s">
        <v>375</v>
      </c>
      <c r="X20" s="123" t="s">
        <v>376</v>
      </c>
      <c r="Y20" s="85" t="s">
        <v>377</v>
      </c>
      <c r="Z20" s="85" t="s">
        <v>378</v>
      </c>
      <c r="AA20" s="123" t="s">
        <v>379</v>
      </c>
      <c r="AB20" s="85" t="s">
        <v>380</v>
      </c>
      <c r="AC20" s="85" t="s">
        <v>381</v>
      </c>
      <c r="AD20" s="123" t="s">
        <v>392</v>
      </c>
      <c r="AE20" s="85" t="s">
        <v>382</v>
      </c>
      <c r="AF20" s="85" t="s">
        <v>383</v>
      </c>
      <c r="AG20" s="123" t="s">
        <v>384</v>
      </c>
      <c r="AH20" s="85" t="s">
        <v>385</v>
      </c>
      <c r="AI20" s="85" t="s">
        <v>386</v>
      </c>
      <c r="AJ20" s="85" t="s">
        <v>387</v>
      </c>
      <c r="AK20" s="85" t="s">
        <v>388</v>
      </c>
      <c r="AL20" s="85" t="s">
        <v>389</v>
      </c>
      <c r="AM20" s="85" t="s">
        <v>390</v>
      </c>
      <c r="AN20" s="85" t="s">
        <v>391</v>
      </c>
      <c r="AO20" s="85" t="s">
        <v>393</v>
      </c>
      <c r="AP20" s="85" t="s">
        <v>601</v>
      </c>
      <c r="AQ20" s="85" t="s">
        <v>602</v>
      </c>
      <c r="AR20" s="85" t="s">
        <v>603</v>
      </c>
      <c r="AS20" s="85" t="s">
        <v>604</v>
      </c>
      <c r="AT20" s="85" t="s">
        <v>605</v>
      </c>
      <c r="AU20" s="85" t="s">
        <v>606</v>
      </c>
      <c r="AV20" s="85" t="s">
        <v>647</v>
      </c>
      <c r="AW20" s="85" t="s">
        <v>648</v>
      </c>
      <c r="AX20" s="85" t="s">
        <v>649</v>
      </c>
      <c r="AY20" s="3"/>
      <c r="AZ20" s="3"/>
      <c r="BA20" s="3"/>
    </row>
    <row r="21" spans="1:72" ht="16.5" customHeight="1" thickBot="1">
      <c r="A21" s="291"/>
      <c r="B21" s="292"/>
      <c r="C21" s="272" t="s">
        <v>640</v>
      </c>
      <c r="D21" s="273"/>
      <c r="E21" s="273"/>
      <c r="F21" s="273"/>
      <c r="G21" s="273"/>
      <c r="H21" s="273"/>
      <c r="I21" s="273"/>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4"/>
      <c r="AJ21" s="272" t="s">
        <v>400</v>
      </c>
      <c r="AK21" s="273"/>
      <c r="AL21" s="273"/>
      <c r="AM21" s="273"/>
      <c r="AN21" s="274"/>
      <c r="AO21" s="316" t="s">
        <v>399</v>
      </c>
      <c r="AP21" s="317"/>
      <c r="AQ21" s="317"/>
      <c r="AR21" s="317"/>
      <c r="AS21" s="318"/>
      <c r="AT21" s="263" t="s">
        <v>363</v>
      </c>
      <c r="AU21" s="264"/>
      <c r="AV21" s="264"/>
      <c r="AW21" s="264"/>
      <c r="AX21" s="265"/>
      <c r="AY21" s="208"/>
      <c r="AZ21" s="225" t="s">
        <v>600</v>
      </c>
      <c r="BA21" s="225" t="s">
        <v>607</v>
      </c>
      <c r="BB21" s="225" t="s">
        <v>607</v>
      </c>
      <c r="BC21" s="225" t="s">
        <v>607</v>
      </c>
      <c r="BD21" s="225"/>
      <c r="BE21" s="225" t="s">
        <v>352</v>
      </c>
      <c r="BF21" s="225" t="s">
        <v>353</v>
      </c>
      <c r="BG21" s="225" t="s">
        <v>354</v>
      </c>
      <c r="BH21" s="225" t="s">
        <v>355</v>
      </c>
      <c r="BI21" s="225" t="s">
        <v>356</v>
      </c>
      <c r="BJ21" s="225" t="s">
        <v>357</v>
      </c>
      <c r="BK21" s="225" t="s">
        <v>358</v>
      </c>
      <c r="BL21" s="225" t="s">
        <v>359</v>
      </c>
      <c r="BM21" s="225" t="s">
        <v>360</v>
      </c>
      <c r="BN21" s="225" t="s">
        <v>361</v>
      </c>
      <c r="BO21" s="225" t="s">
        <v>362</v>
      </c>
      <c r="BP21" s="225" t="s">
        <v>598</v>
      </c>
      <c r="BQ21" s="225" t="s">
        <v>599</v>
      </c>
      <c r="BR21" s="225" t="s">
        <v>599</v>
      </c>
      <c r="BS21" s="225" t="s">
        <v>599</v>
      </c>
      <c r="BT21" s="225" t="s">
        <v>607</v>
      </c>
    </row>
    <row r="22" spans="1:72" ht="16.5" customHeight="1" thickBot="1">
      <c r="A22" s="293"/>
      <c r="B22" s="294"/>
      <c r="C22" s="319" t="s">
        <v>653</v>
      </c>
      <c r="D22" s="320"/>
      <c r="E22" s="320"/>
      <c r="F22" s="320"/>
      <c r="G22" s="320"/>
      <c r="H22" s="320"/>
      <c r="I22" s="320"/>
      <c r="J22" s="320"/>
      <c r="K22" s="320"/>
      <c r="L22" s="320"/>
      <c r="M22" s="320"/>
      <c r="N22" s="320"/>
      <c r="O22" s="320"/>
      <c r="P22" s="320"/>
      <c r="Q22" s="320"/>
      <c r="R22" s="320"/>
      <c r="S22" s="320"/>
      <c r="T22" s="320"/>
      <c r="U22" s="320"/>
      <c r="V22" s="320"/>
      <c r="W22" s="320"/>
      <c r="X22" s="320"/>
      <c r="Y22" s="320"/>
      <c r="Z22" s="320"/>
      <c r="AA22" s="320"/>
      <c r="AB22" s="320"/>
      <c r="AC22" s="320"/>
      <c r="AD22" s="320"/>
      <c r="AE22" s="320"/>
      <c r="AF22" s="320"/>
      <c r="AG22" s="320"/>
      <c r="AH22" s="320"/>
      <c r="AI22" s="320"/>
      <c r="AJ22" s="311" t="s">
        <v>686</v>
      </c>
      <c r="AK22" s="297" t="s">
        <v>730</v>
      </c>
      <c r="AL22" s="297" t="s">
        <v>657</v>
      </c>
      <c r="AM22" s="300" t="s">
        <v>658</v>
      </c>
      <c r="AN22" s="266" t="s">
        <v>646</v>
      </c>
      <c r="AO22" s="313" t="s">
        <v>686</v>
      </c>
      <c r="AP22" s="303" t="s">
        <v>731</v>
      </c>
      <c r="AQ22" s="303" t="s">
        <v>659</v>
      </c>
      <c r="AR22" s="286" t="s">
        <v>660</v>
      </c>
      <c r="AS22" s="269" t="s">
        <v>646</v>
      </c>
      <c r="AT22" s="289" t="s">
        <v>686</v>
      </c>
      <c r="AU22" s="280" t="s">
        <v>731</v>
      </c>
      <c r="AV22" s="280" t="s">
        <v>659</v>
      </c>
      <c r="AW22" s="283" t="s">
        <v>660</v>
      </c>
      <c r="AX22" s="277" t="s">
        <v>646</v>
      </c>
      <c r="AY22" s="208"/>
      <c r="AZ22" s="208"/>
      <c r="BA22" s="208"/>
    </row>
    <row r="23" spans="1:72" ht="16.5" thickBot="1">
      <c r="A23" s="295"/>
      <c r="B23" s="296"/>
      <c r="C23" s="309" t="s">
        <v>352</v>
      </c>
      <c r="D23" s="307"/>
      <c r="E23" s="308"/>
      <c r="F23" s="309" t="s">
        <v>353</v>
      </c>
      <c r="G23" s="307"/>
      <c r="H23" s="308"/>
      <c r="I23" s="306" t="s">
        <v>354</v>
      </c>
      <c r="J23" s="307"/>
      <c r="K23" s="310"/>
      <c r="L23" s="309" t="s">
        <v>355</v>
      </c>
      <c r="M23" s="307"/>
      <c r="N23" s="308"/>
      <c r="O23" s="306" t="s">
        <v>356</v>
      </c>
      <c r="P23" s="307"/>
      <c r="Q23" s="310"/>
      <c r="R23" s="309" t="s">
        <v>357</v>
      </c>
      <c r="S23" s="307"/>
      <c r="T23" s="308"/>
      <c r="U23" s="306" t="s">
        <v>358</v>
      </c>
      <c r="V23" s="307"/>
      <c r="W23" s="308"/>
      <c r="X23" s="309" t="s">
        <v>359</v>
      </c>
      <c r="Y23" s="307"/>
      <c r="Z23" s="308"/>
      <c r="AA23" s="309" t="s">
        <v>360</v>
      </c>
      <c r="AB23" s="307"/>
      <c r="AC23" s="308"/>
      <c r="AD23" s="309" t="s">
        <v>361</v>
      </c>
      <c r="AE23" s="307"/>
      <c r="AF23" s="308"/>
      <c r="AG23" s="309" t="s">
        <v>362</v>
      </c>
      <c r="AH23" s="307"/>
      <c r="AI23" s="310"/>
      <c r="AJ23" s="312"/>
      <c r="AK23" s="298"/>
      <c r="AL23" s="298"/>
      <c r="AM23" s="301"/>
      <c r="AN23" s="267"/>
      <c r="AO23" s="314"/>
      <c r="AP23" s="304"/>
      <c r="AQ23" s="304"/>
      <c r="AR23" s="287"/>
      <c r="AS23" s="270"/>
      <c r="AT23" s="290"/>
      <c r="AU23" s="281"/>
      <c r="AV23" s="281"/>
      <c r="AW23" s="284"/>
      <c r="AX23" s="278"/>
      <c r="AY23" s="208"/>
      <c r="BP23" s="210"/>
      <c r="BQ23" s="210"/>
    </row>
    <row r="24" spans="1:72" ht="93" customHeight="1" thickBot="1">
      <c r="A24" s="206" t="s">
        <v>303</v>
      </c>
      <c r="B24" s="205" t="s">
        <v>595</v>
      </c>
      <c r="C24" s="102" t="s">
        <v>350</v>
      </c>
      <c r="D24" s="110" t="s">
        <v>654</v>
      </c>
      <c r="E24" s="111" t="s">
        <v>692</v>
      </c>
      <c r="F24" s="102" t="s">
        <v>350</v>
      </c>
      <c r="G24" s="110" t="s">
        <v>654</v>
      </c>
      <c r="H24" s="111" t="s">
        <v>692</v>
      </c>
      <c r="I24" s="102" t="s">
        <v>350</v>
      </c>
      <c r="J24" s="110" t="s">
        <v>654</v>
      </c>
      <c r="K24" s="111" t="s">
        <v>692</v>
      </c>
      <c r="L24" s="102" t="s">
        <v>350</v>
      </c>
      <c r="M24" s="110" t="s">
        <v>654</v>
      </c>
      <c r="N24" s="111" t="s">
        <v>692</v>
      </c>
      <c r="O24" s="102" t="s">
        <v>350</v>
      </c>
      <c r="P24" s="110" t="s">
        <v>654</v>
      </c>
      <c r="Q24" s="111" t="s">
        <v>692</v>
      </c>
      <c r="R24" s="102" t="s">
        <v>350</v>
      </c>
      <c r="S24" s="110" t="s">
        <v>654</v>
      </c>
      <c r="T24" s="111" t="s">
        <v>692</v>
      </c>
      <c r="U24" s="102" t="s">
        <v>350</v>
      </c>
      <c r="V24" s="110" t="s">
        <v>654</v>
      </c>
      <c r="W24" s="111" t="s">
        <v>692</v>
      </c>
      <c r="X24" s="102" t="s">
        <v>350</v>
      </c>
      <c r="Y24" s="110" t="s">
        <v>654</v>
      </c>
      <c r="Z24" s="111" t="s">
        <v>692</v>
      </c>
      <c r="AA24" s="102" t="s">
        <v>350</v>
      </c>
      <c r="AB24" s="110" t="s">
        <v>654</v>
      </c>
      <c r="AC24" s="111" t="s">
        <v>692</v>
      </c>
      <c r="AD24" s="102" t="s">
        <v>350</v>
      </c>
      <c r="AE24" s="110" t="s">
        <v>654</v>
      </c>
      <c r="AF24" s="111" t="s">
        <v>692</v>
      </c>
      <c r="AG24" s="207" t="s">
        <v>350</v>
      </c>
      <c r="AH24" s="110" t="s">
        <v>351</v>
      </c>
      <c r="AI24" s="111" t="s">
        <v>692</v>
      </c>
      <c r="AJ24" s="197" t="s">
        <v>687</v>
      </c>
      <c r="AK24" s="299"/>
      <c r="AL24" s="299"/>
      <c r="AM24" s="302"/>
      <c r="AN24" s="268"/>
      <c r="AO24" s="198" t="s">
        <v>687</v>
      </c>
      <c r="AP24" s="305"/>
      <c r="AQ24" s="305"/>
      <c r="AR24" s="288"/>
      <c r="AS24" s="271"/>
      <c r="AT24" s="199" t="s">
        <v>687</v>
      </c>
      <c r="AU24" s="282"/>
      <c r="AV24" s="282"/>
      <c r="AW24" s="285"/>
      <c r="AX24" s="279"/>
      <c r="AY24" s="208"/>
      <c r="AZ24" s="211" t="b">
        <f>IF(ISNA(MATCH(FALSE,AZ25:AZ274,0)),TRUE,FALSE)</f>
        <v>1</v>
      </c>
      <c r="BA24" s="211" t="b">
        <f>IF(ISNA(MATCH(FALSE,BA25:BA274,0)),TRUE,FALSE)</f>
        <v>1</v>
      </c>
      <c r="BB24" s="211" t="b">
        <f>IF(ISNA(MATCH(FALSE,BB25:BB274,0)),TRUE,FALSE)</f>
        <v>1</v>
      </c>
      <c r="BC24" s="211" t="b">
        <f>IF(ISNA(MATCH(FALSE,BC25:BC274,0)),TRUE,FALSE)</f>
        <v>1</v>
      </c>
      <c r="BD24" s="211"/>
      <c r="BE24" s="211"/>
      <c r="BF24" s="211"/>
      <c r="BG24" s="211"/>
      <c r="BH24" s="211"/>
      <c r="BI24" s="211"/>
      <c r="BJ24" s="211"/>
      <c r="BK24" s="211"/>
      <c r="BL24" s="211"/>
      <c r="BM24" s="211"/>
      <c r="BN24" s="211"/>
      <c r="BO24" s="211"/>
      <c r="BP24" s="211"/>
      <c r="BQ24" s="211" t="b">
        <f>IF(ISNA(MATCH(FALSE,BQ25:BQ274,0)),TRUE,FALSE)</f>
        <v>1</v>
      </c>
      <c r="BR24" s="211" t="b">
        <f>IF(ISNA(MATCH(FALSE,BR25:BR274,0)),TRUE,FALSE)</f>
        <v>1</v>
      </c>
      <c r="BS24" s="211" t="b">
        <f>IF(ISNA(MATCH(FALSE,BS25:BS274,0)),TRUE,FALSE)</f>
        <v>1</v>
      </c>
      <c r="BT24" s="211" t="b">
        <f>IF(ISNA(MATCH(FALSE,BT25:BT274,0)),TRUE,FALSE)</f>
        <v>1</v>
      </c>
    </row>
    <row r="25" spans="1:72" s="212" customFormat="1" ht="15.75">
      <c r="A25" s="76">
        <v>1</v>
      </c>
      <c r="B25" s="141"/>
      <c r="C25" s="129"/>
      <c r="D25" s="136"/>
      <c r="E25" s="137"/>
      <c r="F25" s="129"/>
      <c r="G25" s="136"/>
      <c r="H25" s="137"/>
      <c r="I25" s="125"/>
      <c r="J25" s="136"/>
      <c r="K25" s="138"/>
      <c r="L25" s="129"/>
      <c r="M25" s="136"/>
      <c r="N25" s="137"/>
      <c r="O25" s="125"/>
      <c r="P25" s="136"/>
      <c r="Q25" s="138"/>
      <c r="R25" s="129"/>
      <c r="S25" s="136"/>
      <c r="T25" s="137"/>
      <c r="U25" s="125"/>
      <c r="V25" s="136"/>
      <c r="W25" s="138"/>
      <c r="X25" s="129"/>
      <c r="Y25" s="136"/>
      <c r="Z25" s="137"/>
      <c r="AA25" s="125"/>
      <c r="AB25" s="136"/>
      <c r="AC25" s="138"/>
      <c r="AD25" s="129"/>
      <c r="AE25" s="136"/>
      <c r="AF25" s="137"/>
      <c r="AG25" s="125"/>
      <c r="AH25" s="136"/>
      <c r="AI25" s="138"/>
      <c r="AJ25" s="180"/>
      <c r="AK25" s="179"/>
      <c r="AL25" s="179"/>
      <c r="AM25" s="179"/>
      <c r="AN25" s="181"/>
      <c r="AO25" s="180"/>
      <c r="AP25" s="179"/>
      <c r="AQ25" s="179"/>
      <c r="AR25" s="179"/>
      <c r="AS25" s="181"/>
      <c r="AT25" s="180"/>
      <c r="AU25" s="179"/>
      <c r="AV25" s="179"/>
      <c r="AW25" s="179"/>
      <c r="AX25" s="181"/>
      <c r="AY25" s="39"/>
      <c r="AZ25" s="226" t="b">
        <f t="shared" ref="AZ25:AZ88" si="0">IF(B25="",TRUE,(IF(ISNUMBER(MATCH(B25,CountriesList,0)),TRUE,FALSE)))</f>
        <v>1</v>
      </c>
      <c r="BA25" s="226" t="b">
        <f>IF(B25="",TRUE,(IF(AND(AJ25&lt;&gt;"",AK25&lt;&gt;"",AL25&lt;&gt;"",AM25&lt;&gt;"",AN25&lt;&gt;"",AO25&lt;&gt;"",AP25&lt;&gt;"",AQ25&lt;&gt;"",AR25&lt;&gt;"",AS25&lt;&gt;"",AT25&lt;&gt;"",AU25&lt;&gt;"",AV25&lt;&gt;"",AW25&lt;&gt;"",AX25&lt;&gt;""),TRUE,FALSE)))</f>
        <v>1</v>
      </c>
      <c r="BB25" s="226" t="b">
        <f>IF(B25="",TRUE,(IF(OR(AJ25&lt;&gt;0,AO25&lt;&gt;0,AT25&lt;&gt;0),TRUE,FALSE)))</f>
        <v>1</v>
      </c>
      <c r="BC25" s="226" t="b">
        <f>IF(AND(B25="",OR(AJ25&lt;&gt;"",AK25&lt;&gt;"",AL25&lt;&gt;"",AM25&lt;&gt;"",AN25&lt;&gt;"",AO25&lt;&gt;"",AP25&lt;&gt;"",AQ25&lt;&gt;"",AR25&lt;&gt;"",AS25&lt;&gt;"",AT25&lt;&gt;"",AU25&lt;&gt;"",AV25&lt;&gt;"",AW25&lt;&gt;"",AX25&lt;&gt;"")),FALSE,TRUE)</f>
        <v>1</v>
      </c>
      <c r="BE25" s="226" t="b">
        <f>IF(OR(C25&lt;&gt;0,D25&lt;&gt;0,E25&lt;&gt;0),TRUE,FALSE)</f>
        <v>0</v>
      </c>
      <c r="BF25" s="226" t="b">
        <f>IF(OR(F25&lt;&gt;0,G25&lt;&gt;0,H25&lt;&gt;0),TRUE,FALSE)</f>
        <v>0</v>
      </c>
      <c r="BG25" s="226" t="b">
        <f>IF(OR(I25&lt;&gt;0,J25&lt;&gt;0,K25&lt;&gt;0),TRUE,FALSE)</f>
        <v>0</v>
      </c>
      <c r="BH25" s="226" t="b">
        <f>IF(OR(L25&lt;&gt;0,M25&lt;&gt;0,N25&lt;&gt;0),TRUE,FALSE)</f>
        <v>0</v>
      </c>
      <c r="BI25" s="226" t="b">
        <f>IF(OR(O25&lt;&gt;0,P25&lt;&gt;0,Q25&lt;&gt;0),TRUE,FALSE)</f>
        <v>0</v>
      </c>
      <c r="BJ25" s="226" t="b">
        <f>IF(OR(R25&lt;&gt;0,S25&lt;&gt;0,T25&lt;&gt;0),TRUE,FALSE)</f>
        <v>0</v>
      </c>
      <c r="BK25" s="226" t="b">
        <f>IF(OR(U25&lt;&gt;0,V25&lt;&gt;0,W25&lt;&gt;0),TRUE,FALSE)</f>
        <v>0</v>
      </c>
      <c r="BL25" s="226" t="b">
        <f>IF(OR(X25&lt;&gt;0,Y25&lt;&gt;0,Z25&lt;&gt;0),TRUE,FALSE)</f>
        <v>0</v>
      </c>
      <c r="BM25" s="226" t="b">
        <f>IF(OR(AA25&lt;&gt;0,AB25&lt;&gt;0,AC25&lt;&gt;0),TRUE,FALSE)</f>
        <v>0</v>
      </c>
      <c r="BN25" s="226" t="b">
        <f>IF(OR(AD25&lt;&gt;0,AE25&lt;&gt;0,AF25&lt;&gt;0),TRUE,FALSE)</f>
        <v>0</v>
      </c>
      <c r="BO25" s="226" t="b">
        <f>IF(OR(AG25&lt;&gt;0,AH25&lt;&gt;0,AI25&lt;&gt;0),TRUE,FALSE)</f>
        <v>0</v>
      </c>
      <c r="BP25" s="226" t="b">
        <f>OR(BE25=TRUE,BF25=TRUE,BG25=TRUE,BH25=TRUE,BI25=TRUE,BJ25=TRUE,BK25=TRUE,BL25=TRUE,BM25=TRUE,BN25=TRUE,BO25=TRUE)</f>
        <v>0</v>
      </c>
      <c r="BQ25" s="226" t="b">
        <f>IF(AND(AJ25&lt;&gt;0,AJ25&lt;&gt;"",BP25=FALSE),FALSE,TRUE)</f>
        <v>1</v>
      </c>
      <c r="BR25" s="226" t="b">
        <f>IF(AND(AJ25=0,BP25&lt;&gt;FALSE),FALSE,TRUE)</f>
        <v>1</v>
      </c>
      <c r="BS25" s="226" t="b">
        <f>SUM(C25:AI25)&gt;=AJ25</f>
        <v>1</v>
      </c>
      <c r="BT25" s="226" t="b">
        <f>MAX(SUM(C25:E25),SUM(F25:H25),SUM(I25:K25),SUM(L25:N25),SUM(O25:Q25),SUM(R25:T25),SUM(U25:W25),SUM(X25:Z25),SUM(AA25:AC25),SUM(AD25:AF25),SUM(AG25:AI25))&lt;=AJ25</f>
        <v>1</v>
      </c>
    </row>
    <row r="26" spans="1:72" s="212" customFormat="1" ht="15.75">
      <c r="A26" s="77">
        <v>2</v>
      </c>
      <c r="B26" s="142"/>
      <c r="C26" s="130"/>
      <c r="D26" s="144"/>
      <c r="E26" s="150"/>
      <c r="F26" s="130"/>
      <c r="G26" s="144"/>
      <c r="H26" s="150"/>
      <c r="I26" s="126"/>
      <c r="J26" s="144"/>
      <c r="K26" s="152"/>
      <c r="L26" s="130"/>
      <c r="M26" s="144"/>
      <c r="N26" s="150"/>
      <c r="O26" s="126"/>
      <c r="P26" s="144"/>
      <c r="Q26" s="152"/>
      <c r="R26" s="130"/>
      <c r="S26" s="144"/>
      <c r="T26" s="150"/>
      <c r="U26" s="126"/>
      <c r="V26" s="144"/>
      <c r="W26" s="152"/>
      <c r="X26" s="130"/>
      <c r="Y26" s="144"/>
      <c r="Z26" s="150"/>
      <c r="AA26" s="126"/>
      <c r="AB26" s="144"/>
      <c r="AC26" s="152"/>
      <c r="AD26" s="130"/>
      <c r="AE26" s="144"/>
      <c r="AF26" s="150"/>
      <c r="AG26" s="126"/>
      <c r="AH26" s="144"/>
      <c r="AI26" s="152"/>
      <c r="AJ26" s="130"/>
      <c r="AK26" s="145"/>
      <c r="AL26" s="145"/>
      <c r="AM26" s="145"/>
      <c r="AN26" s="177"/>
      <c r="AO26" s="130"/>
      <c r="AP26" s="145"/>
      <c r="AQ26" s="145"/>
      <c r="AR26" s="145"/>
      <c r="AS26" s="177"/>
      <c r="AT26" s="130"/>
      <c r="AU26" s="145"/>
      <c r="AV26" s="145"/>
      <c r="AW26" s="145"/>
      <c r="AX26" s="177"/>
      <c r="AY26" s="39"/>
      <c r="AZ26" s="226" t="b">
        <f t="shared" si="0"/>
        <v>1</v>
      </c>
      <c r="BA26" s="226" t="b">
        <f t="shared" ref="BA26:BA89" si="1">IF(B26="",TRUE,(IF(AND(AJ26&lt;&gt;"",AK26&lt;&gt;"",AL26&lt;&gt;"",AM26&lt;&gt;"",AN26&lt;&gt;"",AO26&lt;&gt;"",AP26&lt;&gt;"",AQ26&lt;&gt;"",AR26&lt;&gt;"",AS26&lt;&gt;"",AT26&lt;&gt;"",AU26&lt;&gt;"",AV26&lt;&gt;"",AW26&lt;&gt;"",AX26&lt;&gt;""),TRUE,FALSE)))</f>
        <v>1</v>
      </c>
      <c r="BB26" s="226" t="b">
        <f t="shared" ref="BB26:BB89" si="2">IF(B26="",TRUE,(IF(OR(AJ26&lt;&gt;0,AO26&lt;&gt;0,AT26&lt;&gt;0),TRUE,FALSE)))</f>
        <v>1</v>
      </c>
      <c r="BC26" s="226" t="b">
        <f t="shared" ref="BC26:BC89" si="3">IF(AND(B26="",OR(AJ26&lt;&gt;"",AK26&lt;&gt;"",AL26&lt;&gt;"",AM26&lt;&gt;"",AN26&lt;&gt;"",AO26&lt;&gt;"",AP26&lt;&gt;"",AQ26&lt;&gt;"",AR26&lt;&gt;"",AS26&lt;&gt;"",AT26&lt;&gt;"",AU26&lt;&gt;"",AV26&lt;&gt;"",AW26&lt;&gt;"",AX26&lt;&gt;"")),FALSE,TRUE)</f>
        <v>1</v>
      </c>
      <c r="BE26" s="226" t="b">
        <f t="shared" ref="BE26:BE89" si="4">IF(OR(C26&lt;&gt;0,D26&lt;&gt;0,E26&lt;&gt;0),TRUE,FALSE)</f>
        <v>0</v>
      </c>
      <c r="BF26" s="226" t="b">
        <f t="shared" ref="BF26:BF89" si="5">IF(OR(F26&lt;&gt;0,G26&lt;&gt;0,H26&lt;&gt;0),TRUE,FALSE)</f>
        <v>0</v>
      </c>
      <c r="BG26" s="226" t="b">
        <f t="shared" ref="BG26:BG89" si="6">IF(OR(I26&lt;&gt;0,J26&lt;&gt;0,K26&lt;&gt;0),TRUE,FALSE)</f>
        <v>0</v>
      </c>
      <c r="BH26" s="226" t="b">
        <f t="shared" ref="BH26:BH89" si="7">IF(OR(L26&lt;&gt;0,M26&lt;&gt;0,N26&lt;&gt;0),TRUE,FALSE)</f>
        <v>0</v>
      </c>
      <c r="BI26" s="226" t="b">
        <f t="shared" ref="BI26:BI89" si="8">IF(OR(O26&lt;&gt;0,P26&lt;&gt;0,Q26&lt;&gt;0),TRUE,FALSE)</f>
        <v>0</v>
      </c>
      <c r="BJ26" s="226" t="b">
        <f t="shared" ref="BJ26:BJ89" si="9">IF(OR(R26&lt;&gt;0,S26&lt;&gt;0,T26&lt;&gt;0),TRUE,FALSE)</f>
        <v>0</v>
      </c>
      <c r="BK26" s="226" t="b">
        <f t="shared" ref="BK26:BK89" si="10">IF(OR(U26&lt;&gt;0,V26&lt;&gt;0,W26&lt;&gt;0),TRUE,FALSE)</f>
        <v>0</v>
      </c>
      <c r="BL26" s="226" t="b">
        <f t="shared" ref="BL26:BL89" si="11">IF(OR(X26&lt;&gt;0,Y26&lt;&gt;0,Z26&lt;&gt;0),TRUE,FALSE)</f>
        <v>0</v>
      </c>
      <c r="BM26" s="226" t="b">
        <f t="shared" ref="BM26:BM89" si="12">IF(OR(AA26&lt;&gt;0,AB26&lt;&gt;0,AC26&lt;&gt;0),TRUE,FALSE)</f>
        <v>0</v>
      </c>
      <c r="BN26" s="226" t="b">
        <f t="shared" ref="BN26:BN89" si="13">IF(OR(AD26&lt;&gt;0,AE26&lt;&gt;0,AF26&lt;&gt;0),TRUE,FALSE)</f>
        <v>0</v>
      </c>
      <c r="BO26" s="226" t="b">
        <f t="shared" ref="BO26:BO89" si="14">IF(OR(AG26&lt;&gt;0,AH26&lt;&gt;0,AI26&lt;&gt;0),TRUE,FALSE)</f>
        <v>0</v>
      </c>
      <c r="BP26" s="226" t="b">
        <f t="shared" ref="BP26:BP89" si="15">OR(BE26=TRUE,BF26=TRUE,BG26=TRUE,BH26=TRUE,BI26=TRUE,BJ26=TRUE,BK26=TRUE,BL26=TRUE,BM26=TRUE,BN26=TRUE,BO26=TRUE)</f>
        <v>0</v>
      </c>
      <c r="BQ26" s="226" t="b">
        <f t="shared" ref="BQ26:BQ89" si="16">IF(AND(AJ26&lt;&gt;0,AJ26&lt;&gt;"",BP26=FALSE),FALSE,TRUE)</f>
        <v>1</v>
      </c>
      <c r="BR26" s="226" t="b">
        <f t="shared" ref="BR26:BR89" si="17">IF(AND(AJ26=0,BP26&lt;&gt;FALSE),FALSE,TRUE)</f>
        <v>1</v>
      </c>
      <c r="BS26" s="226" t="b">
        <f t="shared" ref="BS26:BS89" si="18">SUM(C26:AI26)&gt;=AJ26</f>
        <v>1</v>
      </c>
      <c r="BT26" s="226" t="b">
        <f t="shared" ref="BT26:BT89" si="19">MAX(SUM(C26:E26),SUM(F26:H26),SUM(I26:K26),SUM(L26:N26),SUM(O26:Q26),SUM(R26:T26),SUM(U26:W26),SUM(X26:Z26),SUM(AA26:AC26),SUM(AD26:AF26),SUM(AG26:AI26))&lt;=AJ26</f>
        <v>1</v>
      </c>
    </row>
    <row r="27" spans="1:72" s="212" customFormat="1" ht="15.75">
      <c r="A27" s="77">
        <v>3</v>
      </c>
      <c r="B27" s="142"/>
      <c r="C27" s="130"/>
      <c r="D27" s="144"/>
      <c r="E27" s="150"/>
      <c r="F27" s="130"/>
      <c r="G27" s="144"/>
      <c r="H27" s="150"/>
      <c r="I27" s="126"/>
      <c r="J27" s="144"/>
      <c r="K27" s="152"/>
      <c r="L27" s="130"/>
      <c r="M27" s="144"/>
      <c r="N27" s="150"/>
      <c r="O27" s="126"/>
      <c r="P27" s="144"/>
      <c r="Q27" s="152"/>
      <c r="R27" s="130"/>
      <c r="S27" s="144"/>
      <c r="T27" s="150"/>
      <c r="U27" s="126"/>
      <c r="V27" s="144"/>
      <c r="W27" s="152"/>
      <c r="X27" s="130"/>
      <c r="Y27" s="144"/>
      <c r="Z27" s="150"/>
      <c r="AA27" s="126"/>
      <c r="AB27" s="144"/>
      <c r="AC27" s="152"/>
      <c r="AD27" s="130"/>
      <c r="AE27" s="144"/>
      <c r="AF27" s="150"/>
      <c r="AG27" s="126"/>
      <c r="AH27" s="144"/>
      <c r="AI27" s="152"/>
      <c r="AJ27" s="130"/>
      <c r="AK27" s="145"/>
      <c r="AL27" s="145"/>
      <c r="AM27" s="145"/>
      <c r="AN27" s="177"/>
      <c r="AO27" s="130"/>
      <c r="AP27" s="145"/>
      <c r="AQ27" s="145"/>
      <c r="AR27" s="145"/>
      <c r="AS27" s="177"/>
      <c r="AT27" s="130"/>
      <c r="AU27" s="145"/>
      <c r="AV27" s="145"/>
      <c r="AW27" s="145"/>
      <c r="AX27" s="177"/>
      <c r="AY27" s="39"/>
      <c r="AZ27" s="226" t="b">
        <f t="shared" si="0"/>
        <v>1</v>
      </c>
      <c r="BA27" s="226" t="b">
        <f t="shared" si="1"/>
        <v>1</v>
      </c>
      <c r="BB27" s="226" t="b">
        <f t="shared" si="2"/>
        <v>1</v>
      </c>
      <c r="BC27" s="226" t="b">
        <f t="shared" si="3"/>
        <v>1</v>
      </c>
      <c r="BE27" s="226" t="b">
        <f t="shared" si="4"/>
        <v>0</v>
      </c>
      <c r="BF27" s="226" t="b">
        <f t="shared" si="5"/>
        <v>0</v>
      </c>
      <c r="BG27" s="226" t="b">
        <f t="shared" si="6"/>
        <v>0</v>
      </c>
      <c r="BH27" s="226" t="b">
        <f t="shared" si="7"/>
        <v>0</v>
      </c>
      <c r="BI27" s="226" t="b">
        <f t="shared" si="8"/>
        <v>0</v>
      </c>
      <c r="BJ27" s="226" t="b">
        <f t="shared" si="9"/>
        <v>0</v>
      </c>
      <c r="BK27" s="226" t="b">
        <f t="shared" si="10"/>
        <v>0</v>
      </c>
      <c r="BL27" s="226" t="b">
        <f t="shared" si="11"/>
        <v>0</v>
      </c>
      <c r="BM27" s="226" t="b">
        <f t="shared" si="12"/>
        <v>0</v>
      </c>
      <c r="BN27" s="226" t="b">
        <f t="shared" si="13"/>
        <v>0</v>
      </c>
      <c r="BO27" s="226" t="b">
        <f t="shared" si="14"/>
        <v>0</v>
      </c>
      <c r="BP27" s="226" t="b">
        <f t="shared" si="15"/>
        <v>0</v>
      </c>
      <c r="BQ27" s="226" t="b">
        <f t="shared" si="16"/>
        <v>1</v>
      </c>
      <c r="BR27" s="226" t="b">
        <f t="shared" si="17"/>
        <v>1</v>
      </c>
      <c r="BS27" s="226" t="b">
        <f t="shared" si="18"/>
        <v>1</v>
      </c>
      <c r="BT27" s="226" t="b">
        <f t="shared" si="19"/>
        <v>1</v>
      </c>
    </row>
    <row r="28" spans="1:72" s="212" customFormat="1" ht="15.75">
      <c r="A28" s="77">
        <v>4</v>
      </c>
      <c r="B28" s="142"/>
      <c r="C28" s="130"/>
      <c r="D28" s="144"/>
      <c r="E28" s="150"/>
      <c r="F28" s="130"/>
      <c r="G28" s="144"/>
      <c r="H28" s="150"/>
      <c r="I28" s="126"/>
      <c r="J28" s="144"/>
      <c r="K28" s="152"/>
      <c r="L28" s="130"/>
      <c r="M28" s="144"/>
      <c r="N28" s="150"/>
      <c r="O28" s="126"/>
      <c r="P28" s="144"/>
      <c r="Q28" s="152"/>
      <c r="R28" s="130"/>
      <c r="S28" s="144"/>
      <c r="T28" s="150"/>
      <c r="U28" s="126"/>
      <c r="V28" s="144"/>
      <c r="W28" s="152"/>
      <c r="X28" s="130"/>
      <c r="Y28" s="144"/>
      <c r="Z28" s="150"/>
      <c r="AA28" s="126"/>
      <c r="AB28" s="144"/>
      <c r="AC28" s="152"/>
      <c r="AD28" s="130"/>
      <c r="AE28" s="144"/>
      <c r="AF28" s="150"/>
      <c r="AG28" s="126"/>
      <c r="AH28" s="144"/>
      <c r="AI28" s="152"/>
      <c r="AJ28" s="130"/>
      <c r="AK28" s="145"/>
      <c r="AL28" s="145"/>
      <c r="AM28" s="145"/>
      <c r="AN28" s="177"/>
      <c r="AO28" s="130"/>
      <c r="AP28" s="145"/>
      <c r="AQ28" s="145"/>
      <c r="AR28" s="145"/>
      <c r="AS28" s="177"/>
      <c r="AT28" s="130"/>
      <c r="AU28" s="145"/>
      <c r="AV28" s="145"/>
      <c r="AW28" s="145"/>
      <c r="AX28" s="177"/>
      <c r="AY28" s="39"/>
      <c r="AZ28" s="226" t="b">
        <f t="shared" si="0"/>
        <v>1</v>
      </c>
      <c r="BA28" s="226" t="b">
        <f t="shared" si="1"/>
        <v>1</v>
      </c>
      <c r="BB28" s="226" t="b">
        <f t="shared" si="2"/>
        <v>1</v>
      </c>
      <c r="BC28" s="226" t="b">
        <f t="shared" si="3"/>
        <v>1</v>
      </c>
      <c r="BE28" s="226" t="b">
        <f t="shared" si="4"/>
        <v>0</v>
      </c>
      <c r="BF28" s="226" t="b">
        <f t="shared" si="5"/>
        <v>0</v>
      </c>
      <c r="BG28" s="226" t="b">
        <f t="shared" si="6"/>
        <v>0</v>
      </c>
      <c r="BH28" s="226" t="b">
        <f t="shared" si="7"/>
        <v>0</v>
      </c>
      <c r="BI28" s="226" t="b">
        <f t="shared" si="8"/>
        <v>0</v>
      </c>
      <c r="BJ28" s="226" t="b">
        <f t="shared" si="9"/>
        <v>0</v>
      </c>
      <c r="BK28" s="226" t="b">
        <f t="shared" si="10"/>
        <v>0</v>
      </c>
      <c r="BL28" s="226" t="b">
        <f t="shared" si="11"/>
        <v>0</v>
      </c>
      <c r="BM28" s="226" t="b">
        <f t="shared" si="12"/>
        <v>0</v>
      </c>
      <c r="BN28" s="226" t="b">
        <f t="shared" si="13"/>
        <v>0</v>
      </c>
      <c r="BO28" s="226" t="b">
        <f t="shared" si="14"/>
        <v>0</v>
      </c>
      <c r="BP28" s="226" t="b">
        <f t="shared" si="15"/>
        <v>0</v>
      </c>
      <c r="BQ28" s="226" t="b">
        <f t="shared" si="16"/>
        <v>1</v>
      </c>
      <c r="BR28" s="226" t="b">
        <f t="shared" si="17"/>
        <v>1</v>
      </c>
      <c r="BS28" s="226" t="b">
        <f t="shared" si="18"/>
        <v>1</v>
      </c>
      <c r="BT28" s="226" t="b">
        <f t="shared" si="19"/>
        <v>1</v>
      </c>
    </row>
    <row r="29" spans="1:72" s="212" customFormat="1" ht="15.75">
      <c r="A29" s="77">
        <v>5</v>
      </c>
      <c r="B29" s="142"/>
      <c r="C29" s="130"/>
      <c r="D29" s="144"/>
      <c r="E29" s="150"/>
      <c r="F29" s="130"/>
      <c r="G29" s="144"/>
      <c r="H29" s="150"/>
      <c r="I29" s="126"/>
      <c r="J29" s="144"/>
      <c r="K29" s="152"/>
      <c r="L29" s="130"/>
      <c r="M29" s="144"/>
      <c r="N29" s="150"/>
      <c r="O29" s="126"/>
      <c r="P29" s="144"/>
      <c r="Q29" s="152"/>
      <c r="R29" s="130"/>
      <c r="S29" s="144"/>
      <c r="T29" s="150"/>
      <c r="U29" s="126"/>
      <c r="V29" s="144"/>
      <c r="W29" s="152"/>
      <c r="X29" s="130"/>
      <c r="Y29" s="144"/>
      <c r="Z29" s="150"/>
      <c r="AA29" s="126"/>
      <c r="AB29" s="144"/>
      <c r="AC29" s="152"/>
      <c r="AD29" s="130"/>
      <c r="AE29" s="144"/>
      <c r="AF29" s="150"/>
      <c r="AG29" s="126"/>
      <c r="AH29" s="144"/>
      <c r="AI29" s="152"/>
      <c r="AJ29" s="130"/>
      <c r="AK29" s="145"/>
      <c r="AL29" s="145"/>
      <c r="AM29" s="145"/>
      <c r="AN29" s="177"/>
      <c r="AO29" s="130"/>
      <c r="AP29" s="145"/>
      <c r="AQ29" s="145"/>
      <c r="AR29" s="145"/>
      <c r="AS29" s="177"/>
      <c r="AT29" s="130"/>
      <c r="AU29" s="145"/>
      <c r="AV29" s="145"/>
      <c r="AW29" s="145"/>
      <c r="AX29" s="177"/>
      <c r="AY29" s="39"/>
      <c r="AZ29" s="226" t="b">
        <f t="shared" si="0"/>
        <v>1</v>
      </c>
      <c r="BA29" s="226" t="b">
        <f t="shared" si="1"/>
        <v>1</v>
      </c>
      <c r="BB29" s="226" t="b">
        <f t="shared" si="2"/>
        <v>1</v>
      </c>
      <c r="BC29" s="226" t="b">
        <f t="shared" si="3"/>
        <v>1</v>
      </c>
      <c r="BE29" s="226" t="b">
        <f t="shared" si="4"/>
        <v>0</v>
      </c>
      <c r="BF29" s="226" t="b">
        <f t="shared" si="5"/>
        <v>0</v>
      </c>
      <c r="BG29" s="226" t="b">
        <f t="shared" si="6"/>
        <v>0</v>
      </c>
      <c r="BH29" s="226" t="b">
        <f t="shared" si="7"/>
        <v>0</v>
      </c>
      <c r="BI29" s="226" t="b">
        <f t="shared" si="8"/>
        <v>0</v>
      </c>
      <c r="BJ29" s="226" t="b">
        <f t="shared" si="9"/>
        <v>0</v>
      </c>
      <c r="BK29" s="226" t="b">
        <f t="shared" si="10"/>
        <v>0</v>
      </c>
      <c r="BL29" s="226" t="b">
        <f t="shared" si="11"/>
        <v>0</v>
      </c>
      <c r="BM29" s="226" t="b">
        <f t="shared" si="12"/>
        <v>0</v>
      </c>
      <c r="BN29" s="226" t="b">
        <f t="shared" si="13"/>
        <v>0</v>
      </c>
      <c r="BO29" s="226" t="b">
        <f t="shared" si="14"/>
        <v>0</v>
      </c>
      <c r="BP29" s="226" t="b">
        <f t="shared" si="15"/>
        <v>0</v>
      </c>
      <c r="BQ29" s="226" t="b">
        <f t="shared" si="16"/>
        <v>1</v>
      </c>
      <c r="BR29" s="226" t="b">
        <f t="shared" si="17"/>
        <v>1</v>
      </c>
      <c r="BS29" s="226" t="b">
        <f t="shared" si="18"/>
        <v>1</v>
      </c>
      <c r="BT29" s="226" t="b">
        <f t="shared" si="19"/>
        <v>1</v>
      </c>
    </row>
    <row r="30" spans="1:72" s="212" customFormat="1" ht="15.75">
      <c r="A30" s="77">
        <v>6</v>
      </c>
      <c r="B30" s="142"/>
      <c r="C30" s="130"/>
      <c r="D30" s="144"/>
      <c r="E30" s="150"/>
      <c r="F30" s="130"/>
      <c r="G30" s="144"/>
      <c r="H30" s="150"/>
      <c r="I30" s="126"/>
      <c r="J30" s="144"/>
      <c r="K30" s="152"/>
      <c r="L30" s="130"/>
      <c r="M30" s="144"/>
      <c r="N30" s="150"/>
      <c r="O30" s="126"/>
      <c r="P30" s="144"/>
      <c r="Q30" s="152"/>
      <c r="R30" s="130"/>
      <c r="S30" s="144"/>
      <c r="T30" s="150"/>
      <c r="U30" s="126"/>
      <c r="V30" s="144"/>
      <c r="W30" s="152"/>
      <c r="X30" s="130"/>
      <c r="Y30" s="144"/>
      <c r="Z30" s="150"/>
      <c r="AA30" s="126"/>
      <c r="AB30" s="144"/>
      <c r="AC30" s="152"/>
      <c r="AD30" s="130"/>
      <c r="AE30" s="144"/>
      <c r="AF30" s="150"/>
      <c r="AG30" s="126"/>
      <c r="AH30" s="144"/>
      <c r="AI30" s="152"/>
      <c r="AJ30" s="130"/>
      <c r="AK30" s="145"/>
      <c r="AL30" s="145"/>
      <c r="AM30" s="145"/>
      <c r="AN30" s="177"/>
      <c r="AO30" s="130"/>
      <c r="AP30" s="145"/>
      <c r="AQ30" s="145"/>
      <c r="AR30" s="145"/>
      <c r="AS30" s="177"/>
      <c r="AT30" s="130"/>
      <c r="AU30" s="145"/>
      <c r="AV30" s="145"/>
      <c r="AW30" s="145"/>
      <c r="AX30" s="177"/>
      <c r="AY30" s="39"/>
      <c r="AZ30" s="226" t="b">
        <f t="shared" si="0"/>
        <v>1</v>
      </c>
      <c r="BA30" s="226" t="b">
        <f t="shared" si="1"/>
        <v>1</v>
      </c>
      <c r="BB30" s="226" t="b">
        <f t="shared" si="2"/>
        <v>1</v>
      </c>
      <c r="BC30" s="226" t="b">
        <f t="shared" si="3"/>
        <v>1</v>
      </c>
      <c r="BE30" s="226" t="b">
        <f t="shared" si="4"/>
        <v>0</v>
      </c>
      <c r="BF30" s="226" t="b">
        <f t="shared" si="5"/>
        <v>0</v>
      </c>
      <c r="BG30" s="226" t="b">
        <f t="shared" si="6"/>
        <v>0</v>
      </c>
      <c r="BH30" s="226" t="b">
        <f t="shared" si="7"/>
        <v>0</v>
      </c>
      <c r="BI30" s="226" t="b">
        <f t="shared" si="8"/>
        <v>0</v>
      </c>
      <c r="BJ30" s="226" t="b">
        <f t="shared" si="9"/>
        <v>0</v>
      </c>
      <c r="BK30" s="226" t="b">
        <f t="shared" si="10"/>
        <v>0</v>
      </c>
      <c r="BL30" s="226" t="b">
        <f t="shared" si="11"/>
        <v>0</v>
      </c>
      <c r="BM30" s="226" t="b">
        <f t="shared" si="12"/>
        <v>0</v>
      </c>
      <c r="BN30" s="226" t="b">
        <f t="shared" si="13"/>
        <v>0</v>
      </c>
      <c r="BO30" s="226" t="b">
        <f t="shared" si="14"/>
        <v>0</v>
      </c>
      <c r="BP30" s="226" t="b">
        <f t="shared" si="15"/>
        <v>0</v>
      </c>
      <c r="BQ30" s="226" t="b">
        <f t="shared" si="16"/>
        <v>1</v>
      </c>
      <c r="BR30" s="226" t="b">
        <f t="shared" si="17"/>
        <v>1</v>
      </c>
      <c r="BS30" s="226" t="b">
        <f t="shared" si="18"/>
        <v>1</v>
      </c>
      <c r="BT30" s="226" t="b">
        <f t="shared" si="19"/>
        <v>1</v>
      </c>
    </row>
    <row r="31" spans="1:72" s="212" customFormat="1" ht="15.75">
      <c r="A31" s="77">
        <v>7</v>
      </c>
      <c r="B31" s="142"/>
      <c r="C31" s="130"/>
      <c r="D31" s="144"/>
      <c r="E31" s="150"/>
      <c r="F31" s="130"/>
      <c r="G31" s="144"/>
      <c r="H31" s="150"/>
      <c r="I31" s="126"/>
      <c r="J31" s="144"/>
      <c r="K31" s="152"/>
      <c r="L31" s="130"/>
      <c r="M31" s="144"/>
      <c r="N31" s="150"/>
      <c r="O31" s="126"/>
      <c r="P31" s="144"/>
      <c r="Q31" s="152"/>
      <c r="R31" s="130"/>
      <c r="S31" s="144"/>
      <c r="T31" s="150"/>
      <c r="U31" s="126"/>
      <c r="V31" s="144"/>
      <c r="W31" s="152"/>
      <c r="X31" s="130"/>
      <c r="Y31" s="144"/>
      <c r="Z31" s="150"/>
      <c r="AA31" s="126"/>
      <c r="AB31" s="144"/>
      <c r="AC31" s="152"/>
      <c r="AD31" s="130"/>
      <c r="AE31" s="144"/>
      <c r="AF31" s="150"/>
      <c r="AG31" s="126"/>
      <c r="AH31" s="144"/>
      <c r="AI31" s="152"/>
      <c r="AJ31" s="130"/>
      <c r="AK31" s="145"/>
      <c r="AL31" s="145"/>
      <c r="AM31" s="145"/>
      <c r="AN31" s="177"/>
      <c r="AO31" s="130"/>
      <c r="AP31" s="145"/>
      <c r="AQ31" s="145"/>
      <c r="AR31" s="145"/>
      <c r="AS31" s="177"/>
      <c r="AT31" s="130"/>
      <c r="AU31" s="145"/>
      <c r="AV31" s="145"/>
      <c r="AW31" s="145"/>
      <c r="AX31" s="177"/>
      <c r="AY31" s="39"/>
      <c r="AZ31" s="226" t="b">
        <f t="shared" si="0"/>
        <v>1</v>
      </c>
      <c r="BA31" s="226" t="b">
        <f t="shared" si="1"/>
        <v>1</v>
      </c>
      <c r="BB31" s="226" t="b">
        <f t="shared" si="2"/>
        <v>1</v>
      </c>
      <c r="BC31" s="226" t="b">
        <f t="shared" si="3"/>
        <v>1</v>
      </c>
      <c r="BE31" s="226" t="b">
        <f t="shared" si="4"/>
        <v>0</v>
      </c>
      <c r="BF31" s="226" t="b">
        <f t="shared" si="5"/>
        <v>0</v>
      </c>
      <c r="BG31" s="226" t="b">
        <f t="shared" si="6"/>
        <v>0</v>
      </c>
      <c r="BH31" s="226" t="b">
        <f t="shared" si="7"/>
        <v>0</v>
      </c>
      <c r="BI31" s="226" t="b">
        <f t="shared" si="8"/>
        <v>0</v>
      </c>
      <c r="BJ31" s="226" t="b">
        <f t="shared" si="9"/>
        <v>0</v>
      </c>
      <c r="BK31" s="226" t="b">
        <f t="shared" si="10"/>
        <v>0</v>
      </c>
      <c r="BL31" s="226" t="b">
        <f t="shared" si="11"/>
        <v>0</v>
      </c>
      <c r="BM31" s="226" t="b">
        <f t="shared" si="12"/>
        <v>0</v>
      </c>
      <c r="BN31" s="226" t="b">
        <f t="shared" si="13"/>
        <v>0</v>
      </c>
      <c r="BO31" s="226" t="b">
        <f t="shared" si="14"/>
        <v>0</v>
      </c>
      <c r="BP31" s="226" t="b">
        <f t="shared" si="15"/>
        <v>0</v>
      </c>
      <c r="BQ31" s="226" t="b">
        <f t="shared" si="16"/>
        <v>1</v>
      </c>
      <c r="BR31" s="226" t="b">
        <f t="shared" si="17"/>
        <v>1</v>
      </c>
      <c r="BS31" s="226" t="b">
        <f t="shared" si="18"/>
        <v>1</v>
      </c>
      <c r="BT31" s="226" t="b">
        <f t="shared" si="19"/>
        <v>1</v>
      </c>
    </row>
    <row r="32" spans="1:72" s="212" customFormat="1" ht="15.75">
      <c r="A32" s="77">
        <v>8</v>
      </c>
      <c r="B32" s="142"/>
      <c r="C32" s="130"/>
      <c r="D32" s="144"/>
      <c r="E32" s="150"/>
      <c r="F32" s="130"/>
      <c r="G32" s="144"/>
      <c r="H32" s="150"/>
      <c r="I32" s="126"/>
      <c r="J32" s="144"/>
      <c r="K32" s="152"/>
      <c r="L32" s="130"/>
      <c r="M32" s="144"/>
      <c r="N32" s="150"/>
      <c r="O32" s="126"/>
      <c r="P32" s="144"/>
      <c r="Q32" s="152"/>
      <c r="R32" s="130"/>
      <c r="S32" s="144"/>
      <c r="T32" s="150"/>
      <c r="U32" s="126"/>
      <c r="V32" s="144"/>
      <c r="W32" s="152"/>
      <c r="X32" s="130"/>
      <c r="Y32" s="144"/>
      <c r="Z32" s="150"/>
      <c r="AA32" s="126"/>
      <c r="AB32" s="144"/>
      <c r="AC32" s="152"/>
      <c r="AD32" s="130"/>
      <c r="AE32" s="144"/>
      <c r="AF32" s="150"/>
      <c r="AG32" s="126"/>
      <c r="AH32" s="144"/>
      <c r="AI32" s="152"/>
      <c r="AJ32" s="130"/>
      <c r="AK32" s="145"/>
      <c r="AL32" s="145"/>
      <c r="AM32" s="145"/>
      <c r="AN32" s="177"/>
      <c r="AO32" s="130"/>
      <c r="AP32" s="145"/>
      <c r="AQ32" s="145"/>
      <c r="AR32" s="145"/>
      <c r="AS32" s="177"/>
      <c r="AT32" s="130"/>
      <c r="AU32" s="145"/>
      <c r="AV32" s="145"/>
      <c r="AW32" s="145"/>
      <c r="AX32" s="177"/>
      <c r="AY32" s="39"/>
      <c r="AZ32" s="226" t="b">
        <f t="shared" si="0"/>
        <v>1</v>
      </c>
      <c r="BA32" s="226" t="b">
        <f t="shared" si="1"/>
        <v>1</v>
      </c>
      <c r="BB32" s="226" t="b">
        <f t="shared" si="2"/>
        <v>1</v>
      </c>
      <c r="BC32" s="226" t="b">
        <f t="shared" si="3"/>
        <v>1</v>
      </c>
      <c r="BE32" s="226" t="b">
        <f t="shared" si="4"/>
        <v>0</v>
      </c>
      <c r="BF32" s="226" t="b">
        <f t="shared" si="5"/>
        <v>0</v>
      </c>
      <c r="BG32" s="226" t="b">
        <f t="shared" si="6"/>
        <v>0</v>
      </c>
      <c r="BH32" s="226" t="b">
        <f t="shared" si="7"/>
        <v>0</v>
      </c>
      <c r="BI32" s="226" t="b">
        <f t="shared" si="8"/>
        <v>0</v>
      </c>
      <c r="BJ32" s="226" t="b">
        <f t="shared" si="9"/>
        <v>0</v>
      </c>
      <c r="BK32" s="226" t="b">
        <f t="shared" si="10"/>
        <v>0</v>
      </c>
      <c r="BL32" s="226" t="b">
        <f t="shared" si="11"/>
        <v>0</v>
      </c>
      <c r="BM32" s="226" t="b">
        <f t="shared" si="12"/>
        <v>0</v>
      </c>
      <c r="BN32" s="226" t="b">
        <f t="shared" si="13"/>
        <v>0</v>
      </c>
      <c r="BO32" s="226" t="b">
        <f t="shared" si="14"/>
        <v>0</v>
      </c>
      <c r="BP32" s="226" t="b">
        <f t="shared" si="15"/>
        <v>0</v>
      </c>
      <c r="BQ32" s="226" t="b">
        <f t="shared" si="16"/>
        <v>1</v>
      </c>
      <c r="BR32" s="226" t="b">
        <f t="shared" si="17"/>
        <v>1</v>
      </c>
      <c r="BS32" s="226" t="b">
        <f t="shared" si="18"/>
        <v>1</v>
      </c>
      <c r="BT32" s="226" t="b">
        <f t="shared" si="19"/>
        <v>1</v>
      </c>
    </row>
    <row r="33" spans="1:72" s="212" customFormat="1" ht="15.75">
      <c r="A33" s="77">
        <v>9</v>
      </c>
      <c r="B33" s="142"/>
      <c r="C33" s="130"/>
      <c r="D33" s="144"/>
      <c r="E33" s="150"/>
      <c r="F33" s="130"/>
      <c r="G33" s="144"/>
      <c r="H33" s="150"/>
      <c r="I33" s="126"/>
      <c r="J33" s="144"/>
      <c r="K33" s="152"/>
      <c r="L33" s="130"/>
      <c r="M33" s="144"/>
      <c r="N33" s="150"/>
      <c r="O33" s="126"/>
      <c r="P33" s="144"/>
      <c r="Q33" s="152"/>
      <c r="R33" s="130"/>
      <c r="S33" s="144"/>
      <c r="T33" s="150"/>
      <c r="U33" s="126"/>
      <c r="V33" s="144"/>
      <c r="W33" s="152"/>
      <c r="X33" s="130"/>
      <c r="Y33" s="144"/>
      <c r="Z33" s="150"/>
      <c r="AA33" s="126"/>
      <c r="AB33" s="144"/>
      <c r="AC33" s="152"/>
      <c r="AD33" s="130"/>
      <c r="AE33" s="144"/>
      <c r="AF33" s="150"/>
      <c r="AG33" s="126"/>
      <c r="AH33" s="144"/>
      <c r="AI33" s="152"/>
      <c r="AJ33" s="130"/>
      <c r="AK33" s="145"/>
      <c r="AL33" s="145"/>
      <c r="AM33" s="145"/>
      <c r="AN33" s="177"/>
      <c r="AO33" s="130"/>
      <c r="AP33" s="145"/>
      <c r="AQ33" s="145"/>
      <c r="AR33" s="145"/>
      <c r="AS33" s="177"/>
      <c r="AT33" s="130"/>
      <c r="AU33" s="145"/>
      <c r="AV33" s="145"/>
      <c r="AW33" s="145"/>
      <c r="AX33" s="177"/>
      <c r="AY33" s="39"/>
      <c r="AZ33" s="226" t="b">
        <f t="shared" si="0"/>
        <v>1</v>
      </c>
      <c r="BA33" s="226" t="b">
        <f t="shared" si="1"/>
        <v>1</v>
      </c>
      <c r="BB33" s="226" t="b">
        <f t="shared" si="2"/>
        <v>1</v>
      </c>
      <c r="BC33" s="226" t="b">
        <f t="shared" si="3"/>
        <v>1</v>
      </c>
      <c r="BE33" s="226" t="b">
        <f t="shared" si="4"/>
        <v>0</v>
      </c>
      <c r="BF33" s="226" t="b">
        <f t="shared" si="5"/>
        <v>0</v>
      </c>
      <c r="BG33" s="226" t="b">
        <f t="shared" si="6"/>
        <v>0</v>
      </c>
      <c r="BH33" s="226" t="b">
        <f t="shared" si="7"/>
        <v>0</v>
      </c>
      <c r="BI33" s="226" t="b">
        <f t="shared" si="8"/>
        <v>0</v>
      </c>
      <c r="BJ33" s="226" t="b">
        <f t="shared" si="9"/>
        <v>0</v>
      </c>
      <c r="BK33" s="226" t="b">
        <f t="shared" si="10"/>
        <v>0</v>
      </c>
      <c r="BL33" s="226" t="b">
        <f t="shared" si="11"/>
        <v>0</v>
      </c>
      <c r="BM33" s="226" t="b">
        <f t="shared" si="12"/>
        <v>0</v>
      </c>
      <c r="BN33" s="226" t="b">
        <f t="shared" si="13"/>
        <v>0</v>
      </c>
      <c r="BO33" s="226" t="b">
        <f t="shared" si="14"/>
        <v>0</v>
      </c>
      <c r="BP33" s="226" t="b">
        <f t="shared" si="15"/>
        <v>0</v>
      </c>
      <c r="BQ33" s="226" t="b">
        <f t="shared" si="16"/>
        <v>1</v>
      </c>
      <c r="BR33" s="226" t="b">
        <f t="shared" si="17"/>
        <v>1</v>
      </c>
      <c r="BS33" s="226" t="b">
        <f t="shared" si="18"/>
        <v>1</v>
      </c>
      <c r="BT33" s="226" t="b">
        <f t="shared" si="19"/>
        <v>1</v>
      </c>
    </row>
    <row r="34" spans="1:72" s="212" customFormat="1" ht="15.75">
      <c r="A34" s="77">
        <v>10</v>
      </c>
      <c r="B34" s="142"/>
      <c r="C34" s="130"/>
      <c r="D34" s="144"/>
      <c r="E34" s="150"/>
      <c r="F34" s="130"/>
      <c r="G34" s="144"/>
      <c r="H34" s="150"/>
      <c r="I34" s="126"/>
      <c r="J34" s="144"/>
      <c r="K34" s="152"/>
      <c r="L34" s="130"/>
      <c r="M34" s="144"/>
      <c r="N34" s="150"/>
      <c r="O34" s="126"/>
      <c r="P34" s="144"/>
      <c r="Q34" s="152"/>
      <c r="R34" s="130"/>
      <c r="S34" s="144"/>
      <c r="T34" s="150"/>
      <c r="U34" s="126"/>
      <c r="V34" s="144"/>
      <c r="W34" s="152"/>
      <c r="X34" s="130"/>
      <c r="Y34" s="144"/>
      <c r="Z34" s="150"/>
      <c r="AA34" s="126"/>
      <c r="AB34" s="144"/>
      <c r="AC34" s="152"/>
      <c r="AD34" s="130"/>
      <c r="AE34" s="144"/>
      <c r="AF34" s="150"/>
      <c r="AG34" s="126"/>
      <c r="AH34" s="144"/>
      <c r="AI34" s="152"/>
      <c r="AJ34" s="130"/>
      <c r="AK34" s="145"/>
      <c r="AL34" s="145"/>
      <c r="AM34" s="145"/>
      <c r="AN34" s="177"/>
      <c r="AO34" s="130"/>
      <c r="AP34" s="145"/>
      <c r="AQ34" s="145"/>
      <c r="AR34" s="145"/>
      <c r="AS34" s="177"/>
      <c r="AT34" s="130"/>
      <c r="AU34" s="145"/>
      <c r="AV34" s="145"/>
      <c r="AW34" s="145"/>
      <c r="AX34" s="177"/>
      <c r="AY34" s="39"/>
      <c r="AZ34" s="226" t="b">
        <f t="shared" si="0"/>
        <v>1</v>
      </c>
      <c r="BA34" s="226" t="b">
        <f t="shared" si="1"/>
        <v>1</v>
      </c>
      <c r="BB34" s="226" t="b">
        <f t="shared" si="2"/>
        <v>1</v>
      </c>
      <c r="BC34" s="226" t="b">
        <f t="shared" si="3"/>
        <v>1</v>
      </c>
      <c r="BE34" s="226" t="b">
        <f t="shared" si="4"/>
        <v>0</v>
      </c>
      <c r="BF34" s="226" t="b">
        <f t="shared" si="5"/>
        <v>0</v>
      </c>
      <c r="BG34" s="226" t="b">
        <f t="shared" si="6"/>
        <v>0</v>
      </c>
      <c r="BH34" s="226" t="b">
        <f t="shared" si="7"/>
        <v>0</v>
      </c>
      <c r="BI34" s="226" t="b">
        <f t="shared" si="8"/>
        <v>0</v>
      </c>
      <c r="BJ34" s="226" t="b">
        <f t="shared" si="9"/>
        <v>0</v>
      </c>
      <c r="BK34" s="226" t="b">
        <f t="shared" si="10"/>
        <v>0</v>
      </c>
      <c r="BL34" s="226" t="b">
        <f t="shared" si="11"/>
        <v>0</v>
      </c>
      <c r="BM34" s="226" t="b">
        <f t="shared" si="12"/>
        <v>0</v>
      </c>
      <c r="BN34" s="226" t="b">
        <f t="shared" si="13"/>
        <v>0</v>
      </c>
      <c r="BO34" s="226" t="b">
        <f t="shared" si="14"/>
        <v>0</v>
      </c>
      <c r="BP34" s="226" t="b">
        <f t="shared" si="15"/>
        <v>0</v>
      </c>
      <c r="BQ34" s="226" t="b">
        <f t="shared" si="16"/>
        <v>1</v>
      </c>
      <c r="BR34" s="226" t="b">
        <f t="shared" si="17"/>
        <v>1</v>
      </c>
      <c r="BS34" s="226" t="b">
        <f t="shared" si="18"/>
        <v>1</v>
      </c>
      <c r="BT34" s="226" t="b">
        <f t="shared" si="19"/>
        <v>1</v>
      </c>
    </row>
    <row r="35" spans="1:72" s="212" customFormat="1" ht="15.75">
      <c r="A35" s="77">
        <v>11</v>
      </c>
      <c r="B35" s="142"/>
      <c r="C35" s="130"/>
      <c r="D35" s="144"/>
      <c r="E35" s="150"/>
      <c r="F35" s="130"/>
      <c r="G35" s="144"/>
      <c r="H35" s="150"/>
      <c r="I35" s="126"/>
      <c r="J35" s="144"/>
      <c r="K35" s="152"/>
      <c r="L35" s="130"/>
      <c r="M35" s="144"/>
      <c r="N35" s="150"/>
      <c r="O35" s="126"/>
      <c r="P35" s="144"/>
      <c r="Q35" s="152"/>
      <c r="R35" s="130"/>
      <c r="S35" s="144"/>
      <c r="T35" s="150"/>
      <c r="U35" s="126"/>
      <c r="V35" s="144"/>
      <c r="W35" s="152"/>
      <c r="X35" s="130"/>
      <c r="Y35" s="144"/>
      <c r="Z35" s="150"/>
      <c r="AA35" s="126"/>
      <c r="AB35" s="144"/>
      <c r="AC35" s="152"/>
      <c r="AD35" s="130"/>
      <c r="AE35" s="144"/>
      <c r="AF35" s="150"/>
      <c r="AG35" s="126"/>
      <c r="AH35" s="144"/>
      <c r="AI35" s="152"/>
      <c r="AJ35" s="130"/>
      <c r="AK35" s="145"/>
      <c r="AL35" s="145"/>
      <c r="AM35" s="145"/>
      <c r="AN35" s="177"/>
      <c r="AO35" s="130"/>
      <c r="AP35" s="145"/>
      <c r="AQ35" s="145"/>
      <c r="AR35" s="145"/>
      <c r="AS35" s="177"/>
      <c r="AT35" s="130"/>
      <c r="AU35" s="145"/>
      <c r="AV35" s="145"/>
      <c r="AW35" s="145"/>
      <c r="AX35" s="177"/>
      <c r="AY35" s="39"/>
      <c r="AZ35" s="226" t="b">
        <f t="shared" si="0"/>
        <v>1</v>
      </c>
      <c r="BA35" s="226" t="b">
        <f t="shared" si="1"/>
        <v>1</v>
      </c>
      <c r="BB35" s="226" t="b">
        <f t="shared" si="2"/>
        <v>1</v>
      </c>
      <c r="BC35" s="226" t="b">
        <f t="shared" si="3"/>
        <v>1</v>
      </c>
      <c r="BE35" s="226" t="b">
        <f t="shared" si="4"/>
        <v>0</v>
      </c>
      <c r="BF35" s="226" t="b">
        <f t="shared" si="5"/>
        <v>0</v>
      </c>
      <c r="BG35" s="226" t="b">
        <f t="shared" si="6"/>
        <v>0</v>
      </c>
      <c r="BH35" s="226" t="b">
        <f t="shared" si="7"/>
        <v>0</v>
      </c>
      <c r="BI35" s="226" t="b">
        <f t="shared" si="8"/>
        <v>0</v>
      </c>
      <c r="BJ35" s="226" t="b">
        <f t="shared" si="9"/>
        <v>0</v>
      </c>
      <c r="BK35" s="226" t="b">
        <f t="shared" si="10"/>
        <v>0</v>
      </c>
      <c r="BL35" s="226" t="b">
        <f t="shared" si="11"/>
        <v>0</v>
      </c>
      <c r="BM35" s="226" t="b">
        <f t="shared" si="12"/>
        <v>0</v>
      </c>
      <c r="BN35" s="226" t="b">
        <f t="shared" si="13"/>
        <v>0</v>
      </c>
      <c r="BO35" s="226" t="b">
        <f t="shared" si="14"/>
        <v>0</v>
      </c>
      <c r="BP35" s="226" t="b">
        <f t="shared" si="15"/>
        <v>0</v>
      </c>
      <c r="BQ35" s="226" t="b">
        <f t="shared" si="16"/>
        <v>1</v>
      </c>
      <c r="BR35" s="226" t="b">
        <f t="shared" si="17"/>
        <v>1</v>
      </c>
      <c r="BS35" s="226" t="b">
        <f t="shared" si="18"/>
        <v>1</v>
      </c>
      <c r="BT35" s="226" t="b">
        <f t="shared" si="19"/>
        <v>1</v>
      </c>
    </row>
    <row r="36" spans="1:72" s="212" customFormat="1" ht="15.75">
      <c r="A36" s="77">
        <v>12</v>
      </c>
      <c r="B36" s="142"/>
      <c r="C36" s="130"/>
      <c r="D36" s="144"/>
      <c r="E36" s="150"/>
      <c r="F36" s="130"/>
      <c r="G36" s="144"/>
      <c r="H36" s="150"/>
      <c r="I36" s="126"/>
      <c r="J36" s="144"/>
      <c r="K36" s="152"/>
      <c r="L36" s="130"/>
      <c r="M36" s="144"/>
      <c r="N36" s="150"/>
      <c r="O36" s="126"/>
      <c r="P36" s="144"/>
      <c r="Q36" s="152"/>
      <c r="R36" s="130"/>
      <c r="S36" s="144"/>
      <c r="T36" s="150"/>
      <c r="U36" s="126"/>
      <c r="V36" s="144"/>
      <c r="W36" s="152"/>
      <c r="X36" s="130"/>
      <c r="Y36" s="144"/>
      <c r="Z36" s="150"/>
      <c r="AA36" s="126"/>
      <c r="AB36" s="144"/>
      <c r="AC36" s="152"/>
      <c r="AD36" s="130"/>
      <c r="AE36" s="144"/>
      <c r="AF36" s="150"/>
      <c r="AG36" s="126"/>
      <c r="AH36" s="144"/>
      <c r="AI36" s="152"/>
      <c r="AJ36" s="130"/>
      <c r="AK36" s="145"/>
      <c r="AL36" s="145"/>
      <c r="AM36" s="145"/>
      <c r="AN36" s="177"/>
      <c r="AO36" s="130"/>
      <c r="AP36" s="145"/>
      <c r="AQ36" s="145"/>
      <c r="AR36" s="145"/>
      <c r="AS36" s="177"/>
      <c r="AT36" s="130"/>
      <c r="AU36" s="145"/>
      <c r="AV36" s="145"/>
      <c r="AW36" s="145"/>
      <c r="AX36" s="177"/>
      <c r="AY36" s="39"/>
      <c r="AZ36" s="226" t="b">
        <f t="shared" si="0"/>
        <v>1</v>
      </c>
      <c r="BA36" s="226" t="b">
        <f t="shared" si="1"/>
        <v>1</v>
      </c>
      <c r="BB36" s="226" t="b">
        <f t="shared" si="2"/>
        <v>1</v>
      </c>
      <c r="BC36" s="226" t="b">
        <f t="shared" si="3"/>
        <v>1</v>
      </c>
      <c r="BE36" s="226" t="b">
        <f t="shared" si="4"/>
        <v>0</v>
      </c>
      <c r="BF36" s="226" t="b">
        <f t="shared" si="5"/>
        <v>0</v>
      </c>
      <c r="BG36" s="226" t="b">
        <f t="shared" si="6"/>
        <v>0</v>
      </c>
      <c r="BH36" s="226" t="b">
        <f t="shared" si="7"/>
        <v>0</v>
      </c>
      <c r="BI36" s="226" t="b">
        <f t="shared" si="8"/>
        <v>0</v>
      </c>
      <c r="BJ36" s="226" t="b">
        <f t="shared" si="9"/>
        <v>0</v>
      </c>
      <c r="BK36" s="226" t="b">
        <f t="shared" si="10"/>
        <v>0</v>
      </c>
      <c r="BL36" s="226" t="b">
        <f t="shared" si="11"/>
        <v>0</v>
      </c>
      <c r="BM36" s="226" t="b">
        <f t="shared" si="12"/>
        <v>0</v>
      </c>
      <c r="BN36" s="226" t="b">
        <f t="shared" si="13"/>
        <v>0</v>
      </c>
      <c r="BO36" s="226" t="b">
        <f t="shared" si="14"/>
        <v>0</v>
      </c>
      <c r="BP36" s="226" t="b">
        <f t="shared" si="15"/>
        <v>0</v>
      </c>
      <c r="BQ36" s="226" t="b">
        <f t="shared" si="16"/>
        <v>1</v>
      </c>
      <c r="BR36" s="226" t="b">
        <f t="shared" si="17"/>
        <v>1</v>
      </c>
      <c r="BS36" s="226" t="b">
        <f t="shared" si="18"/>
        <v>1</v>
      </c>
      <c r="BT36" s="226" t="b">
        <f t="shared" si="19"/>
        <v>1</v>
      </c>
    </row>
    <row r="37" spans="1:72" s="212" customFormat="1" ht="15.75">
      <c r="A37" s="77">
        <v>13</v>
      </c>
      <c r="B37" s="142"/>
      <c r="C37" s="130"/>
      <c r="D37" s="144"/>
      <c r="E37" s="150"/>
      <c r="F37" s="130"/>
      <c r="G37" s="144"/>
      <c r="H37" s="150"/>
      <c r="I37" s="126"/>
      <c r="J37" s="144"/>
      <c r="K37" s="152"/>
      <c r="L37" s="130"/>
      <c r="M37" s="144"/>
      <c r="N37" s="150"/>
      <c r="O37" s="126"/>
      <c r="P37" s="144"/>
      <c r="Q37" s="152"/>
      <c r="R37" s="130"/>
      <c r="S37" s="144"/>
      <c r="T37" s="150"/>
      <c r="U37" s="126"/>
      <c r="V37" s="144"/>
      <c r="W37" s="152"/>
      <c r="X37" s="130"/>
      <c r="Y37" s="144"/>
      <c r="Z37" s="150"/>
      <c r="AA37" s="126"/>
      <c r="AB37" s="144"/>
      <c r="AC37" s="152"/>
      <c r="AD37" s="130"/>
      <c r="AE37" s="144"/>
      <c r="AF37" s="150"/>
      <c r="AG37" s="126"/>
      <c r="AH37" s="144"/>
      <c r="AI37" s="152"/>
      <c r="AJ37" s="130"/>
      <c r="AK37" s="145"/>
      <c r="AL37" s="145"/>
      <c r="AM37" s="145"/>
      <c r="AN37" s="177"/>
      <c r="AO37" s="130"/>
      <c r="AP37" s="145"/>
      <c r="AQ37" s="145"/>
      <c r="AR37" s="145"/>
      <c r="AS37" s="177"/>
      <c r="AT37" s="130"/>
      <c r="AU37" s="145"/>
      <c r="AV37" s="145"/>
      <c r="AW37" s="145"/>
      <c r="AX37" s="177"/>
      <c r="AY37" s="39"/>
      <c r="AZ37" s="226" t="b">
        <f t="shared" si="0"/>
        <v>1</v>
      </c>
      <c r="BA37" s="226" t="b">
        <f t="shared" si="1"/>
        <v>1</v>
      </c>
      <c r="BB37" s="226" t="b">
        <f t="shared" si="2"/>
        <v>1</v>
      </c>
      <c r="BC37" s="226" t="b">
        <f t="shared" si="3"/>
        <v>1</v>
      </c>
      <c r="BE37" s="226" t="b">
        <f t="shared" si="4"/>
        <v>0</v>
      </c>
      <c r="BF37" s="226" t="b">
        <f t="shared" si="5"/>
        <v>0</v>
      </c>
      <c r="BG37" s="226" t="b">
        <f t="shared" si="6"/>
        <v>0</v>
      </c>
      <c r="BH37" s="226" t="b">
        <f t="shared" si="7"/>
        <v>0</v>
      </c>
      <c r="BI37" s="226" t="b">
        <f t="shared" si="8"/>
        <v>0</v>
      </c>
      <c r="BJ37" s="226" t="b">
        <f t="shared" si="9"/>
        <v>0</v>
      </c>
      <c r="BK37" s="226" t="b">
        <f t="shared" si="10"/>
        <v>0</v>
      </c>
      <c r="BL37" s="226" t="b">
        <f t="shared" si="11"/>
        <v>0</v>
      </c>
      <c r="BM37" s="226" t="b">
        <f t="shared" si="12"/>
        <v>0</v>
      </c>
      <c r="BN37" s="226" t="b">
        <f t="shared" si="13"/>
        <v>0</v>
      </c>
      <c r="BO37" s="226" t="b">
        <f t="shared" si="14"/>
        <v>0</v>
      </c>
      <c r="BP37" s="226" t="b">
        <f t="shared" si="15"/>
        <v>0</v>
      </c>
      <c r="BQ37" s="226" t="b">
        <f t="shared" si="16"/>
        <v>1</v>
      </c>
      <c r="BR37" s="226" t="b">
        <f t="shared" si="17"/>
        <v>1</v>
      </c>
      <c r="BS37" s="226" t="b">
        <f t="shared" si="18"/>
        <v>1</v>
      </c>
      <c r="BT37" s="226" t="b">
        <f t="shared" si="19"/>
        <v>1</v>
      </c>
    </row>
    <row r="38" spans="1:72" s="212" customFormat="1" ht="15.75">
      <c r="A38" s="77">
        <v>14</v>
      </c>
      <c r="B38" s="142"/>
      <c r="C38" s="130"/>
      <c r="D38" s="144"/>
      <c r="E38" s="150"/>
      <c r="F38" s="130"/>
      <c r="G38" s="144"/>
      <c r="H38" s="150"/>
      <c r="I38" s="126"/>
      <c r="J38" s="144"/>
      <c r="K38" s="152"/>
      <c r="L38" s="130"/>
      <c r="M38" s="144"/>
      <c r="N38" s="150"/>
      <c r="O38" s="126"/>
      <c r="P38" s="144"/>
      <c r="Q38" s="152"/>
      <c r="R38" s="130"/>
      <c r="S38" s="144"/>
      <c r="T38" s="150"/>
      <c r="U38" s="126"/>
      <c r="V38" s="144"/>
      <c r="W38" s="152"/>
      <c r="X38" s="130"/>
      <c r="Y38" s="144"/>
      <c r="Z38" s="150"/>
      <c r="AA38" s="126"/>
      <c r="AB38" s="144"/>
      <c r="AC38" s="152"/>
      <c r="AD38" s="130"/>
      <c r="AE38" s="144"/>
      <c r="AF38" s="150"/>
      <c r="AG38" s="126"/>
      <c r="AH38" s="144"/>
      <c r="AI38" s="152"/>
      <c r="AJ38" s="130"/>
      <c r="AK38" s="145"/>
      <c r="AL38" s="145"/>
      <c r="AM38" s="145"/>
      <c r="AN38" s="177"/>
      <c r="AO38" s="130"/>
      <c r="AP38" s="145"/>
      <c r="AQ38" s="145"/>
      <c r="AR38" s="145"/>
      <c r="AS38" s="177"/>
      <c r="AT38" s="130"/>
      <c r="AU38" s="145"/>
      <c r="AV38" s="145"/>
      <c r="AW38" s="145"/>
      <c r="AX38" s="177"/>
      <c r="AY38" s="39"/>
      <c r="AZ38" s="226" t="b">
        <f t="shared" si="0"/>
        <v>1</v>
      </c>
      <c r="BA38" s="226" t="b">
        <f t="shared" si="1"/>
        <v>1</v>
      </c>
      <c r="BB38" s="226" t="b">
        <f t="shared" si="2"/>
        <v>1</v>
      </c>
      <c r="BC38" s="226" t="b">
        <f t="shared" si="3"/>
        <v>1</v>
      </c>
      <c r="BE38" s="226" t="b">
        <f t="shared" si="4"/>
        <v>0</v>
      </c>
      <c r="BF38" s="226" t="b">
        <f t="shared" si="5"/>
        <v>0</v>
      </c>
      <c r="BG38" s="226" t="b">
        <f t="shared" si="6"/>
        <v>0</v>
      </c>
      <c r="BH38" s="226" t="b">
        <f t="shared" si="7"/>
        <v>0</v>
      </c>
      <c r="BI38" s="226" t="b">
        <f t="shared" si="8"/>
        <v>0</v>
      </c>
      <c r="BJ38" s="226" t="b">
        <f t="shared" si="9"/>
        <v>0</v>
      </c>
      <c r="BK38" s="226" t="b">
        <f t="shared" si="10"/>
        <v>0</v>
      </c>
      <c r="BL38" s="226" t="b">
        <f t="shared" si="11"/>
        <v>0</v>
      </c>
      <c r="BM38" s="226" t="b">
        <f t="shared" si="12"/>
        <v>0</v>
      </c>
      <c r="BN38" s="226" t="b">
        <f t="shared" si="13"/>
        <v>0</v>
      </c>
      <c r="BO38" s="226" t="b">
        <f t="shared" si="14"/>
        <v>0</v>
      </c>
      <c r="BP38" s="226" t="b">
        <f t="shared" si="15"/>
        <v>0</v>
      </c>
      <c r="BQ38" s="226" t="b">
        <f t="shared" si="16"/>
        <v>1</v>
      </c>
      <c r="BR38" s="226" t="b">
        <f t="shared" si="17"/>
        <v>1</v>
      </c>
      <c r="BS38" s="226" t="b">
        <f t="shared" si="18"/>
        <v>1</v>
      </c>
      <c r="BT38" s="226" t="b">
        <f t="shared" si="19"/>
        <v>1</v>
      </c>
    </row>
    <row r="39" spans="1:72" s="212" customFormat="1" ht="15.75">
      <c r="A39" s="77">
        <v>15</v>
      </c>
      <c r="B39" s="142"/>
      <c r="C39" s="130"/>
      <c r="D39" s="144"/>
      <c r="E39" s="150"/>
      <c r="F39" s="130"/>
      <c r="G39" s="144"/>
      <c r="H39" s="150"/>
      <c r="I39" s="126"/>
      <c r="J39" s="144"/>
      <c r="K39" s="152"/>
      <c r="L39" s="130"/>
      <c r="M39" s="144"/>
      <c r="N39" s="150"/>
      <c r="O39" s="126"/>
      <c r="P39" s="144"/>
      <c r="Q39" s="152"/>
      <c r="R39" s="130"/>
      <c r="S39" s="144"/>
      <c r="T39" s="150"/>
      <c r="U39" s="126"/>
      <c r="V39" s="144"/>
      <c r="W39" s="152"/>
      <c r="X39" s="130"/>
      <c r="Y39" s="144"/>
      <c r="Z39" s="150"/>
      <c r="AA39" s="126"/>
      <c r="AB39" s="144"/>
      <c r="AC39" s="152"/>
      <c r="AD39" s="130"/>
      <c r="AE39" s="144"/>
      <c r="AF39" s="150"/>
      <c r="AG39" s="126"/>
      <c r="AH39" s="144"/>
      <c r="AI39" s="152"/>
      <c r="AJ39" s="130"/>
      <c r="AK39" s="145"/>
      <c r="AL39" s="145"/>
      <c r="AM39" s="145"/>
      <c r="AN39" s="177"/>
      <c r="AO39" s="130"/>
      <c r="AP39" s="145"/>
      <c r="AQ39" s="145"/>
      <c r="AR39" s="145"/>
      <c r="AS39" s="177"/>
      <c r="AT39" s="130"/>
      <c r="AU39" s="145"/>
      <c r="AV39" s="145"/>
      <c r="AW39" s="145"/>
      <c r="AX39" s="177"/>
      <c r="AY39" s="39"/>
      <c r="AZ39" s="226" t="b">
        <f t="shared" si="0"/>
        <v>1</v>
      </c>
      <c r="BA39" s="226" t="b">
        <f t="shared" si="1"/>
        <v>1</v>
      </c>
      <c r="BB39" s="226" t="b">
        <f t="shared" si="2"/>
        <v>1</v>
      </c>
      <c r="BC39" s="226" t="b">
        <f t="shared" si="3"/>
        <v>1</v>
      </c>
      <c r="BE39" s="226" t="b">
        <f t="shared" si="4"/>
        <v>0</v>
      </c>
      <c r="BF39" s="226" t="b">
        <f t="shared" si="5"/>
        <v>0</v>
      </c>
      <c r="BG39" s="226" t="b">
        <f t="shared" si="6"/>
        <v>0</v>
      </c>
      <c r="BH39" s="226" t="b">
        <f t="shared" si="7"/>
        <v>0</v>
      </c>
      <c r="BI39" s="226" t="b">
        <f t="shared" si="8"/>
        <v>0</v>
      </c>
      <c r="BJ39" s="226" t="b">
        <f t="shared" si="9"/>
        <v>0</v>
      </c>
      <c r="BK39" s="226" t="b">
        <f t="shared" si="10"/>
        <v>0</v>
      </c>
      <c r="BL39" s="226" t="b">
        <f t="shared" si="11"/>
        <v>0</v>
      </c>
      <c r="BM39" s="226" t="b">
        <f t="shared" si="12"/>
        <v>0</v>
      </c>
      <c r="BN39" s="226" t="b">
        <f t="shared" si="13"/>
        <v>0</v>
      </c>
      <c r="BO39" s="226" t="b">
        <f t="shared" si="14"/>
        <v>0</v>
      </c>
      <c r="BP39" s="226" t="b">
        <f t="shared" si="15"/>
        <v>0</v>
      </c>
      <c r="BQ39" s="226" t="b">
        <f t="shared" si="16"/>
        <v>1</v>
      </c>
      <c r="BR39" s="226" t="b">
        <f t="shared" si="17"/>
        <v>1</v>
      </c>
      <c r="BS39" s="226" t="b">
        <f t="shared" si="18"/>
        <v>1</v>
      </c>
      <c r="BT39" s="226" t="b">
        <f t="shared" si="19"/>
        <v>1</v>
      </c>
    </row>
    <row r="40" spans="1:72" s="212" customFormat="1" ht="15.75">
      <c r="A40" s="77">
        <v>16</v>
      </c>
      <c r="B40" s="142"/>
      <c r="C40" s="130"/>
      <c r="D40" s="144"/>
      <c r="E40" s="150"/>
      <c r="F40" s="130"/>
      <c r="G40" s="144"/>
      <c r="H40" s="150"/>
      <c r="I40" s="126"/>
      <c r="J40" s="144"/>
      <c r="K40" s="152"/>
      <c r="L40" s="130"/>
      <c r="M40" s="144"/>
      <c r="N40" s="150"/>
      <c r="O40" s="126"/>
      <c r="P40" s="144"/>
      <c r="Q40" s="152"/>
      <c r="R40" s="130"/>
      <c r="S40" s="144"/>
      <c r="T40" s="150"/>
      <c r="U40" s="126"/>
      <c r="V40" s="144"/>
      <c r="W40" s="152"/>
      <c r="X40" s="130"/>
      <c r="Y40" s="144"/>
      <c r="Z40" s="150"/>
      <c r="AA40" s="126"/>
      <c r="AB40" s="144"/>
      <c r="AC40" s="152"/>
      <c r="AD40" s="130"/>
      <c r="AE40" s="144"/>
      <c r="AF40" s="150"/>
      <c r="AG40" s="126"/>
      <c r="AH40" s="144"/>
      <c r="AI40" s="152"/>
      <c r="AJ40" s="130"/>
      <c r="AK40" s="145"/>
      <c r="AL40" s="145"/>
      <c r="AM40" s="145"/>
      <c r="AN40" s="177"/>
      <c r="AO40" s="130"/>
      <c r="AP40" s="145"/>
      <c r="AQ40" s="145"/>
      <c r="AR40" s="145"/>
      <c r="AS40" s="177"/>
      <c r="AT40" s="130"/>
      <c r="AU40" s="145"/>
      <c r="AV40" s="145"/>
      <c r="AW40" s="145"/>
      <c r="AX40" s="177"/>
      <c r="AY40" s="39"/>
      <c r="AZ40" s="226" t="b">
        <f t="shared" si="0"/>
        <v>1</v>
      </c>
      <c r="BA40" s="226" t="b">
        <f t="shared" si="1"/>
        <v>1</v>
      </c>
      <c r="BB40" s="226" t="b">
        <f t="shared" si="2"/>
        <v>1</v>
      </c>
      <c r="BC40" s="226" t="b">
        <f t="shared" si="3"/>
        <v>1</v>
      </c>
      <c r="BE40" s="226" t="b">
        <f t="shared" si="4"/>
        <v>0</v>
      </c>
      <c r="BF40" s="226" t="b">
        <f t="shared" si="5"/>
        <v>0</v>
      </c>
      <c r="BG40" s="226" t="b">
        <f t="shared" si="6"/>
        <v>0</v>
      </c>
      <c r="BH40" s="226" t="b">
        <f t="shared" si="7"/>
        <v>0</v>
      </c>
      <c r="BI40" s="226" t="b">
        <f t="shared" si="8"/>
        <v>0</v>
      </c>
      <c r="BJ40" s="226" t="b">
        <f t="shared" si="9"/>
        <v>0</v>
      </c>
      <c r="BK40" s="226" t="b">
        <f t="shared" si="10"/>
        <v>0</v>
      </c>
      <c r="BL40" s="226" t="b">
        <f t="shared" si="11"/>
        <v>0</v>
      </c>
      <c r="BM40" s="226" t="b">
        <f t="shared" si="12"/>
        <v>0</v>
      </c>
      <c r="BN40" s="226" t="b">
        <f t="shared" si="13"/>
        <v>0</v>
      </c>
      <c r="BO40" s="226" t="b">
        <f t="shared" si="14"/>
        <v>0</v>
      </c>
      <c r="BP40" s="226" t="b">
        <f t="shared" si="15"/>
        <v>0</v>
      </c>
      <c r="BQ40" s="226" t="b">
        <f t="shared" si="16"/>
        <v>1</v>
      </c>
      <c r="BR40" s="226" t="b">
        <f t="shared" si="17"/>
        <v>1</v>
      </c>
      <c r="BS40" s="226" t="b">
        <f t="shared" si="18"/>
        <v>1</v>
      </c>
      <c r="BT40" s="226" t="b">
        <f t="shared" si="19"/>
        <v>1</v>
      </c>
    </row>
    <row r="41" spans="1:72" s="212" customFormat="1" ht="15.75">
      <c r="A41" s="77">
        <v>17</v>
      </c>
      <c r="B41" s="142"/>
      <c r="C41" s="130"/>
      <c r="D41" s="144"/>
      <c r="E41" s="150"/>
      <c r="F41" s="130"/>
      <c r="G41" s="144"/>
      <c r="H41" s="150"/>
      <c r="I41" s="126"/>
      <c r="J41" s="144"/>
      <c r="K41" s="152"/>
      <c r="L41" s="130"/>
      <c r="M41" s="144"/>
      <c r="N41" s="150"/>
      <c r="O41" s="126"/>
      <c r="P41" s="144"/>
      <c r="Q41" s="152"/>
      <c r="R41" s="130"/>
      <c r="S41" s="144"/>
      <c r="T41" s="150"/>
      <c r="U41" s="126"/>
      <c r="V41" s="144"/>
      <c r="W41" s="152"/>
      <c r="X41" s="130"/>
      <c r="Y41" s="144"/>
      <c r="Z41" s="150"/>
      <c r="AA41" s="126"/>
      <c r="AB41" s="144"/>
      <c r="AC41" s="152"/>
      <c r="AD41" s="130"/>
      <c r="AE41" s="144"/>
      <c r="AF41" s="150"/>
      <c r="AG41" s="126"/>
      <c r="AH41" s="144"/>
      <c r="AI41" s="152"/>
      <c r="AJ41" s="130"/>
      <c r="AK41" s="145"/>
      <c r="AL41" s="145"/>
      <c r="AM41" s="145"/>
      <c r="AN41" s="177"/>
      <c r="AO41" s="130"/>
      <c r="AP41" s="145"/>
      <c r="AQ41" s="145"/>
      <c r="AR41" s="145"/>
      <c r="AS41" s="177"/>
      <c r="AT41" s="130"/>
      <c r="AU41" s="145"/>
      <c r="AV41" s="145"/>
      <c r="AW41" s="145"/>
      <c r="AX41" s="177"/>
      <c r="AY41" s="39"/>
      <c r="AZ41" s="226" t="b">
        <f t="shared" si="0"/>
        <v>1</v>
      </c>
      <c r="BA41" s="226" t="b">
        <f t="shared" si="1"/>
        <v>1</v>
      </c>
      <c r="BB41" s="226" t="b">
        <f t="shared" si="2"/>
        <v>1</v>
      </c>
      <c r="BC41" s="226" t="b">
        <f t="shared" si="3"/>
        <v>1</v>
      </c>
      <c r="BE41" s="226" t="b">
        <f t="shared" si="4"/>
        <v>0</v>
      </c>
      <c r="BF41" s="226" t="b">
        <f t="shared" si="5"/>
        <v>0</v>
      </c>
      <c r="BG41" s="226" t="b">
        <f t="shared" si="6"/>
        <v>0</v>
      </c>
      <c r="BH41" s="226" t="b">
        <f t="shared" si="7"/>
        <v>0</v>
      </c>
      <c r="BI41" s="226" t="b">
        <f t="shared" si="8"/>
        <v>0</v>
      </c>
      <c r="BJ41" s="226" t="b">
        <f t="shared" si="9"/>
        <v>0</v>
      </c>
      <c r="BK41" s="226" t="b">
        <f t="shared" si="10"/>
        <v>0</v>
      </c>
      <c r="BL41" s="226" t="b">
        <f t="shared" si="11"/>
        <v>0</v>
      </c>
      <c r="BM41" s="226" t="b">
        <f t="shared" si="12"/>
        <v>0</v>
      </c>
      <c r="BN41" s="226" t="b">
        <f t="shared" si="13"/>
        <v>0</v>
      </c>
      <c r="BO41" s="226" t="b">
        <f t="shared" si="14"/>
        <v>0</v>
      </c>
      <c r="BP41" s="226" t="b">
        <f t="shared" si="15"/>
        <v>0</v>
      </c>
      <c r="BQ41" s="226" t="b">
        <f t="shared" si="16"/>
        <v>1</v>
      </c>
      <c r="BR41" s="226" t="b">
        <f t="shared" si="17"/>
        <v>1</v>
      </c>
      <c r="BS41" s="226" t="b">
        <f t="shared" si="18"/>
        <v>1</v>
      </c>
      <c r="BT41" s="226" t="b">
        <f t="shared" si="19"/>
        <v>1</v>
      </c>
    </row>
    <row r="42" spans="1:72" s="212" customFormat="1" ht="15.75">
      <c r="A42" s="77">
        <v>18</v>
      </c>
      <c r="B42" s="142"/>
      <c r="C42" s="130"/>
      <c r="D42" s="144"/>
      <c r="E42" s="150"/>
      <c r="F42" s="130"/>
      <c r="G42" s="144"/>
      <c r="H42" s="150"/>
      <c r="I42" s="126"/>
      <c r="J42" s="144"/>
      <c r="K42" s="152"/>
      <c r="L42" s="130"/>
      <c r="M42" s="144"/>
      <c r="N42" s="150"/>
      <c r="O42" s="126"/>
      <c r="P42" s="144"/>
      <c r="Q42" s="152"/>
      <c r="R42" s="130"/>
      <c r="S42" s="144"/>
      <c r="T42" s="150"/>
      <c r="U42" s="126"/>
      <c r="V42" s="144"/>
      <c r="W42" s="152"/>
      <c r="X42" s="130"/>
      <c r="Y42" s="144"/>
      <c r="Z42" s="150"/>
      <c r="AA42" s="126"/>
      <c r="AB42" s="144"/>
      <c r="AC42" s="152"/>
      <c r="AD42" s="130"/>
      <c r="AE42" s="144"/>
      <c r="AF42" s="150"/>
      <c r="AG42" s="126"/>
      <c r="AH42" s="144"/>
      <c r="AI42" s="152"/>
      <c r="AJ42" s="130"/>
      <c r="AK42" s="145"/>
      <c r="AL42" s="145"/>
      <c r="AM42" s="145"/>
      <c r="AN42" s="177"/>
      <c r="AO42" s="130"/>
      <c r="AP42" s="145"/>
      <c r="AQ42" s="145"/>
      <c r="AR42" s="145"/>
      <c r="AS42" s="177"/>
      <c r="AT42" s="130"/>
      <c r="AU42" s="145"/>
      <c r="AV42" s="145"/>
      <c r="AW42" s="145"/>
      <c r="AX42" s="177"/>
      <c r="AY42" s="39"/>
      <c r="AZ42" s="226" t="b">
        <f t="shared" si="0"/>
        <v>1</v>
      </c>
      <c r="BA42" s="226" t="b">
        <f t="shared" si="1"/>
        <v>1</v>
      </c>
      <c r="BB42" s="226" t="b">
        <f t="shared" si="2"/>
        <v>1</v>
      </c>
      <c r="BC42" s="226" t="b">
        <f t="shared" si="3"/>
        <v>1</v>
      </c>
      <c r="BE42" s="226" t="b">
        <f t="shared" si="4"/>
        <v>0</v>
      </c>
      <c r="BF42" s="226" t="b">
        <f t="shared" si="5"/>
        <v>0</v>
      </c>
      <c r="BG42" s="226" t="b">
        <f t="shared" si="6"/>
        <v>0</v>
      </c>
      <c r="BH42" s="226" t="b">
        <f t="shared" si="7"/>
        <v>0</v>
      </c>
      <c r="BI42" s="226" t="b">
        <f t="shared" si="8"/>
        <v>0</v>
      </c>
      <c r="BJ42" s="226" t="b">
        <f t="shared" si="9"/>
        <v>0</v>
      </c>
      <c r="BK42" s="226" t="b">
        <f t="shared" si="10"/>
        <v>0</v>
      </c>
      <c r="BL42" s="226" t="b">
        <f t="shared" si="11"/>
        <v>0</v>
      </c>
      <c r="BM42" s="226" t="b">
        <f t="shared" si="12"/>
        <v>0</v>
      </c>
      <c r="BN42" s="226" t="b">
        <f t="shared" si="13"/>
        <v>0</v>
      </c>
      <c r="BO42" s="226" t="b">
        <f t="shared" si="14"/>
        <v>0</v>
      </c>
      <c r="BP42" s="226" t="b">
        <f t="shared" si="15"/>
        <v>0</v>
      </c>
      <c r="BQ42" s="226" t="b">
        <f t="shared" si="16"/>
        <v>1</v>
      </c>
      <c r="BR42" s="226" t="b">
        <f t="shared" si="17"/>
        <v>1</v>
      </c>
      <c r="BS42" s="226" t="b">
        <f t="shared" si="18"/>
        <v>1</v>
      </c>
      <c r="BT42" s="226" t="b">
        <f t="shared" si="19"/>
        <v>1</v>
      </c>
    </row>
    <row r="43" spans="1:72" s="212" customFormat="1" ht="15.75">
      <c r="A43" s="77">
        <v>19</v>
      </c>
      <c r="B43" s="142"/>
      <c r="C43" s="130"/>
      <c r="D43" s="144"/>
      <c r="E43" s="150"/>
      <c r="F43" s="130"/>
      <c r="G43" s="144"/>
      <c r="H43" s="150"/>
      <c r="I43" s="126"/>
      <c r="J43" s="144"/>
      <c r="K43" s="152"/>
      <c r="L43" s="130"/>
      <c r="M43" s="144"/>
      <c r="N43" s="150"/>
      <c r="O43" s="126"/>
      <c r="P43" s="144"/>
      <c r="Q43" s="152"/>
      <c r="R43" s="130"/>
      <c r="S43" s="144"/>
      <c r="T43" s="150"/>
      <c r="U43" s="126"/>
      <c r="V43" s="144"/>
      <c r="W43" s="152"/>
      <c r="X43" s="130"/>
      <c r="Y43" s="144"/>
      <c r="Z43" s="150"/>
      <c r="AA43" s="126"/>
      <c r="AB43" s="144"/>
      <c r="AC43" s="152"/>
      <c r="AD43" s="130"/>
      <c r="AE43" s="144"/>
      <c r="AF43" s="150"/>
      <c r="AG43" s="126"/>
      <c r="AH43" s="144"/>
      <c r="AI43" s="152"/>
      <c r="AJ43" s="130"/>
      <c r="AK43" s="145"/>
      <c r="AL43" s="145"/>
      <c r="AM43" s="145"/>
      <c r="AN43" s="177"/>
      <c r="AO43" s="130"/>
      <c r="AP43" s="145"/>
      <c r="AQ43" s="145"/>
      <c r="AR43" s="145"/>
      <c r="AS43" s="177"/>
      <c r="AT43" s="130"/>
      <c r="AU43" s="145"/>
      <c r="AV43" s="145"/>
      <c r="AW43" s="145"/>
      <c r="AX43" s="177"/>
      <c r="AY43" s="39"/>
      <c r="AZ43" s="226" t="b">
        <f t="shared" si="0"/>
        <v>1</v>
      </c>
      <c r="BA43" s="226" t="b">
        <f t="shared" si="1"/>
        <v>1</v>
      </c>
      <c r="BB43" s="226" t="b">
        <f t="shared" si="2"/>
        <v>1</v>
      </c>
      <c r="BC43" s="226" t="b">
        <f t="shared" si="3"/>
        <v>1</v>
      </c>
      <c r="BE43" s="226" t="b">
        <f t="shared" si="4"/>
        <v>0</v>
      </c>
      <c r="BF43" s="226" t="b">
        <f t="shared" si="5"/>
        <v>0</v>
      </c>
      <c r="BG43" s="226" t="b">
        <f t="shared" si="6"/>
        <v>0</v>
      </c>
      <c r="BH43" s="226" t="b">
        <f t="shared" si="7"/>
        <v>0</v>
      </c>
      <c r="BI43" s="226" t="b">
        <f t="shared" si="8"/>
        <v>0</v>
      </c>
      <c r="BJ43" s="226" t="b">
        <f t="shared" si="9"/>
        <v>0</v>
      </c>
      <c r="BK43" s="226" t="b">
        <f t="shared" si="10"/>
        <v>0</v>
      </c>
      <c r="BL43" s="226" t="b">
        <f t="shared" si="11"/>
        <v>0</v>
      </c>
      <c r="BM43" s="226" t="b">
        <f t="shared" si="12"/>
        <v>0</v>
      </c>
      <c r="BN43" s="226" t="b">
        <f t="shared" si="13"/>
        <v>0</v>
      </c>
      <c r="BO43" s="226" t="b">
        <f t="shared" si="14"/>
        <v>0</v>
      </c>
      <c r="BP43" s="226" t="b">
        <f t="shared" si="15"/>
        <v>0</v>
      </c>
      <c r="BQ43" s="226" t="b">
        <f t="shared" si="16"/>
        <v>1</v>
      </c>
      <c r="BR43" s="226" t="b">
        <f t="shared" si="17"/>
        <v>1</v>
      </c>
      <c r="BS43" s="226" t="b">
        <f t="shared" si="18"/>
        <v>1</v>
      </c>
      <c r="BT43" s="226" t="b">
        <f t="shared" si="19"/>
        <v>1</v>
      </c>
    </row>
    <row r="44" spans="1:72" s="212" customFormat="1" ht="15.75">
      <c r="A44" s="77">
        <v>20</v>
      </c>
      <c r="B44" s="142"/>
      <c r="C44" s="130"/>
      <c r="D44" s="144"/>
      <c r="E44" s="150"/>
      <c r="F44" s="130"/>
      <c r="G44" s="144"/>
      <c r="H44" s="150"/>
      <c r="I44" s="126"/>
      <c r="J44" s="144"/>
      <c r="K44" s="152"/>
      <c r="L44" s="130"/>
      <c r="M44" s="144"/>
      <c r="N44" s="150"/>
      <c r="O44" s="126"/>
      <c r="P44" s="144"/>
      <c r="Q44" s="152"/>
      <c r="R44" s="130"/>
      <c r="S44" s="144"/>
      <c r="T44" s="150"/>
      <c r="U44" s="126"/>
      <c r="V44" s="144"/>
      <c r="W44" s="152"/>
      <c r="X44" s="130"/>
      <c r="Y44" s="144"/>
      <c r="Z44" s="150"/>
      <c r="AA44" s="126"/>
      <c r="AB44" s="144"/>
      <c r="AC44" s="152"/>
      <c r="AD44" s="130"/>
      <c r="AE44" s="144"/>
      <c r="AF44" s="150"/>
      <c r="AG44" s="126"/>
      <c r="AH44" s="144"/>
      <c r="AI44" s="152"/>
      <c r="AJ44" s="130"/>
      <c r="AK44" s="145"/>
      <c r="AL44" s="145"/>
      <c r="AM44" s="145"/>
      <c r="AN44" s="177"/>
      <c r="AO44" s="130"/>
      <c r="AP44" s="145"/>
      <c r="AQ44" s="145"/>
      <c r="AR44" s="145"/>
      <c r="AS44" s="177"/>
      <c r="AT44" s="130"/>
      <c r="AU44" s="145"/>
      <c r="AV44" s="145"/>
      <c r="AW44" s="145"/>
      <c r="AX44" s="177"/>
      <c r="AY44" s="39"/>
      <c r="AZ44" s="226" t="b">
        <f t="shared" si="0"/>
        <v>1</v>
      </c>
      <c r="BA44" s="226" t="b">
        <f t="shared" si="1"/>
        <v>1</v>
      </c>
      <c r="BB44" s="226" t="b">
        <f t="shared" si="2"/>
        <v>1</v>
      </c>
      <c r="BC44" s="226" t="b">
        <f t="shared" si="3"/>
        <v>1</v>
      </c>
      <c r="BE44" s="226" t="b">
        <f t="shared" si="4"/>
        <v>0</v>
      </c>
      <c r="BF44" s="226" t="b">
        <f t="shared" si="5"/>
        <v>0</v>
      </c>
      <c r="BG44" s="226" t="b">
        <f t="shared" si="6"/>
        <v>0</v>
      </c>
      <c r="BH44" s="226" t="b">
        <f t="shared" si="7"/>
        <v>0</v>
      </c>
      <c r="BI44" s="226" t="b">
        <f t="shared" si="8"/>
        <v>0</v>
      </c>
      <c r="BJ44" s="226" t="b">
        <f t="shared" si="9"/>
        <v>0</v>
      </c>
      <c r="BK44" s="226" t="b">
        <f t="shared" si="10"/>
        <v>0</v>
      </c>
      <c r="BL44" s="226" t="b">
        <f t="shared" si="11"/>
        <v>0</v>
      </c>
      <c r="BM44" s="226" t="b">
        <f t="shared" si="12"/>
        <v>0</v>
      </c>
      <c r="BN44" s="226" t="b">
        <f t="shared" si="13"/>
        <v>0</v>
      </c>
      <c r="BO44" s="226" t="b">
        <f t="shared" si="14"/>
        <v>0</v>
      </c>
      <c r="BP44" s="226" t="b">
        <f t="shared" si="15"/>
        <v>0</v>
      </c>
      <c r="BQ44" s="226" t="b">
        <f t="shared" si="16"/>
        <v>1</v>
      </c>
      <c r="BR44" s="226" t="b">
        <f t="shared" si="17"/>
        <v>1</v>
      </c>
      <c r="BS44" s="226" t="b">
        <f t="shared" si="18"/>
        <v>1</v>
      </c>
      <c r="BT44" s="226" t="b">
        <f t="shared" si="19"/>
        <v>1</v>
      </c>
    </row>
    <row r="45" spans="1:72" s="212" customFormat="1" ht="15.75">
      <c r="A45" s="77">
        <v>21</v>
      </c>
      <c r="B45" s="142"/>
      <c r="C45" s="130"/>
      <c r="D45" s="144"/>
      <c r="E45" s="150"/>
      <c r="F45" s="130"/>
      <c r="G45" s="144"/>
      <c r="H45" s="150"/>
      <c r="I45" s="126"/>
      <c r="J45" s="144"/>
      <c r="K45" s="152"/>
      <c r="L45" s="130"/>
      <c r="M45" s="144"/>
      <c r="N45" s="150"/>
      <c r="O45" s="126"/>
      <c r="P45" s="144"/>
      <c r="Q45" s="152"/>
      <c r="R45" s="130"/>
      <c r="S45" s="144"/>
      <c r="T45" s="150"/>
      <c r="U45" s="126"/>
      <c r="V45" s="144"/>
      <c r="W45" s="152"/>
      <c r="X45" s="130"/>
      <c r="Y45" s="144"/>
      <c r="Z45" s="150"/>
      <c r="AA45" s="126"/>
      <c r="AB45" s="144"/>
      <c r="AC45" s="152"/>
      <c r="AD45" s="130"/>
      <c r="AE45" s="144"/>
      <c r="AF45" s="150"/>
      <c r="AG45" s="126"/>
      <c r="AH45" s="144"/>
      <c r="AI45" s="152"/>
      <c r="AJ45" s="130"/>
      <c r="AK45" s="145"/>
      <c r="AL45" s="145"/>
      <c r="AM45" s="145"/>
      <c r="AN45" s="177"/>
      <c r="AO45" s="130"/>
      <c r="AP45" s="145"/>
      <c r="AQ45" s="145"/>
      <c r="AR45" s="145"/>
      <c r="AS45" s="177"/>
      <c r="AT45" s="130"/>
      <c r="AU45" s="145"/>
      <c r="AV45" s="145"/>
      <c r="AW45" s="145"/>
      <c r="AX45" s="177"/>
      <c r="AY45" s="39"/>
      <c r="AZ45" s="226" t="b">
        <f t="shared" si="0"/>
        <v>1</v>
      </c>
      <c r="BA45" s="226" t="b">
        <f t="shared" si="1"/>
        <v>1</v>
      </c>
      <c r="BB45" s="226" t="b">
        <f t="shared" si="2"/>
        <v>1</v>
      </c>
      <c r="BC45" s="226" t="b">
        <f t="shared" si="3"/>
        <v>1</v>
      </c>
      <c r="BE45" s="226" t="b">
        <f t="shared" si="4"/>
        <v>0</v>
      </c>
      <c r="BF45" s="226" t="b">
        <f t="shared" si="5"/>
        <v>0</v>
      </c>
      <c r="BG45" s="226" t="b">
        <f t="shared" si="6"/>
        <v>0</v>
      </c>
      <c r="BH45" s="226" t="b">
        <f t="shared" si="7"/>
        <v>0</v>
      </c>
      <c r="BI45" s="226" t="b">
        <f t="shared" si="8"/>
        <v>0</v>
      </c>
      <c r="BJ45" s="226" t="b">
        <f t="shared" si="9"/>
        <v>0</v>
      </c>
      <c r="BK45" s="226" t="b">
        <f t="shared" si="10"/>
        <v>0</v>
      </c>
      <c r="BL45" s="226" t="b">
        <f t="shared" si="11"/>
        <v>0</v>
      </c>
      <c r="BM45" s="226" t="b">
        <f t="shared" si="12"/>
        <v>0</v>
      </c>
      <c r="BN45" s="226" t="b">
        <f t="shared" si="13"/>
        <v>0</v>
      </c>
      <c r="BO45" s="226" t="b">
        <f t="shared" si="14"/>
        <v>0</v>
      </c>
      <c r="BP45" s="226" t="b">
        <f t="shared" si="15"/>
        <v>0</v>
      </c>
      <c r="BQ45" s="226" t="b">
        <f t="shared" si="16"/>
        <v>1</v>
      </c>
      <c r="BR45" s="226" t="b">
        <f t="shared" si="17"/>
        <v>1</v>
      </c>
      <c r="BS45" s="226" t="b">
        <f t="shared" si="18"/>
        <v>1</v>
      </c>
      <c r="BT45" s="226" t="b">
        <f t="shared" si="19"/>
        <v>1</v>
      </c>
    </row>
    <row r="46" spans="1:72" s="212" customFormat="1" ht="15.75">
      <c r="A46" s="77">
        <v>22</v>
      </c>
      <c r="B46" s="142"/>
      <c r="C46" s="130"/>
      <c r="D46" s="144"/>
      <c r="E46" s="150"/>
      <c r="F46" s="130"/>
      <c r="G46" s="144"/>
      <c r="H46" s="150"/>
      <c r="I46" s="126"/>
      <c r="J46" s="144"/>
      <c r="K46" s="152"/>
      <c r="L46" s="130"/>
      <c r="M46" s="144"/>
      <c r="N46" s="150"/>
      <c r="O46" s="126"/>
      <c r="P46" s="144"/>
      <c r="Q46" s="152"/>
      <c r="R46" s="130"/>
      <c r="S46" s="144"/>
      <c r="T46" s="150"/>
      <c r="U46" s="126"/>
      <c r="V46" s="144"/>
      <c r="W46" s="152"/>
      <c r="X46" s="130"/>
      <c r="Y46" s="144"/>
      <c r="Z46" s="150"/>
      <c r="AA46" s="126"/>
      <c r="AB46" s="144"/>
      <c r="AC46" s="152"/>
      <c r="AD46" s="130"/>
      <c r="AE46" s="144"/>
      <c r="AF46" s="150"/>
      <c r="AG46" s="126"/>
      <c r="AH46" s="144"/>
      <c r="AI46" s="152"/>
      <c r="AJ46" s="130"/>
      <c r="AK46" s="145"/>
      <c r="AL46" s="145"/>
      <c r="AM46" s="145"/>
      <c r="AN46" s="177"/>
      <c r="AO46" s="130"/>
      <c r="AP46" s="145"/>
      <c r="AQ46" s="145"/>
      <c r="AR46" s="145"/>
      <c r="AS46" s="177"/>
      <c r="AT46" s="130"/>
      <c r="AU46" s="145"/>
      <c r="AV46" s="145"/>
      <c r="AW46" s="145"/>
      <c r="AX46" s="177"/>
      <c r="AY46" s="39"/>
      <c r="AZ46" s="226" t="b">
        <f t="shared" si="0"/>
        <v>1</v>
      </c>
      <c r="BA46" s="226" t="b">
        <f t="shared" si="1"/>
        <v>1</v>
      </c>
      <c r="BB46" s="226" t="b">
        <f t="shared" si="2"/>
        <v>1</v>
      </c>
      <c r="BC46" s="226" t="b">
        <f t="shared" si="3"/>
        <v>1</v>
      </c>
      <c r="BE46" s="226" t="b">
        <f t="shared" si="4"/>
        <v>0</v>
      </c>
      <c r="BF46" s="226" t="b">
        <f t="shared" si="5"/>
        <v>0</v>
      </c>
      <c r="BG46" s="226" t="b">
        <f t="shared" si="6"/>
        <v>0</v>
      </c>
      <c r="BH46" s="226" t="b">
        <f t="shared" si="7"/>
        <v>0</v>
      </c>
      <c r="BI46" s="226" t="b">
        <f t="shared" si="8"/>
        <v>0</v>
      </c>
      <c r="BJ46" s="226" t="b">
        <f t="shared" si="9"/>
        <v>0</v>
      </c>
      <c r="BK46" s="226" t="b">
        <f t="shared" si="10"/>
        <v>0</v>
      </c>
      <c r="BL46" s="226" t="b">
        <f t="shared" si="11"/>
        <v>0</v>
      </c>
      <c r="BM46" s="226" t="b">
        <f t="shared" si="12"/>
        <v>0</v>
      </c>
      <c r="BN46" s="226" t="b">
        <f t="shared" si="13"/>
        <v>0</v>
      </c>
      <c r="BO46" s="226" t="b">
        <f t="shared" si="14"/>
        <v>0</v>
      </c>
      <c r="BP46" s="226" t="b">
        <f t="shared" si="15"/>
        <v>0</v>
      </c>
      <c r="BQ46" s="226" t="b">
        <f t="shared" si="16"/>
        <v>1</v>
      </c>
      <c r="BR46" s="226" t="b">
        <f t="shared" si="17"/>
        <v>1</v>
      </c>
      <c r="BS46" s="226" t="b">
        <f t="shared" si="18"/>
        <v>1</v>
      </c>
      <c r="BT46" s="226" t="b">
        <f t="shared" si="19"/>
        <v>1</v>
      </c>
    </row>
    <row r="47" spans="1:72" s="212" customFormat="1" ht="15.75">
      <c r="A47" s="77">
        <v>23</v>
      </c>
      <c r="B47" s="142"/>
      <c r="C47" s="130"/>
      <c r="D47" s="144"/>
      <c r="E47" s="150"/>
      <c r="F47" s="130"/>
      <c r="G47" s="144"/>
      <c r="H47" s="150"/>
      <c r="I47" s="126"/>
      <c r="J47" s="144"/>
      <c r="K47" s="152"/>
      <c r="L47" s="130"/>
      <c r="M47" s="144"/>
      <c r="N47" s="150"/>
      <c r="O47" s="126"/>
      <c r="P47" s="144"/>
      <c r="Q47" s="152"/>
      <c r="R47" s="130"/>
      <c r="S47" s="144"/>
      <c r="T47" s="150"/>
      <c r="U47" s="126"/>
      <c r="V47" s="144"/>
      <c r="W47" s="152"/>
      <c r="X47" s="130"/>
      <c r="Y47" s="144"/>
      <c r="Z47" s="150"/>
      <c r="AA47" s="126"/>
      <c r="AB47" s="144"/>
      <c r="AC47" s="152"/>
      <c r="AD47" s="130"/>
      <c r="AE47" s="144"/>
      <c r="AF47" s="150"/>
      <c r="AG47" s="126"/>
      <c r="AH47" s="144"/>
      <c r="AI47" s="152"/>
      <c r="AJ47" s="130"/>
      <c r="AK47" s="145"/>
      <c r="AL47" s="145"/>
      <c r="AM47" s="145"/>
      <c r="AN47" s="177"/>
      <c r="AO47" s="130"/>
      <c r="AP47" s="145"/>
      <c r="AQ47" s="145"/>
      <c r="AR47" s="145"/>
      <c r="AS47" s="177"/>
      <c r="AT47" s="130"/>
      <c r="AU47" s="145"/>
      <c r="AV47" s="145"/>
      <c r="AW47" s="145"/>
      <c r="AX47" s="177"/>
      <c r="AY47" s="39"/>
      <c r="AZ47" s="226" t="b">
        <f t="shared" si="0"/>
        <v>1</v>
      </c>
      <c r="BA47" s="226" t="b">
        <f t="shared" si="1"/>
        <v>1</v>
      </c>
      <c r="BB47" s="226" t="b">
        <f t="shared" si="2"/>
        <v>1</v>
      </c>
      <c r="BC47" s="226" t="b">
        <f t="shared" si="3"/>
        <v>1</v>
      </c>
      <c r="BE47" s="226" t="b">
        <f t="shared" si="4"/>
        <v>0</v>
      </c>
      <c r="BF47" s="226" t="b">
        <f t="shared" si="5"/>
        <v>0</v>
      </c>
      <c r="BG47" s="226" t="b">
        <f t="shared" si="6"/>
        <v>0</v>
      </c>
      <c r="BH47" s="226" t="b">
        <f t="shared" si="7"/>
        <v>0</v>
      </c>
      <c r="BI47" s="226" t="b">
        <f t="shared" si="8"/>
        <v>0</v>
      </c>
      <c r="BJ47" s="226" t="b">
        <f t="shared" si="9"/>
        <v>0</v>
      </c>
      <c r="BK47" s="226" t="b">
        <f t="shared" si="10"/>
        <v>0</v>
      </c>
      <c r="BL47" s="226" t="b">
        <f t="shared" si="11"/>
        <v>0</v>
      </c>
      <c r="BM47" s="226" t="b">
        <f t="shared" si="12"/>
        <v>0</v>
      </c>
      <c r="BN47" s="226" t="b">
        <f t="shared" si="13"/>
        <v>0</v>
      </c>
      <c r="BO47" s="226" t="b">
        <f t="shared" si="14"/>
        <v>0</v>
      </c>
      <c r="BP47" s="226" t="b">
        <f t="shared" si="15"/>
        <v>0</v>
      </c>
      <c r="BQ47" s="226" t="b">
        <f t="shared" si="16"/>
        <v>1</v>
      </c>
      <c r="BR47" s="226" t="b">
        <f t="shared" si="17"/>
        <v>1</v>
      </c>
      <c r="BS47" s="226" t="b">
        <f t="shared" si="18"/>
        <v>1</v>
      </c>
      <c r="BT47" s="226" t="b">
        <f t="shared" si="19"/>
        <v>1</v>
      </c>
    </row>
    <row r="48" spans="1:72" s="212" customFormat="1" ht="15.75">
      <c r="A48" s="77">
        <v>24</v>
      </c>
      <c r="B48" s="142"/>
      <c r="C48" s="130"/>
      <c r="D48" s="144"/>
      <c r="E48" s="150"/>
      <c r="F48" s="130"/>
      <c r="G48" s="144"/>
      <c r="H48" s="150"/>
      <c r="I48" s="126"/>
      <c r="J48" s="144"/>
      <c r="K48" s="152"/>
      <c r="L48" s="130"/>
      <c r="M48" s="144"/>
      <c r="N48" s="150"/>
      <c r="O48" s="126"/>
      <c r="P48" s="144"/>
      <c r="Q48" s="152"/>
      <c r="R48" s="130"/>
      <c r="S48" s="144"/>
      <c r="T48" s="150"/>
      <c r="U48" s="126"/>
      <c r="V48" s="144"/>
      <c r="W48" s="152"/>
      <c r="X48" s="130"/>
      <c r="Y48" s="144"/>
      <c r="Z48" s="150"/>
      <c r="AA48" s="126"/>
      <c r="AB48" s="144"/>
      <c r="AC48" s="152"/>
      <c r="AD48" s="130"/>
      <c r="AE48" s="144"/>
      <c r="AF48" s="150"/>
      <c r="AG48" s="126"/>
      <c r="AH48" s="144"/>
      <c r="AI48" s="152"/>
      <c r="AJ48" s="130"/>
      <c r="AK48" s="145"/>
      <c r="AL48" s="145"/>
      <c r="AM48" s="145"/>
      <c r="AN48" s="177"/>
      <c r="AO48" s="130"/>
      <c r="AP48" s="145"/>
      <c r="AQ48" s="145"/>
      <c r="AR48" s="145"/>
      <c r="AS48" s="177"/>
      <c r="AT48" s="130"/>
      <c r="AU48" s="145"/>
      <c r="AV48" s="145"/>
      <c r="AW48" s="145"/>
      <c r="AX48" s="177"/>
      <c r="AY48" s="39"/>
      <c r="AZ48" s="226" t="b">
        <f t="shared" si="0"/>
        <v>1</v>
      </c>
      <c r="BA48" s="226" t="b">
        <f t="shared" si="1"/>
        <v>1</v>
      </c>
      <c r="BB48" s="226" t="b">
        <f t="shared" si="2"/>
        <v>1</v>
      </c>
      <c r="BC48" s="226" t="b">
        <f t="shared" si="3"/>
        <v>1</v>
      </c>
      <c r="BE48" s="226" t="b">
        <f t="shared" si="4"/>
        <v>0</v>
      </c>
      <c r="BF48" s="226" t="b">
        <f t="shared" si="5"/>
        <v>0</v>
      </c>
      <c r="BG48" s="226" t="b">
        <f t="shared" si="6"/>
        <v>0</v>
      </c>
      <c r="BH48" s="226" t="b">
        <f t="shared" si="7"/>
        <v>0</v>
      </c>
      <c r="BI48" s="226" t="b">
        <f t="shared" si="8"/>
        <v>0</v>
      </c>
      <c r="BJ48" s="226" t="b">
        <f t="shared" si="9"/>
        <v>0</v>
      </c>
      <c r="BK48" s="226" t="b">
        <f t="shared" si="10"/>
        <v>0</v>
      </c>
      <c r="BL48" s="226" t="b">
        <f t="shared" si="11"/>
        <v>0</v>
      </c>
      <c r="BM48" s="226" t="b">
        <f t="shared" si="12"/>
        <v>0</v>
      </c>
      <c r="BN48" s="226" t="b">
        <f t="shared" si="13"/>
        <v>0</v>
      </c>
      <c r="BO48" s="226" t="b">
        <f t="shared" si="14"/>
        <v>0</v>
      </c>
      <c r="BP48" s="226" t="b">
        <f t="shared" si="15"/>
        <v>0</v>
      </c>
      <c r="BQ48" s="226" t="b">
        <f t="shared" si="16"/>
        <v>1</v>
      </c>
      <c r="BR48" s="226" t="b">
        <f t="shared" si="17"/>
        <v>1</v>
      </c>
      <c r="BS48" s="226" t="b">
        <f t="shared" si="18"/>
        <v>1</v>
      </c>
      <c r="BT48" s="226" t="b">
        <f t="shared" si="19"/>
        <v>1</v>
      </c>
    </row>
    <row r="49" spans="1:72" s="212" customFormat="1" ht="15.75">
      <c r="A49" s="77">
        <v>25</v>
      </c>
      <c r="B49" s="142"/>
      <c r="C49" s="130"/>
      <c r="D49" s="144"/>
      <c r="E49" s="150"/>
      <c r="F49" s="130"/>
      <c r="G49" s="144"/>
      <c r="H49" s="150"/>
      <c r="I49" s="126"/>
      <c r="J49" s="144"/>
      <c r="K49" s="152"/>
      <c r="L49" s="130"/>
      <c r="M49" s="144"/>
      <c r="N49" s="150"/>
      <c r="O49" s="126"/>
      <c r="P49" s="144"/>
      <c r="Q49" s="152"/>
      <c r="R49" s="130"/>
      <c r="S49" s="144"/>
      <c r="T49" s="150"/>
      <c r="U49" s="126"/>
      <c r="V49" s="144"/>
      <c r="W49" s="152"/>
      <c r="X49" s="130"/>
      <c r="Y49" s="144"/>
      <c r="Z49" s="150"/>
      <c r="AA49" s="126"/>
      <c r="AB49" s="144"/>
      <c r="AC49" s="152"/>
      <c r="AD49" s="130"/>
      <c r="AE49" s="144"/>
      <c r="AF49" s="150"/>
      <c r="AG49" s="126"/>
      <c r="AH49" s="144"/>
      <c r="AI49" s="152"/>
      <c r="AJ49" s="130"/>
      <c r="AK49" s="145"/>
      <c r="AL49" s="145"/>
      <c r="AM49" s="145"/>
      <c r="AN49" s="177"/>
      <c r="AO49" s="130"/>
      <c r="AP49" s="145"/>
      <c r="AQ49" s="145"/>
      <c r="AR49" s="145"/>
      <c r="AS49" s="177"/>
      <c r="AT49" s="130"/>
      <c r="AU49" s="145"/>
      <c r="AV49" s="145"/>
      <c r="AW49" s="145"/>
      <c r="AX49" s="177"/>
      <c r="AY49" s="39"/>
      <c r="AZ49" s="226" t="b">
        <f t="shared" si="0"/>
        <v>1</v>
      </c>
      <c r="BA49" s="226" t="b">
        <f t="shared" si="1"/>
        <v>1</v>
      </c>
      <c r="BB49" s="226" t="b">
        <f t="shared" si="2"/>
        <v>1</v>
      </c>
      <c r="BC49" s="226" t="b">
        <f t="shared" si="3"/>
        <v>1</v>
      </c>
      <c r="BE49" s="226" t="b">
        <f t="shared" si="4"/>
        <v>0</v>
      </c>
      <c r="BF49" s="226" t="b">
        <f t="shared" si="5"/>
        <v>0</v>
      </c>
      <c r="BG49" s="226" t="b">
        <f t="shared" si="6"/>
        <v>0</v>
      </c>
      <c r="BH49" s="226" t="b">
        <f t="shared" si="7"/>
        <v>0</v>
      </c>
      <c r="BI49" s="226" t="b">
        <f t="shared" si="8"/>
        <v>0</v>
      </c>
      <c r="BJ49" s="226" t="b">
        <f t="shared" si="9"/>
        <v>0</v>
      </c>
      <c r="BK49" s="226" t="b">
        <f t="shared" si="10"/>
        <v>0</v>
      </c>
      <c r="BL49" s="226" t="b">
        <f t="shared" si="11"/>
        <v>0</v>
      </c>
      <c r="BM49" s="226" t="b">
        <f t="shared" si="12"/>
        <v>0</v>
      </c>
      <c r="BN49" s="226" t="b">
        <f t="shared" si="13"/>
        <v>0</v>
      </c>
      <c r="BO49" s="226" t="b">
        <f t="shared" si="14"/>
        <v>0</v>
      </c>
      <c r="BP49" s="226" t="b">
        <f t="shared" si="15"/>
        <v>0</v>
      </c>
      <c r="BQ49" s="226" t="b">
        <f t="shared" si="16"/>
        <v>1</v>
      </c>
      <c r="BR49" s="226" t="b">
        <f t="shared" si="17"/>
        <v>1</v>
      </c>
      <c r="BS49" s="226" t="b">
        <f t="shared" si="18"/>
        <v>1</v>
      </c>
      <c r="BT49" s="226" t="b">
        <f t="shared" si="19"/>
        <v>1</v>
      </c>
    </row>
    <row r="50" spans="1:72" s="212" customFormat="1" ht="15.75">
      <c r="A50" s="77">
        <v>26</v>
      </c>
      <c r="B50" s="142"/>
      <c r="C50" s="130"/>
      <c r="D50" s="144"/>
      <c r="E50" s="150"/>
      <c r="F50" s="130"/>
      <c r="G50" s="144"/>
      <c r="H50" s="150"/>
      <c r="I50" s="126"/>
      <c r="J50" s="144"/>
      <c r="K50" s="152"/>
      <c r="L50" s="130"/>
      <c r="M50" s="144"/>
      <c r="N50" s="150"/>
      <c r="O50" s="126"/>
      <c r="P50" s="144"/>
      <c r="Q50" s="152"/>
      <c r="R50" s="130"/>
      <c r="S50" s="144"/>
      <c r="T50" s="150"/>
      <c r="U50" s="126"/>
      <c r="V50" s="144"/>
      <c r="W50" s="152"/>
      <c r="X50" s="130"/>
      <c r="Y50" s="144"/>
      <c r="Z50" s="150"/>
      <c r="AA50" s="126"/>
      <c r="AB50" s="144"/>
      <c r="AC50" s="152"/>
      <c r="AD50" s="130"/>
      <c r="AE50" s="144"/>
      <c r="AF50" s="150"/>
      <c r="AG50" s="126"/>
      <c r="AH50" s="144"/>
      <c r="AI50" s="152"/>
      <c r="AJ50" s="130"/>
      <c r="AK50" s="145"/>
      <c r="AL50" s="145"/>
      <c r="AM50" s="145"/>
      <c r="AN50" s="177"/>
      <c r="AO50" s="130"/>
      <c r="AP50" s="145"/>
      <c r="AQ50" s="145"/>
      <c r="AR50" s="145"/>
      <c r="AS50" s="177"/>
      <c r="AT50" s="130"/>
      <c r="AU50" s="145"/>
      <c r="AV50" s="145"/>
      <c r="AW50" s="145"/>
      <c r="AX50" s="177"/>
      <c r="AY50" s="39"/>
      <c r="AZ50" s="226" t="b">
        <f t="shared" si="0"/>
        <v>1</v>
      </c>
      <c r="BA50" s="226" t="b">
        <f t="shared" si="1"/>
        <v>1</v>
      </c>
      <c r="BB50" s="226" t="b">
        <f t="shared" si="2"/>
        <v>1</v>
      </c>
      <c r="BC50" s="226" t="b">
        <f t="shared" si="3"/>
        <v>1</v>
      </c>
      <c r="BE50" s="226" t="b">
        <f t="shared" si="4"/>
        <v>0</v>
      </c>
      <c r="BF50" s="226" t="b">
        <f t="shared" si="5"/>
        <v>0</v>
      </c>
      <c r="BG50" s="226" t="b">
        <f t="shared" si="6"/>
        <v>0</v>
      </c>
      <c r="BH50" s="226" t="b">
        <f t="shared" si="7"/>
        <v>0</v>
      </c>
      <c r="BI50" s="226" t="b">
        <f t="shared" si="8"/>
        <v>0</v>
      </c>
      <c r="BJ50" s="226" t="b">
        <f t="shared" si="9"/>
        <v>0</v>
      </c>
      <c r="BK50" s="226" t="b">
        <f t="shared" si="10"/>
        <v>0</v>
      </c>
      <c r="BL50" s="226" t="b">
        <f t="shared" si="11"/>
        <v>0</v>
      </c>
      <c r="BM50" s="226" t="b">
        <f t="shared" si="12"/>
        <v>0</v>
      </c>
      <c r="BN50" s="226" t="b">
        <f t="shared" si="13"/>
        <v>0</v>
      </c>
      <c r="BO50" s="226" t="b">
        <f t="shared" si="14"/>
        <v>0</v>
      </c>
      <c r="BP50" s="226" t="b">
        <f t="shared" si="15"/>
        <v>0</v>
      </c>
      <c r="BQ50" s="226" t="b">
        <f t="shared" si="16"/>
        <v>1</v>
      </c>
      <c r="BR50" s="226" t="b">
        <f t="shared" si="17"/>
        <v>1</v>
      </c>
      <c r="BS50" s="226" t="b">
        <f t="shared" si="18"/>
        <v>1</v>
      </c>
      <c r="BT50" s="226" t="b">
        <f t="shared" si="19"/>
        <v>1</v>
      </c>
    </row>
    <row r="51" spans="1:72" s="212" customFormat="1" ht="15.75">
      <c r="A51" s="77">
        <v>27</v>
      </c>
      <c r="B51" s="142"/>
      <c r="C51" s="130"/>
      <c r="D51" s="144"/>
      <c r="E51" s="150"/>
      <c r="F51" s="130"/>
      <c r="G51" s="144"/>
      <c r="H51" s="150"/>
      <c r="I51" s="126"/>
      <c r="J51" s="144"/>
      <c r="K51" s="152"/>
      <c r="L51" s="130"/>
      <c r="M51" s="144"/>
      <c r="N51" s="150"/>
      <c r="O51" s="126"/>
      <c r="P51" s="144"/>
      <c r="Q51" s="152"/>
      <c r="R51" s="130"/>
      <c r="S51" s="144"/>
      <c r="T51" s="150"/>
      <c r="U51" s="126"/>
      <c r="V51" s="144"/>
      <c r="W51" s="152"/>
      <c r="X51" s="130"/>
      <c r="Y51" s="144"/>
      <c r="Z51" s="150"/>
      <c r="AA51" s="126"/>
      <c r="AB51" s="144"/>
      <c r="AC51" s="152"/>
      <c r="AD51" s="130"/>
      <c r="AE51" s="144"/>
      <c r="AF51" s="150"/>
      <c r="AG51" s="126"/>
      <c r="AH51" s="144"/>
      <c r="AI51" s="152"/>
      <c r="AJ51" s="130"/>
      <c r="AK51" s="145"/>
      <c r="AL51" s="145"/>
      <c r="AM51" s="145"/>
      <c r="AN51" s="177"/>
      <c r="AO51" s="130"/>
      <c r="AP51" s="145"/>
      <c r="AQ51" s="145"/>
      <c r="AR51" s="145"/>
      <c r="AS51" s="177"/>
      <c r="AT51" s="130"/>
      <c r="AU51" s="145"/>
      <c r="AV51" s="145"/>
      <c r="AW51" s="145"/>
      <c r="AX51" s="177"/>
      <c r="AY51" s="39"/>
      <c r="AZ51" s="226" t="b">
        <f t="shared" si="0"/>
        <v>1</v>
      </c>
      <c r="BA51" s="226" t="b">
        <f t="shared" si="1"/>
        <v>1</v>
      </c>
      <c r="BB51" s="226" t="b">
        <f t="shared" si="2"/>
        <v>1</v>
      </c>
      <c r="BC51" s="226" t="b">
        <f t="shared" si="3"/>
        <v>1</v>
      </c>
      <c r="BE51" s="226" t="b">
        <f t="shared" si="4"/>
        <v>0</v>
      </c>
      <c r="BF51" s="226" t="b">
        <f t="shared" si="5"/>
        <v>0</v>
      </c>
      <c r="BG51" s="226" t="b">
        <f t="shared" si="6"/>
        <v>0</v>
      </c>
      <c r="BH51" s="226" t="b">
        <f t="shared" si="7"/>
        <v>0</v>
      </c>
      <c r="BI51" s="226" t="b">
        <f t="shared" si="8"/>
        <v>0</v>
      </c>
      <c r="BJ51" s="226" t="b">
        <f t="shared" si="9"/>
        <v>0</v>
      </c>
      <c r="BK51" s="226" t="b">
        <f t="shared" si="10"/>
        <v>0</v>
      </c>
      <c r="BL51" s="226" t="b">
        <f t="shared" si="11"/>
        <v>0</v>
      </c>
      <c r="BM51" s="226" t="b">
        <f t="shared" si="12"/>
        <v>0</v>
      </c>
      <c r="BN51" s="226" t="b">
        <f t="shared" si="13"/>
        <v>0</v>
      </c>
      <c r="BO51" s="226" t="b">
        <f t="shared" si="14"/>
        <v>0</v>
      </c>
      <c r="BP51" s="226" t="b">
        <f t="shared" si="15"/>
        <v>0</v>
      </c>
      <c r="BQ51" s="226" t="b">
        <f t="shared" si="16"/>
        <v>1</v>
      </c>
      <c r="BR51" s="226" t="b">
        <f t="shared" si="17"/>
        <v>1</v>
      </c>
      <c r="BS51" s="226" t="b">
        <f t="shared" si="18"/>
        <v>1</v>
      </c>
      <c r="BT51" s="226" t="b">
        <f t="shared" si="19"/>
        <v>1</v>
      </c>
    </row>
    <row r="52" spans="1:72" s="212" customFormat="1" ht="15.75">
      <c r="A52" s="77">
        <v>28</v>
      </c>
      <c r="B52" s="142"/>
      <c r="C52" s="130"/>
      <c r="D52" s="144"/>
      <c r="E52" s="150"/>
      <c r="F52" s="130"/>
      <c r="G52" s="144"/>
      <c r="H52" s="150"/>
      <c r="I52" s="126"/>
      <c r="J52" s="144"/>
      <c r="K52" s="152"/>
      <c r="L52" s="130"/>
      <c r="M52" s="144"/>
      <c r="N52" s="150"/>
      <c r="O52" s="126"/>
      <c r="P52" s="144"/>
      <c r="Q52" s="152"/>
      <c r="R52" s="130"/>
      <c r="S52" s="144"/>
      <c r="T52" s="150"/>
      <c r="U52" s="126"/>
      <c r="V52" s="144"/>
      <c r="W52" s="152"/>
      <c r="X52" s="130"/>
      <c r="Y52" s="144"/>
      <c r="Z52" s="150"/>
      <c r="AA52" s="126"/>
      <c r="AB52" s="144"/>
      <c r="AC52" s="152"/>
      <c r="AD52" s="130"/>
      <c r="AE52" s="144"/>
      <c r="AF52" s="150"/>
      <c r="AG52" s="126"/>
      <c r="AH52" s="144"/>
      <c r="AI52" s="152"/>
      <c r="AJ52" s="130"/>
      <c r="AK52" s="145"/>
      <c r="AL52" s="145"/>
      <c r="AM52" s="145"/>
      <c r="AN52" s="177"/>
      <c r="AO52" s="130"/>
      <c r="AP52" s="145"/>
      <c r="AQ52" s="145"/>
      <c r="AR52" s="145"/>
      <c r="AS52" s="177"/>
      <c r="AT52" s="130"/>
      <c r="AU52" s="145"/>
      <c r="AV52" s="145"/>
      <c r="AW52" s="145"/>
      <c r="AX52" s="177"/>
      <c r="AY52" s="39"/>
      <c r="AZ52" s="226" t="b">
        <f t="shared" si="0"/>
        <v>1</v>
      </c>
      <c r="BA52" s="226" t="b">
        <f t="shared" si="1"/>
        <v>1</v>
      </c>
      <c r="BB52" s="226" t="b">
        <f t="shared" si="2"/>
        <v>1</v>
      </c>
      <c r="BC52" s="226" t="b">
        <f t="shared" si="3"/>
        <v>1</v>
      </c>
      <c r="BE52" s="226" t="b">
        <f t="shared" si="4"/>
        <v>0</v>
      </c>
      <c r="BF52" s="226" t="b">
        <f t="shared" si="5"/>
        <v>0</v>
      </c>
      <c r="BG52" s="226" t="b">
        <f t="shared" si="6"/>
        <v>0</v>
      </c>
      <c r="BH52" s="226" t="b">
        <f t="shared" si="7"/>
        <v>0</v>
      </c>
      <c r="BI52" s="226" t="b">
        <f t="shared" si="8"/>
        <v>0</v>
      </c>
      <c r="BJ52" s="226" t="b">
        <f t="shared" si="9"/>
        <v>0</v>
      </c>
      <c r="BK52" s="226" t="b">
        <f t="shared" si="10"/>
        <v>0</v>
      </c>
      <c r="BL52" s="226" t="b">
        <f t="shared" si="11"/>
        <v>0</v>
      </c>
      <c r="BM52" s="226" t="b">
        <f t="shared" si="12"/>
        <v>0</v>
      </c>
      <c r="BN52" s="226" t="b">
        <f t="shared" si="13"/>
        <v>0</v>
      </c>
      <c r="BO52" s="226" t="b">
        <f t="shared" si="14"/>
        <v>0</v>
      </c>
      <c r="BP52" s="226" t="b">
        <f t="shared" si="15"/>
        <v>0</v>
      </c>
      <c r="BQ52" s="226" t="b">
        <f t="shared" si="16"/>
        <v>1</v>
      </c>
      <c r="BR52" s="226" t="b">
        <f t="shared" si="17"/>
        <v>1</v>
      </c>
      <c r="BS52" s="226" t="b">
        <f t="shared" si="18"/>
        <v>1</v>
      </c>
      <c r="BT52" s="226" t="b">
        <f t="shared" si="19"/>
        <v>1</v>
      </c>
    </row>
    <row r="53" spans="1:72" s="212" customFormat="1" ht="15.75">
      <c r="A53" s="77">
        <v>29</v>
      </c>
      <c r="B53" s="142"/>
      <c r="C53" s="130"/>
      <c r="D53" s="144"/>
      <c r="E53" s="150"/>
      <c r="F53" s="130"/>
      <c r="G53" s="144"/>
      <c r="H53" s="150"/>
      <c r="I53" s="126"/>
      <c r="J53" s="144"/>
      <c r="K53" s="152"/>
      <c r="L53" s="130"/>
      <c r="M53" s="144"/>
      <c r="N53" s="150"/>
      <c r="O53" s="126"/>
      <c r="P53" s="144"/>
      <c r="Q53" s="152"/>
      <c r="R53" s="130"/>
      <c r="S53" s="144"/>
      <c r="T53" s="150"/>
      <c r="U53" s="126"/>
      <c r="V53" s="144"/>
      <c r="W53" s="152"/>
      <c r="X53" s="130"/>
      <c r="Y53" s="144"/>
      <c r="Z53" s="150"/>
      <c r="AA53" s="126"/>
      <c r="AB53" s="144"/>
      <c r="AC53" s="152"/>
      <c r="AD53" s="130"/>
      <c r="AE53" s="144"/>
      <c r="AF53" s="150"/>
      <c r="AG53" s="126"/>
      <c r="AH53" s="144"/>
      <c r="AI53" s="152"/>
      <c r="AJ53" s="130"/>
      <c r="AK53" s="145"/>
      <c r="AL53" s="145"/>
      <c r="AM53" s="145"/>
      <c r="AN53" s="177"/>
      <c r="AO53" s="130"/>
      <c r="AP53" s="145"/>
      <c r="AQ53" s="145"/>
      <c r="AR53" s="145"/>
      <c r="AS53" s="177"/>
      <c r="AT53" s="130"/>
      <c r="AU53" s="145"/>
      <c r="AV53" s="145"/>
      <c r="AW53" s="145"/>
      <c r="AX53" s="177"/>
      <c r="AY53" s="39"/>
      <c r="AZ53" s="226" t="b">
        <f t="shared" si="0"/>
        <v>1</v>
      </c>
      <c r="BA53" s="226" t="b">
        <f t="shared" si="1"/>
        <v>1</v>
      </c>
      <c r="BB53" s="226" t="b">
        <f t="shared" si="2"/>
        <v>1</v>
      </c>
      <c r="BC53" s="226" t="b">
        <f t="shared" si="3"/>
        <v>1</v>
      </c>
      <c r="BE53" s="226" t="b">
        <f t="shared" si="4"/>
        <v>0</v>
      </c>
      <c r="BF53" s="226" t="b">
        <f t="shared" si="5"/>
        <v>0</v>
      </c>
      <c r="BG53" s="226" t="b">
        <f t="shared" si="6"/>
        <v>0</v>
      </c>
      <c r="BH53" s="226" t="b">
        <f t="shared" si="7"/>
        <v>0</v>
      </c>
      <c r="BI53" s="226" t="b">
        <f t="shared" si="8"/>
        <v>0</v>
      </c>
      <c r="BJ53" s="226" t="b">
        <f t="shared" si="9"/>
        <v>0</v>
      </c>
      <c r="BK53" s="226" t="b">
        <f t="shared" si="10"/>
        <v>0</v>
      </c>
      <c r="BL53" s="226" t="b">
        <f t="shared" si="11"/>
        <v>0</v>
      </c>
      <c r="BM53" s="226" t="b">
        <f t="shared" si="12"/>
        <v>0</v>
      </c>
      <c r="BN53" s="226" t="b">
        <f t="shared" si="13"/>
        <v>0</v>
      </c>
      <c r="BO53" s="226" t="b">
        <f t="shared" si="14"/>
        <v>0</v>
      </c>
      <c r="BP53" s="226" t="b">
        <f t="shared" si="15"/>
        <v>0</v>
      </c>
      <c r="BQ53" s="226" t="b">
        <f t="shared" si="16"/>
        <v>1</v>
      </c>
      <c r="BR53" s="226" t="b">
        <f t="shared" si="17"/>
        <v>1</v>
      </c>
      <c r="BS53" s="226" t="b">
        <f t="shared" si="18"/>
        <v>1</v>
      </c>
      <c r="BT53" s="226" t="b">
        <f t="shared" si="19"/>
        <v>1</v>
      </c>
    </row>
    <row r="54" spans="1:72" s="212" customFormat="1" ht="15.75">
      <c r="A54" s="77">
        <v>30</v>
      </c>
      <c r="B54" s="142"/>
      <c r="C54" s="130"/>
      <c r="D54" s="144"/>
      <c r="E54" s="150"/>
      <c r="F54" s="130"/>
      <c r="G54" s="144"/>
      <c r="H54" s="150"/>
      <c r="I54" s="126"/>
      <c r="J54" s="144"/>
      <c r="K54" s="152"/>
      <c r="L54" s="130"/>
      <c r="M54" s="144"/>
      <c r="N54" s="150"/>
      <c r="O54" s="126"/>
      <c r="P54" s="144"/>
      <c r="Q54" s="152"/>
      <c r="R54" s="130"/>
      <c r="S54" s="144"/>
      <c r="T54" s="150"/>
      <c r="U54" s="126"/>
      <c r="V54" s="144"/>
      <c r="W54" s="152"/>
      <c r="X54" s="130"/>
      <c r="Y54" s="144"/>
      <c r="Z54" s="150"/>
      <c r="AA54" s="126"/>
      <c r="AB54" s="144"/>
      <c r="AC54" s="152"/>
      <c r="AD54" s="130"/>
      <c r="AE54" s="144"/>
      <c r="AF54" s="150"/>
      <c r="AG54" s="126"/>
      <c r="AH54" s="144"/>
      <c r="AI54" s="152"/>
      <c r="AJ54" s="130"/>
      <c r="AK54" s="145"/>
      <c r="AL54" s="145"/>
      <c r="AM54" s="145"/>
      <c r="AN54" s="177"/>
      <c r="AO54" s="130"/>
      <c r="AP54" s="145"/>
      <c r="AQ54" s="145"/>
      <c r="AR54" s="145"/>
      <c r="AS54" s="177"/>
      <c r="AT54" s="130"/>
      <c r="AU54" s="145"/>
      <c r="AV54" s="145"/>
      <c r="AW54" s="145"/>
      <c r="AX54" s="177"/>
      <c r="AY54" s="39"/>
      <c r="AZ54" s="226" t="b">
        <f t="shared" si="0"/>
        <v>1</v>
      </c>
      <c r="BA54" s="226" t="b">
        <f t="shared" si="1"/>
        <v>1</v>
      </c>
      <c r="BB54" s="226" t="b">
        <f t="shared" si="2"/>
        <v>1</v>
      </c>
      <c r="BC54" s="226" t="b">
        <f t="shared" si="3"/>
        <v>1</v>
      </c>
      <c r="BE54" s="226" t="b">
        <f t="shared" si="4"/>
        <v>0</v>
      </c>
      <c r="BF54" s="226" t="b">
        <f t="shared" si="5"/>
        <v>0</v>
      </c>
      <c r="BG54" s="226" t="b">
        <f t="shared" si="6"/>
        <v>0</v>
      </c>
      <c r="BH54" s="226" t="b">
        <f t="shared" si="7"/>
        <v>0</v>
      </c>
      <c r="BI54" s="226" t="b">
        <f t="shared" si="8"/>
        <v>0</v>
      </c>
      <c r="BJ54" s="226" t="b">
        <f t="shared" si="9"/>
        <v>0</v>
      </c>
      <c r="BK54" s="226" t="b">
        <f t="shared" si="10"/>
        <v>0</v>
      </c>
      <c r="BL54" s="226" t="b">
        <f t="shared" si="11"/>
        <v>0</v>
      </c>
      <c r="BM54" s="226" t="b">
        <f t="shared" si="12"/>
        <v>0</v>
      </c>
      <c r="BN54" s="226" t="b">
        <f t="shared" si="13"/>
        <v>0</v>
      </c>
      <c r="BO54" s="226" t="b">
        <f t="shared" si="14"/>
        <v>0</v>
      </c>
      <c r="BP54" s="226" t="b">
        <f t="shared" si="15"/>
        <v>0</v>
      </c>
      <c r="BQ54" s="226" t="b">
        <f t="shared" si="16"/>
        <v>1</v>
      </c>
      <c r="BR54" s="226" t="b">
        <f t="shared" si="17"/>
        <v>1</v>
      </c>
      <c r="BS54" s="226" t="b">
        <f t="shared" si="18"/>
        <v>1</v>
      </c>
      <c r="BT54" s="226" t="b">
        <f t="shared" si="19"/>
        <v>1</v>
      </c>
    </row>
    <row r="55" spans="1:72" s="212" customFormat="1" ht="15.75">
      <c r="A55" s="77">
        <v>31</v>
      </c>
      <c r="B55" s="142"/>
      <c r="C55" s="130"/>
      <c r="D55" s="144"/>
      <c r="E55" s="150"/>
      <c r="F55" s="130"/>
      <c r="G55" s="144"/>
      <c r="H55" s="150"/>
      <c r="I55" s="126"/>
      <c r="J55" s="144"/>
      <c r="K55" s="152"/>
      <c r="L55" s="130"/>
      <c r="M55" s="144"/>
      <c r="N55" s="150"/>
      <c r="O55" s="126"/>
      <c r="P55" s="144"/>
      <c r="Q55" s="152"/>
      <c r="R55" s="130"/>
      <c r="S55" s="144"/>
      <c r="T55" s="150"/>
      <c r="U55" s="126"/>
      <c r="V55" s="144"/>
      <c r="W55" s="152"/>
      <c r="X55" s="130"/>
      <c r="Y55" s="144"/>
      <c r="Z55" s="150"/>
      <c r="AA55" s="126"/>
      <c r="AB55" s="144"/>
      <c r="AC55" s="152"/>
      <c r="AD55" s="130"/>
      <c r="AE55" s="144"/>
      <c r="AF55" s="150"/>
      <c r="AG55" s="126"/>
      <c r="AH55" s="144"/>
      <c r="AI55" s="152"/>
      <c r="AJ55" s="130"/>
      <c r="AK55" s="145"/>
      <c r="AL55" s="145"/>
      <c r="AM55" s="145"/>
      <c r="AN55" s="177"/>
      <c r="AO55" s="130"/>
      <c r="AP55" s="145"/>
      <c r="AQ55" s="145"/>
      <c r="AR55" s="145"/>
      <c r="AS55" s="177"/>
      <c r="AT55" s="130"/>
      <c r="AU55" s="145"/>
      <c r="AV55" s="145"/>
      <c r="AW55" s="145"/>
      <c r="AX55" s="177"/>
      <c r="AY55" s="39"/>
      <c r="AZ55" s="226" t="b">
        <f t="shared" si="0"/>
        <v>1</v>
      </c>
      <c r="BA55" s="226" t="b">
        <f t="shared" si="1"/>
        <v>1</v>
      </c>
      <c r="BB55" s="226" t="b">
        <f t="shared" si="2"/>
        <v>1</v>
      </c>
      <c r="BC55" s="226" t="b">
        <f t="shared" si="3"/>
        <v>1</v>
      </c>
      <c r="BE55" s="226" t="b">
        <f t="shared" si="4"/>
        <v>0</v>
      </c>
      <c r="BF55" s="226" t="b">
        <f t="shared" si="5"/>
        <v>0</v>
      </c>
      <c r="BG55" s="226" t="b">
        <f t="shared" si="6"/>
        <v>0</v>
      </c>
      <c r="BH55" s="226" t="b">
        <f t="shared" si="7"/>
        <v>0</v>
      </c>
      <c r="BI55" s="226" t="b">
        <f t="shared" si="8"/>
        <v>0</v>
      </c>
      <c r="BJ55" s="226" t="b">
        <f t="shared" si="9"/>
        <v>0</v>
      </c>
      <c r="BK55" s="226" t="b">
        <f t="shared" si="10"/>
        <v>0</v>
      </c>
      <c r="BL55" s="226" t="b">
        <f t="shared" si="11"/>
        <v>0</v>
      </c>
      <c r="BM55" s="226" t="b">
        <f t="shared" si="12"/>
        <v>0</v>
      </c>
      <c r="BN55" s="226" t="b">
        <f t="shared" si="13"/>
        <v>0</v>
      </c>
      <c r="BO55" s="226" t="b">
        <f t="shared" si="14"/>
        <v>0</v>
      </c>
      <c r="BP55" s="226" t="b">
        <f t="shared" si="15"/>
        <v>0</v>
      </c>
      <c r="BQ55" s="226" t="b">
        <f t="shared" si="16"/>
        <v>1</v>
      </c>
      <c r="BR55" s="226" t="b">
        <f t="shared" si="17"/>
        <v>1</v>
      </c>
      <c r="BS55" s="226" t="b">
        <f t="shared" si="18"/>
        <v>1</v>
      </c>
      <c r="BT55" s="226" t="b">
        <f t="shared" si="19"/>
        <v>1</v>
      </c>
    </row>
    <row r="56" spans="1:72" s="212" customFormat="1" ht="15.75">
      <c r="A56" s="77">
        <v>32</v>
      </c>
      <c r="B56" s="142"/>
      <c r="C56" s="130"/>
      <c r="D56" s="144"/>
      <c r="E56" s="150"/>
      <c r="F56" s="130"/>
      <c r="G56" s="144"/>
      <c r="H56" s="150"/>
      <c r="I56" s="126"/>
      <c r="J56" s="144"/>
      <c r="K56" s="152"/>
      <c r="L56" s="130"/>
      <c r="M56" s="144"/>
      <c r="N56" s="150"/>
      <c r="O56" s="126"/>
      <c r="P56" s="144"/>
      <c r="Q56" s="152"/>
      <c r="R56" s="130"/>
      <c r="S56" s="144"/>
      <c r="T56" s="150"/>
      <c r="U56" s="126"/>
      <c r="V56" s="144"/>
      <c r="W56" s="152"/>
      <c r="X56" s="130"/>
      <c r="Y56" s="144"/>
      <c r="Z56" s="150"/>
      <c r="AA56" s="126"/>
      <c r="AB56" s="144"/>
      <c r="AC56" s="152"/>
      <c r="AD56" s="130"/>
      <c r="AE56" s="144"/>
      <c r="AF56" s="150"/>
      <c r="AG56" s="126"/>
      <c r="AH56" s="144"/>
      <c r="AI56" s="152"/>
      <c r="AJ56" s="130"/>
      <c r="AK56" s="145"/>
      <c r="AL56" s="145"/>
      <c r="AM56" s="145"/>
      <c r="AN56" s="177"/>
      <c r="AO56" s="130"/>
      <c r="AP56" s="145"/>
      <c r="AQ56" s="145"/>
      <c r="AR56" s="145"/>
      <c r="AS56" s="177"/>
      <c r="AT56" s="130"/>
      <c r="AU56" s="145"/>
      <c r="AV56" s="145"/>
      <c r="AW56" s="145"/>
      <c r="AX56" s="177"/>
      <c r="AY56" s="39"/>
      <c r="AZ56" s="226" t="b">
        <f t="shared" si="0"/>
        <v>1</v>
      </c>
      <c r="BA56" s="226" t="b">
        <f t="shared" si="1"/>
        <v>1</v>
      </c>
      <c r="BB56" s="226" t="b">
        <f t="shared" si="2"/>
        <v>1</v>
      </c>
      <c r="BC56" s="226" t="b">
        <f t="shared" si="3"/>
        <v>1</v>
      </c>
      <c r="BE56" s="226" t="b">
        <f t="shared" si="4"/>
        <v>0</v>
      </c>
      <c r="BF56" s="226" t="b">
        <f t="shared" si="5"/>
        <v>0</v>
      </c>
      <c r="BG56" s="226" t="b">
        <f t="shared" si="6"/>
        <v>0</v>
      </c>
      <c r="BH56" s="226" t="b">
        <f t="shared" si="7"/>
        <v>0</v>
      </c>
      <c r="BI56" s="226" t="b">
        <f t="shared" si="8"/>
        <v>0</v>
      </c>
      <c r="BJ56" s="226" t="b">
        <f t="shared" si="9"/>
        <v>0</v>
      </c>
      <c r="BK56" s="226" t="b">
        <f t="shared" si="10"/>
        <v>0</v>
      </c>
      <c r="BL56" s="226" t="b">
        <f t="shared" si="11"/>
        <v>0</v>
      </c>
      <c r="BM56" s="226" t="b">
        <f t="shared" si="12"/>
        <v>0</v>
      </c>
      <c r="BN56" s="226" t="b">
        <f t="shared" si="13"/>
        <v>0</v>
      </c>
      <c r="BO56" s="226" t="b">
        <f t="shared" si="14"/>
        <v>0</v>
      </c>
      <c r="BP56" s="226" t="b">
        <f t="shared" si="15"/>
        <v>0</v>
      </c>
      <c r="BQ56" s="226" t="b">
        <f t="shared" si="16"/>
        <v>1</v>
      </c>
      <c r="BR56" s="226" t="b">
        <f t="shared" si="17"/>
        <v>1</v>
      </c>
      <c r="BS56" s="226" t="b">
        <f t="shared" si="18"/>
        <v>1</v>
      </c>
      <c r="BT56" s="226" t="b">
        <f t="shared" si="19"/>
        <v>1</v>
      </c>
    </row>
    <row r="57" spans="1:72" s="212" customFormat="1" ht="15.75">
      <c r="A57" s="77">
        <v>33</v>
      </c>
      <c r="B57" s="142"/>
      <c r="C57" s="130"/>
      <c r="D57" s="144"/>
      <c r="E57" s="150"/>
      <c r="F57" s="130"/>
      <c r="G57" s="144"/>
      <c r="H57" s="150"/>
      <c r="I57" s="126"/>
      <c r="J57" s="144"/>
      <c r="K57" s="152"/>
      <c r="L57" s="130"/>
      <c r="M57" s="144"/>
      <c r="N57" s="150"/>
      <c r="O57" s="126"/>
      <c r="P57" s="144"/>
      <c r="Q57" s="152"/>
      <c r="R57" s="130"/>
      <c r="S57" s="144"/>
      <c r="T57" s="150"/>
      <c r="U57" s="126"/>
      <c r="V57" s="144"/>
      <c r="W57" s="152"/>
      <c r="X57" s="130"/>
      <c r="Y57" s="144"/>
      <c r="Z57" s="150"/>
      <c r="AA57" s="126"/>
      <c r="AB57" s="144"/>
      <c r="AC57" s="152"/>
      <c r="AD57" s="130"/>
      <c r="AE57" s="144"/>
      <c r="AF57" s="150"/>
      <c r="AG57" s="126"/>
      <c r="AH57" s="144"/>
      <c r="AI57" s="152"/>
      <c r="AJ57" s="130"/>
      <c r="AK57" s="145"/>
      <c r="AL57" s="145"/>
      <c r="AM57" s="145"/>
      <c r="AN57" s="177"/>
      <c r="AO57" s="130"/>
      <c r="AP57" s="145"/>
      <c r="AQ57" s="145"/>
      <c r="AR57" s="145"/>
      <c r="AS57" s="177"/>
      <c r="AT57" s="130"/>
      <c r="AU57" s="145"/>
      <c r="AV57" s="145"/>
      <c r="AW57" s="145"/>
      <c r="AX57" s="177"/>
      <c r="AY57" s="39"/>
      <c r="AZ57" s="226" t="b">
        <f t="shared" si="0"/>
        <v>1</v>
      </c>
      <c r="BA57" s="226" t="b">
        <f t="shared" si="1"/>
        <v>1</v>
      </c>
      <c r="BB57" s="226" t="b">
        <f t="shared" si="2"/>
        <v>1</v>
      </c>
      <c r="BC57" s="226" t="b">
        <f t="shared" si="3"/>
        <v>1</v>
      </c>
      <c r="BE57" s="226" t="b">
        <f t="shared" si="4"/>
        <v>0</v>
      </c>
      <c r="BF57" s="226" t="b">
        <f t="shared" si="5"/>
        <v>0</v>
      </c>
      <c r="BG57" s="226" t="b">
        <f t="shared" si="6"/>
        <v>0</v>
      </c>
      <c r="BH57" s="226" t="b">
        <f t="shared" si="7"/>
        <v>0</v>
      </c>
      <c r="BI57" s="226" t="b">
        <f t="shared" si="8"/>
        <v>0</v>
      </c>
      <c r="BJ57" s="226" t="b">
        <f t="shared" si="9"/>
        <v>0</v>
      </c>
      <c r="BK57" s="226" t="b">
        <f t="shared" si="10"/>
        <v>0</v>
      </c>
      <c r="BL57" s="226" t="b">
        <f t="shared" si="11"/>
        <v>0</v>
      </c>
      <c r="BM57" s="226" t="b">
        <f t="shared" si="12"/>
        <v>0</v>
      </c>
      <c r="BN57" s="226" t="b">
        <f t="shared" si="13"/>
        <v>0</v>
      </c>
      <c r="BO57" s="226" t="b">
        <f t="shared" si="14"/>
        <v>0</v>
      </c>
      <c r="BP57" s="226" t="b">
        <f t="shared" si="15"/>
        <v>0</v>
      </c>
      <c r="BQ57" s="226" t="b">
        <f t="shared" si="16"/>
        <v>1</v>
      </c>
      <c r="BR57" s="226" t="b">
        <f t="shared" si="17"/>
        <v>1</v>
      </c>
      <c r="BS57" s="226" t="b">
        <f t="shared" si="18"/>
        <v>1</v>
      </c>
      <c r="BT57" s="226" t="b">
        <f t="shared" si="19"/>
        <v>1</v>
      </c>
    </row>
    <row r="58" spans="1:72" s="212" customFormat="1" ht="15.75">
      <c r="A58" s="77">
        <v>34</v>
      </c>
      <c r="B58" s="142"/>
      <c r="C58" s="130"/>
      <c r="D58" s="144"/>
      <c r="E58" s="150"/>
      <c r="F58" s="130"/>
      <c r="G58" s="144"/>
      <c r="H58" s="150"/>
      <c r="I58" s="126"/>
      <c r="J58" s="144"/>
      <c r="K58" s="152"/>
      <c r="L58" s="130"/>
      <c r="M58" s="144"/>
      <c r="N58" s="150"/>
      <c r="O58" s="126"/>
      <c r="P58" s="144"/>
      <c r="Q58" s="152"/>
      <c r="R58" s="130"/>
      <c r="S58" s="144"/>
      <c r="T58" s="150"/>
      <c r="U58" s="126"/>
      <c r="V58" s="144"/>
      <c r="W58" s="152"/>
      <c r="X58" s="130"/>
      <c r="Y58" s="144"/>
      <c r="Z58" s="150"/>
      <c r="AA58" s="126"/>
      <c r="AB58" s="144"/>
      <c r="AC58" s="152"/>
      <c r="AD58" s="130"/>
      <c r="AE58" s="144"/>
      <c r="AF58" s="150"/>
      <c r="AG58" s="126"/>
      <c r="AH58" s="144"/>
      <c r="AI58" s="152"/>
      <c r="AJ58" s="130"/>
      <c r="AK58" s="145"/>
      <c r="AL58" s="145"/>
      <c r="AM58" s="145"/>
      <c r="AN58" s="177"/>
      <c r="AO58" s="130"/>
      <c r="AP58" s="145"/>
      <c r="AQ58" s="145"/>
      <c r="AR58" s="145"/>
      <c r="AS58" s="177"/>
      <c r="AT58" s="130"/>
      <c r="AU58" s="145"/>
      <c r="AV58" s="145"/>
      <c r="AW58" s="145"/>
      <c r="AX58" s="177"/>
      <c r="AY58" s="39"/>
      <c r="AZ58" s="226" t="b">
        <f t="shared" si="0"/>
        <v>1</v>
      </c>
      <c r="BA58" s="226" t="b">
        <f t="shared" si="1"/>
        <v>1</v>
      </c>
      <c r="BB58" s="226" t="b">
        <f t="shared" si="2"/>
        <v>1</v>
      </c>
      <c r="BC58" s="226" t="b">
        <f t="shared" si="3"/>
        <v>1</v>
      </c>
      <c r="BE58" s="226" t="b">
        <f t="shared" si="4"/>
        <v>0</v>
      </c>
      <c r="BF58" s="226" t="b">
        <f t="shared" si="5"/>
        <v>0</v>
      </c>
      <c r="BG58" s="226" t="b">
        <f t="shared" si="6"/>
        <v>0</v>
      </c>
      <c r="BH58" s="226" t="b">
        <f t="shared" si="7"/>
        <v>0</v>
      </c>
      <c r="BI58" s="226" t="b">
        <f t="shared" si="8"/>
        <v>0</v>
      </c>
      <c r="BJ58" s="226" t="b">
        <f t="shared" si="9"/>
        <v>0</v>
      </c>
      <c r="BK58" s="226" t="b">
        <f t="shared" si="10"/>
        <v>0</v>
      </c>
      <c r="BL58" s="226" t="b">
        <f t="shared" si="11"/>
        <v>0</v>
      </c>
      <c r="BM58" s="226" t="b">
        <f t="shared" si="12"/>
        <v>0</v>
      </c>
      <c r="BN58" s="226" t="b">
        <f t="shared" si="13"/>
        <v>0</v>
      </c>
      <c r="BO58" s="226" t="b">
        <f t="shared" si="14"/>
        <v>0</v>
      </c>
      <c r="BP58" s="226" t="b">
        <f t="shared" si="15"/>
        <v>0</v>
      </c>
      <c r="BQ58" s="226" t="b">
        <f t="shared" si="16"/>
        <v>1</v>
      </c>
      <c r="BR58" s="226" t="b">
        <f t="shared" si="17"/>
        <v>1</v>
      </c>
      <c r="BS58" s="226" t="b">
        <f t="shared" si="18"/>
        <v>1</v>
      </c>
      <c r="BT58" s="226" t="b">
        <f t="shared" si="19"/>
        <v>1</v>
      </c>
    </row>
    <row r="59" spans="1:72" s="212" customFormat="1" ht="15.75">
      <c r="A59" s="77">
        <v>35</v>
      </c>
      <c r="B59" s="142"/>
      <c r="C59" s="130"/>
      <c r="D59" s="144"/>
      <c r="E59" s="150"/>
      <c r="F59" s="130"/>
      <c r="G59" s="144"/>
      <c r="H59" s="150"/>
      <c r="I59" s="126"/>
      <c r="J59" s="144"/>
      <c r="K59" s="152"/>
      <c r="L59" s="130"/>
      <c r="M59" s="144"/>
      <c r="N59" s="150"/>
      <c r="O59" s="126"/>
      <c r="P59" s="144"/>
      <c r="Q59" s="152"/>
      <c r="R59" s="130"/>
      <c r="S59" s="144"/>
      <c r="T59" s="150"/>
      <c r="U59" s="126"/>
      <c r="V59" s="144"/>
      <c r="W59" s="152"/>
      <c r="X59" s="130"/>
      <c r="Y59" s="144"/>
      <c r="Z59" s="150"/>
      <c r="AA59" s="126"/>
      <c r="AB59" s="144"/>
      <c r="AC59" s="152"/>
      <c r="AD59" s="130"/>
      <c r="AE59" s="144"/>
      <c r="AF59" s="150"/>
      <c r="AG59" s="126"/>
      <c r="AH59" s="144"/>
      <c r="AI59" s="152"/>
      <c r="AJ59" s="130"/>
      <c r="AK59" s="145"/>
      <c r="AL59" s="145"/>
      <c r="AM59" s="145"/>
      <c r="AN59" s="177"/>
      <c r="AO59" s="130"/>
      <c r="AP59" s="145"/>
      <c r="AQ59" s="145"/>
      <c r="AR59" s="145"/>
      <c r="AS59" s="177"/>
      <c r="AT59" s="130"/>
      <c r="AU59" s="145"/>
      <c r="AV59" s="145"/>
      <c r="AW59" s="145"/>
      <c r="AX59" s="177"/>
      <c r="AY59" s="39"/>
      <c r="AZ59" s="226" t="b">
        <f t="shared" si="0"/>
        <v>1</v>
      </c>
      <c r="BA59" s="226" t="b">
        <f t="shared" si="1"/>
        <v>1</v>
      </c>
      <c r="BB59" s="226" t="b">
        <f t="shared" si="2"/>
        <v>1</v>
      </c>
      <c r="BC59" s="226" t="b">
        <f t="shared" si="3"/>
        <v>1</v>
      </c>
      <c r="BE59" s="226" t="b">
        <f t="shared" si="4"/>
        <v>0</v>
      </c>
      <c r="BF59" s="226" t="b">
        <f t="shared" si="5"/>
        <v>0</v>
      </c>
      <c r="BG59" s="226" t="b">
        <f t="shared" si="6"/>
        <v>0</v>
      </c>
      <c r="BH59" s="226" t="b">
        <f t="shared" si="7"/>
        <v>0</v>
      </c>
      <c r="BI59" s="226" t="b">
        <f t="shared" si="8"/>
        <v>0</v>
      </c>
      <c r="BJ59" s="226" t="b">
        <f t="shared" si="9"/>
        <v>0</v>
      </c>
      <c r="BK59" s="226" t="b">
        <f t="shared" si="10"/>
        <v>0</v>
      </c>
      <c r="BL59" s="226" t="b">
        <f t="shared" si="11"/>
        <v>0</v>
      </c>
      <c r="BM59" s="226" t="b">
        <f t="shared" si="12"/>
        <v>0</v>
      </c>
      <c r="BN59" s="226" t="b">
        <f t="shared" si="13"/>
        <v>0</v>
      </c>
      <c r="BO59" s="226" t="b">
        <f t="shared" si="14"/>
        <v>0</v>
      </c>
      <c r="BP59" s="226" t="b">
        <f t="shared" si="15"/>
        <v>0</v>
      </c>
      <c r="BQ59" s="226" t="b">
        <f t="shared" si="16"/>
        <v>1</v>
      </c>
      <c r="BR59" s="226" t="b">
        <f t="shared" si="17"/>
        <v>1</v>
      </c>
      <c r="BS59" s="226" t="b">
        <f t="shared" si="18"/>
        <v>1</v>
      </c>
      <c r="BT59" s="226" t="b">
        <f t="shared" si="19"/>
        <v>1</v>
      </c>
    </row>
    <row r="60" spans="1:72" s="212" customFormat="1" ht="15.75">
      <c r="A60" s="77">
        <v>36</v>
      </c>
      <c r="B60" s="142"/>
      <c r="C60" s="130"/>
      <c r="D60" s="144"/>
      <c r="E60" s="150"/>
      <c r="F60" s="130"/>
      <c r="G60" s="144"/>
      <c r="H60" s="150"/>
      <c r="I60" s="126"/>
      <c r="J60" s="144"/>
      <c r="K60" s="152"/>
      <c r="L60" s="130"/>
      <c r="M60" s="144"/>
      <c r="N60" s="150"/>
      <c r="O60" s="126"/>
      <c r="P60" s="144"/>
      <c r="Q60" s="152"/>
      <c r="R60" s="130"/>
      <c r="S60" s="144"/>
      <c r="T60" s="150"/>
      <c r="U60" s="126"/>
      <c r="V60" s="144"/>
      <c r="W60" s="152"/>
      <c r="X60" s="130"/>
      <c r="Y60" s="144"/>
      <c r="Z60" s="150"/>
      <c r="AA60" s="126"/>
      <c r="AB60" s="144"/>
      <c r="AC60" s="152"/>
      <c r="AD60" s="130"/>
      <c r="AE60" s="144"/>
      <c r="AF60" s="150"/>
      <c r="AG60" s="126"/>
      <c r="AH60" s="144"/>
      <c r="AI60" s="152"/>
      <c r="AJ60" s="130"/>
      <c r="AK60" s="145"/>
      <c r="AL60" s="145"/>
      <c r="AM60" s="145"/>
      <c r="AN60" s="177"/>
      <c r="AO60" s="130"/>
      <c r="AP60" s="145"/>
      <c r="AQ60" s="145"/>
      <c r="AR60" s="145"/>
      <c r="AS60" s="177"/>
      <c r="AT60" s="130"/>
      <c r="AU60" s="145"/>
      <c r="AV60" s="145"/>
      <c r="AW60" s="145"/>
      <c r="AX60" s="177"/>
      <c r="AY60" s="39"/>
      <c r="AZ60" s="226" t="b">
        <f t="shared" si="0"/>
        <v>1</v>
      </c>
      <c r="BA60" s="226" t="b">
        <f t="shared" si="1"/>
        <v>1</v>
      </c>
      <c r="BB60" s="226" t="b">
        <f t="shared" si="2"/>
        <v>1</v>
      </c>
      <c r="BC60" s="226" t="b">
        <f t="shared" si="3"/>
        <v>1</v>
      </c>
      <c r="BE60" s="226" t="b">
        <f t="shared" si="4"/>
        <v>0</v>
      </c>
      <c r="BF60" s="226" t="b">
        <f t="shared" si="5"/>
        <v>0</v>
      </c>
      <c r="BG60" s="226" t="b">
        <f t="shared" si="6"/>
        <v>0</v>
      </c>
      <c r="BH60" s="226" t="b">
        <f t="shared" si="7"/>
        <v>0</v>
      </c>
      <c r="BI60" s="226" t="b">
        <f t="shared" si="8"/>
        <v>0</v>
      </c>
      <c r="BJ60" s="226" t="b">
        <f t="shared" si="9"/>
        <v>0</v>
      </c>
      <c r="BK60" s="226" t="b">
        <f t="shared" si="10"/>
        <v>0</v>
      </c>
      <c r="BL60" s="226" t="b">
        <f t="shared" si="11"/>
        <v>0</v>
      </c>
      <c r="BM60" s="226" t="b">
        <f t="shared" si="12"/>
        <v>0</v>
      </c>
      <c r="BN60" s="226" t="b">
        <f t="shared" si="13"/>
        <v>0</v>
      </c>
      <c r="BO60" s="226" t="b">
        <f t="shared" si="14"/>
        <v>0</v>
      </c>
      <c r="BP60" s="226" t="b">
        <f t="shared" si="15"/>
        <v>0</v>
      </c>
      <c r="BQ60" s="226" t="b">
        <f t="shared" si="16"/>
        <v>1</v>
      </c>
      <c r="BR60" s="226" t="b">
        <f t="shared" si="17"/>
        <v>1</v>
      </c>
      <c r="BS60" s="226" t="b">
        <f t="shared" si="18"/>
        <v>1</v>
      </c>
      <c r="BT60" s="226" t="b">
        <f t="shared" si="19"/>
        <v>1</v>
      </c>
    </row>
    <row r="61" spans="1:72" s="212" customFormat="1" ht="15.75">
      <c r="A61" s="77">
        <v>37</v>
      </c>
      <c r="B61" s="142"/>
      <c r="C61" s="130"/>
      <c r="D61" s="144"/>
      <c r="E61" s="150"/>
      <c r="F61" s="130"/>
      <c r="G61" s="144"/>
      <c r="H61" s="150"/>
      <c r="I61" s="126"/>
      <c r="J61" s="144"/>
      <c r="K61" s="152"/>
      <c r="L61" s="130"/>
      <c r="M61" s="144"/>
      <c r="N61" s="150"/>
      <c r="O61" s="126"/>
      <c r="P61" s="144"/>
      <c r="Q61" s="152"/>
      <c r="R61" s="130"/>
      <c r="S61" s="144"/>
      <c r="T61" s="150"/>
      <c r="U61" s="126"/>
      <c r="V61" s="144"/>
      <c r="W61" s="152"/>
      <c r="X61" s="130"/>
      <c r="Y61" s="144"/>
      <c r="Z61" s="150"/>
      <c r="AA61" s="126"/>
      <c r="AB61" s="144"/>
      <c r="AC61" s="152"/>
      <c r="AD61" s="130"/>
      <c r="AE61" s="144"/>
      <c r="AF61" s="150"/>
      <c r="AG61" s="126"/>
      <c r="AH61" s="144"/>
      <c r="AI61" s="152"/>
      <c r="AJ61" s="130"/>
      <c r="AK61" s="145"/>
      <c r="AL61" s="145"/>
      <c r="AM61" s="145"/>
      <c r="AN61" s="177"/>
      <c r="AO61" s="130"/>
      <c r="AP61" s="145"/>
      <c r="AQ61" s="145"/>
      <c r="AR61" s="145"/>
      <c r="AS61" s="177"/>
      <c r="AT61" s="130"/>
      <c r="AU61" s="145"/>
      <c r="AV61" s="145"/>
      <c r="AW61" s="145"/>
      <c r="AX61" s="177"/>
      <c r="AY61" s="39"/>
      <c r="AZ61" s="226" t="b">
        <f t="shared" si="0"/>
        <v>1</v>
      </c>
      <c r="BA61" s="226" t="b">
        <f t="shared" si="1"/>
        <v>1</v>
      </c>
      <c r="BB61" s="226" t="b">
        <f t="shared" si="2"/>
        <v>1</v>
      </c>
      <c r="BC61" s="226" t="b">
        <f t="shared" si="3"/>
        <v>1</v>
      </c>
      <c r="BE61" s="226" t="b">
        <f t="shared" si="4"/>
        <v>0</v>
      </c>
      <c r="BF61" s="226" t="b">
        <f t="shared" si="5"/>
        <v>0</v>
      </c>
      <c r="BG61" s="226" t="b">
        <f t="shared" si="6"/>
        <v>0</v>
      </c>
      <c r="BH61" s="226" t="b">
        <f t="shared" si="7"/>
        <v>0</v>
      </c>
      <c r="BI61" s="226" t="b">
        <f t="shared" si="8"/>
        <v>0</v>
      </c>
      <c r="BJ61" s="226" t="b">
        <f t="shared" si="9"/>
        <v>0</v>
      </c>
      <c r="BK61" s="226" t="b">
        <f t="shared" si="10"/>
        <v>0</v>
      </c>
      <c r="BL61" s="226" t="b">
        <f t="shared" si="11"/>
        <v>0</v>
      </c>
      <c r="BM61" s="226" t="b">
        <f t="shared" si="12"/>
        <v>0</v>
      </c>
      <c r="BN61" s="226" t="b">
        <f t="shared" si="13"/>
        <v>0</v>
      </c>
      <c r="BO61" s="226" t="b">
        <f t="shared" si="14"/>
        <v>0</v>
      </c>
      <c r="BP61" s="226" t="b">
        <f t="shared" si="15"/>
        <v>0</v>
      </c>
      <c r="BQ61" s="226" t="b">
        <f t="shared" si="16"/>
        <v>1</v>
      </c>
      <c r="BR61" s="226" t="b">
        <f t="shared" si="17"/>
        <v>1</v>
      </c>
      <c r="BS61" s="226" t="b">
        <f t="shared" si="18"/>
        <v>1</v>
      </c>
      <c r="BT61" s="226" t="b">
        <f t="shared" si="19"/>
        <v>1</v>
      </c>
    </row>
    <row r="62" spans="1:72" s="212" customFormat="1" ht="15.75">
      <c r="A62" s="77">
        <v>38</v>
      </c>
      <c r="B62" s="142"/>
      <c r="C62" s="130"/>
      <c r="D62" s="144"/>
      <c r="E62" s="150"/>
      <c r="F62" s="130"/>
      <c r="G62" s="144"/>
      <c r="H62" s="150"/>
      <c r="I62" s="126"/>
      <c r="J62" s="144"/>
      <c r="K62" s="152"/>
      <c r="L62" s="130"/>
      <c r="M62" s="144"/>
      <c r="N62" s="150"/>
      <c r="O62" s="126"/>
      <c r="P62" s="144"/>
      <c r="Q62" s="152"/>
      <c r="R62" s="130"/>
      <c r="S62" s="144"/>
      <c r="T62" s="150"/>
      <c r="U62" s="126"/>
      <c r="V62" s="144"/>
      <c r="W62" s="152"/>
      <c r="X62" s="130"/>
      <c r="Y62" s="144"/>
      <c r="Z62" s="150"/>
      <c r="AA62" s="126"/>
      <c r="AB62" s="144"/>
      <c r="AC62" s="152"/>
      <c r="AD62" s="130"/>
      <c r="AE62" s="144"/>
      <c r="AF62" s="150"/>
      <c r="AG62" s="126"/>
      <c r="AH62" s="144"/>
      <c r="AI62" s="152"/>
      <c r="AJ62" s="130"/>
      <c r="AK62" s="145"/>
      <c r="AL62" s="145"/>
      <c r="AM62" s="145"/>
      <c r="AN62" s="177"/>
      <c r="AO62" s="130"/>
      <c r="AP62" s="145"/>
      <c r="AQ62" s="145"/>
      <c r="AR62" s="145"/>
      <c r="AS62" s="177"/>
      <c r="AT62" s="130"/>
      <c r="AU62" s="145"/>
      <c r="AV62" s="145"/>
      <c r="AW62" s="145"/>
      <c r="AX62" s="177"/>
      <c r="AY62" s="39"/>
      <c r="AZ62" s="226" t="b">
        <f t="shared" si="0"/>
        <v>1</v>
      </c>
      <c r="BA62" s="226" t="b">
        <f t="shared" si="1"/>
        <v>1</v>
      </c>
      <c r="BB62" s="226" t="b">
        <f t="shared" si="2"/>
        <v>1</v>
      </c>
      <c r="BC62" s="226" t="b">
        <f t="shared" si="3"/>
        <v>1</v>
      </c>
      <c r="BE62" s="226" t="b">
        <f t="shared" si="4"/>
        <v>0</v>
      </c>
      <c r="BF62" s="226" t="b">
        <f t="shared" si="5"/>
        <v>0</v>
      </c>
      <c r="BG62" s="226" t="b">
        <f t="shared" si="6"/>
        <v>0</v>
      </c>
      <c r="BH62" s="226" t="b">
        <f t="shared" si="7"/>
        <v>0</v>
      </c>
      <c r="BI62" s="226" t="b">
        <f t="shared" si="8"/>
        <v>0</v>
      </c>
      <c r="BJ62" s="226" t="b">
        <f t="shared" si="9"/>
        <v>0</v>
      </c>
      <c r="BK62" s="226" t="b">
        <f t="shared" si="10"/>
        <v>0</v>
      </c>
      <c r="BL62" s="226" t="b">
        <f t="shared" si="11"/>
        <v>0</v>
      </c>
      <c r="BM62" s="226" t="b">
        <f t="shared" si="12"/>
        <v>0</v>
      </c>
      <c r="BN62" s="226" t="b">
        <f t="shared" si="13"/>
        <v>0</v>
      </c>
      <c r="BO62" s="226" t="b">
        <f t="shared" si="14"/>
        <v>0</v>
      </c>
      <c r="BP62" s="226" t="b">
        <f t="shared" si="15"/>
        <v>0</v>
      </c>
      <c r="BQ62" s="226" t="b">
        <f t="shared" si="16"/>
        <v>1</v>
      </c>
      <c r="BR62" s="226" t="b">
        <f t="shared" si="17"/>
        <v>1</v>
      </c>
      <c r="BS62" s="226" t="b">
        <f t="shared" si="18"/>
        <v>1</v>
      </c>
      <c r="BT62" s="226" t="b">
        <f t="shared" si="19"/>
        <v>1</v>
      </c>
    </row>
    <row r="63" spans="1:72" s="212" customFormat="1" ht="15.75">
      <c r="A63" s="77">
        <v>39</v>
      </c>
      <c r="B63" s="142"/>
      <c r="C63" s="130"/>
      <c r="D63" s="144"/>
      <c r="E63" s="150"/>
      <c r="F63" s="130"/>
      <c r="G63" s="144"/>
      <c r="H63" s="150"/>
      <c r="I63" s="126"/>
      <c r="J63" s="144"/>
      <c r="K63" s="152"/>
      <c r="L63" s="130"/>
      <c r="M63" s="144"/>
      <c r="N63" s="150"/>
      <c r="O63" s="126"/>
      <c r="P63" s="144"/>
      <c r="Q63" s="152"/>
      <c r="R63" s="130"/>
      <c r="S63" s="144"/>
      <c r="T63" s="150"/>
      <c r="U63" s="126"/>
      <c r="V63" s="144"/>
      <c r="W63" s="152"/>
      <c r="X63" s="130"/>
      <c r="Y63" s="144"/>
      <c r="Z63" s="150"/>
      <c r="AA63" s="126"/>
      <c r="AB63" s="144"/>
      <c r="AC63" s="152"/>
      <c r="AD63" s="130"/>
      <c r="AE63" s="144"/>
      <c r="AF63" s="150"/>
      <c r="AG63" s="126"/>
      <c r="AH63" s="144"/>
      <c r="AI63" s="152"/>
      <c r="AJ63" s="130"/>
      <c r="AK63" s="145"/>
      <c r="AL63" s="145"/>
      <c r="AM63" s="145"/>
      <c r="AN63" s="177"/>
      <c r="AO63" s="130"/>
      <c r="AP63" s="145"/>
      <c r="AQ63" s="145"/>
      <c r="AR63" s="145"/>
      <c r="AS63" s="177"/>
      <c r="AT63" s="130"/>
      <c r="AU63" s="145"/>
      <c r="AV63" s="145"/>
      <c r="AW63" s="145"/>
      <c r="AX63" s="177"/>
      <c r="AY63" s="39"/>
      <c r="AZ63" s="226" t="b">
        <f t="shared" si="0"/>
        <v>1</v>
      </c>
      <c r="BA63" s="226" t="b">
        <f t="shared" si="1"/>
        <v>1</v>
      </c>
      <c r="BB63" s="226" t="b">
        <f t="shared" si="2"/>
        <v>1</v>
      </c>
      <c r="BC63" s="226" t="b">
        <f t="shared" si="3"/>
        <v>1</v>
      </c>
      <c r="BE63" s="226" t="b">
        <f t="shared" si="4"/>
        <v>0</v>
      </c>
      <c r="BF63" s="226" t="b">
        <f t="shared" si="5"/>
        <v>0</v>
      </c>
      <c r="BG63" s="226" t="b">
        <f t="shared" si="6"/>
        <v>0</v>
      </c>
      <c r="BH63" s="226" t="b">
        <f t="shared" si="7"/>
        <v>0</v>
      </c>
      <c r="BI63" s="226" t="b">
        <f t="shared" si="8"/>
        <v>0</v>
      </c>
      <c r="BJ63" s="226" t="b">
        <f t="shared" si="9"/>
        <v>0</v>
      </c>
      <c r="BK63" s="226" t="b">
        <f t="shared" si="10"/>
        <v>0</v>
      </c>
      <c r="BL63" s="226" t="b">
        <f t="shared" si="11"/>
        <v>0</v>
      </c>
      <c r="BM63" s="226" t="b">
        <f t="shared" si="12"/>
        <v>0</v>
      </c>
      <c r="BN63" s="226" t="b">
        <f t="shared" si="13"/>
        <v>0</v>
      </c>
      <c r="BO63" s="226" t="b">
        <f t="shared" si="14"/>
        <v>0</v>
      </c>
      <c r="BP63" s="226" t="b">
        <f t="shared" si="15"/>
        <v>0</v>
      </c>
      <c r="BQ63" s="226" t="b">
        <f t="shared" si="16"/>
        <v>1</v>
      </c>
      <c r="BR63" s="226" t="b">
        <f t="shared" si="17"/>
        <v>1</v>
      </c>
      <c r="BS63" s="226" t="b">
        <f t="shared" si="18"/>
        <v>1</v>
      </c>
      <c r="BT63" s="226" t="b">
        <f t="shared" si="19"/>
        <v>1</v>
      </c>
    </row>
    <row r="64" spans="1:72" s="212" customFormat="1" ht="15.75">
      <c r="A64" s="77">
        <v>40</v>
      </c>
      <c r="B64" s="142"/>
      <c r="C64" s="130"/>
      <c r="D64" s="144"/>
      <c r="E64" s="150"/>
      <c r="F64" s="130"/>
      <c r="G64" s="144"/>
      <c r="H64" s="150"/>
      <c r="I64" s="126"/>
      <c r="J64" s="144"/>
      <c r="K64" s="152"/>
      <c r="L64" s="130"/>
      <c r="M64" s="144"/>
      <c r="N64" s="150"/>
      <c r="O64" s="126"/>
      <c r="P64" s="144"/>
      <c r="Q64" s="152"/>
      <c r="R64" s="130"/>
      <c r="S64" s="144"/>
      <c r="T64" s="150"/>
      <c r="U64" s="126"/>
      <c r="V64" s="144"/>
      <c r="W64" s="152"/>
      <c r="X64" s="130"/>
      <c r="Y64" s="144"/>
      <c r="Z64" s="150"/>
      <c r="AA64" s="126"/>
      <c r="AB64" s="144"/>
      <c r="AC64" s="152"/>
      <c r="AD64" s="130"/>
      <c r="AE64" s="144"/>
      <c r="AF64" s="150"/>
      <c r="AG64" s="126"/>
      <c r="AH64" s="144"/>
      <c r="AI64" s="152"/>
      <c r="AJ64" s="130"/>
      <c r="AK64" s="145"/>
      <c r="AL64" s="145"/>
      <c r="AM64" s="145"/>
      <c r="AN64" s="177"/>
      <c r="AO64" s="130"/>
      <c r="AP64" s="145"/>
      <c r="AQ64" s="145"/>
      <c r="AR64" s="145"/>
      <c r="AS64" s="177"/>
      <c r="AT64" s="130"/>
      <c r="AU64" s="145"/>
      <c r="AV64" s="145"/>
      <c r="AW64" s="145"/>
      <c r="AX64" s="177"/>
      <c r="AY64" s="39"/>
      <c r="AZ64" s="226" t="b">
        <f t="shared" si="0"/>
        <v>1</v>
      </c>
      <c r="BA64" s="226" t="b">
        <f t="shared" si="1"/>
        <v>1</v>
      </c>
      <c r="BB64" s="226" t="b">
        <f t="shared" si="2"/>
        <v>1</v>
      </c>
      <c r="BC64" s="226" t="b">
        <f t="shared" si="3"/>
        <v>1</v>
      </c>
      <c r="BE64" s="226" t="b">
        <f t="shared" si="4"/>
        <v>0</v>
      </c>
      <c r="BF64" s="226" t="b">
        <f t="shared" si="5"/>
        <v>0</v>
      </c>
      <c r="BG64" s="226" t="b">
        <f t="shared" si="6"/>
        <v>0</v>
      </c>
      <c r="BH64" s="226" t="b">
        <f t="shared" si="7"/>
        <v>0</v>
      </c>
      <c r="BI64" s="226" t="b">
        <f t="shared" si="8"/>
        <v>0</v>
      </c>
      <c r="BJ64" s="226" t="b">
        <f t="shared" si="9"/>
        <v>0</v>
      </c>
      <c r="BK64" s="226" t="b">
        <f t="shared" si="10"/>
        <v>0</v>
      </c>
      <c r="BL64" s="226" t="b">
        <f t="shared" si="11"/>
        <v>0</v>
      </c>
      <c r="BM64" s="226" t="b">
        <f t="shared" si="12"/>
        <v>0</v>
      </c>
      <c r="BN64" s="226" t="b">
        <f t="shared" si="13"/>
        <v>0</v>
      </c>
      <c r="BO64" s="226" t="b">
        <f t="shared" si="14"/>
        <v>0</v>
      </c>
      <c r="BP64" s="226" t="b">
        <f t="shared" si="15"/>
        <v>0</v>
      </c>
      <c r="BQ64" s="226" t="b">
        <f t="shared" si="16"/>
        <v>1</v>
      </c>
      <c r="BR64" s="226" t="b">
        <f t="shared" si="17"/>
        <v>1</v>
      </c>
      <c r="BS64" s="226" t="b">
        <f t="shared" si="18"/>
        <v>1</v>
      </c>
      <c r="BT64" s="226" t="b">
        <f t="shared" si="19"/>
        <v>1</v>
      </c>
    </row>
    <row r="65" spans="1:72" s="212" customFormat="1" ht="15.75">
      <c r="A65" s="77">
        <v>41</v>
      </c>
      <c r="B65" s="142"/>
      <c r="C65" s="130"/>
      <c r="D65" s="144"/>
      <c r="E65" s="150"/>
      <c r="F65" s="130"/>
      <c r="G65" s="144"/>
      <c r="H65" s="150"/>
      <c r="I65" s="126"/>
      <c r="J65" s="144"/>
      <c r="K65" s="152"/>
      <c r="L65" s="130"/>
      <c r="M65" s="144"/>
      <c r="N65" s="150"/>
      <c r="O65" s="126"/>
      <c r="P65" s="144"/>
      <c r="Q65" s="152"/>
      <c r="R65" s="130"/>
      <c r="S65" s="144"/>
      <c r="T65" s="150"/>
      <c r="U65" s="126"/>
      <c r="V65" s="144"/>
      <c r="W65" s="152"/>
      <c r="X65" s="130"/>
      <c r="Y65" s="144"/>
      <c r="Z65" s="150"/>
      <c r="AA65" s="126"/>
      <c r="AB65" s="144"/>
      <c r="AC65" s="152"/>
      <c r="AD65" s="130"/>
      <c r="AE65" s="144"/>
      <c r="AF65" s="150"/>
      <c r="AG65" s="126"/>
      <c r="AH65" s="144"/>
      <c r="AI65" s="152"/>
      <c r="AJ65" s="130"/>
      <c r="AK65" s="145"/>
      <c r="AL65" s="145"/>
      <c r="AM65" s="145"/>
      <c r="AN65" s="177"/>
      <c r="AO65" s="130"/>
      <c r="AP65" s="145"/>
      <c r="AQ65" s="145"/>
      <c r="AR65" s="145"/>
      <c r="AS65" s="177"/>
      <c r="AT65" s="130"/>
      <c r="AU65" s="145"/>
      <c r="AV65" s="145"/>
      <c r="AW65" s="145"/>
      <c r="AX65" s="177"/>
      <c r="AY65" s="39"/>
      <c r="AZ65" s="226" t="b">
        <f t="shared" si="0"/>
        <v>1</v>
      </c>
      <c r="BA65" s="226" t="b">
        <f t="shared" si="1"/>
        <v>1</v>
      </c>
      <c r="BB65" s="226" t="b">
        <f t="shared" si="2"/>
        <v>1</v>
      </c>
      <c r="BC65" s="226" t="b">
        <f t="shared" si="3"/>
        <v>1</v>
      </c>
      <c r="BE65" s="226" t="b">
        <f t="shared" si="4"/>
        <v>0</v>
      </c>
      <c r="BF65" s="226" t="b">
        <f t="shared" si="5"/>
        <v>0</v>
      </c>
      <c r="BG65" s="226" t="b">
        <f t="shared" si="6"/>
        <v>0</v>
      </c>
      <c r="BH65" s="226" t="b">
        <f t="shared" si="7"/>
        <v>0</v>
      </c>
      <c r="BI65" s="226" t="b">
        <f t="shared" si="8"/>
        <v>0</v>
      </c>
      <c r="BJ65" s="226" t="b">
        <f t="shared" si="9"/>
        <v>0</v>
      </c>
      <c r="BK65" s="226" t="b">
        <f t="shared" si="10"/>
        <v>0</v>
      </c>
      <c r="BL65" s="226" t="b">
        <f t="shared" si="11"/>
        <v>0</v>
      </c>
      <c r="BM65" s="226" t="b">
        <f t="shared" si="12"/>
        <v>0</v>
      </c>
      <c r="BN65" s="226" t="b">
        <f t="shared" si="13"/>
        <v>0</v>
      </c>
      <c r="BO65" s="226" t="b">
        <f t="shared" si="14"/>
        <v>0</v>
      </c>
      <c r="BP65" s="226" t="b">
        <f t="shared" si="15"/>
        <v>0</v>
      </c>
      <c r="BQ65" s="226" t="b">
        <f t="shared" si="16"/>
        <v>1</v>
      </c>
      <c r="BR65" s="226" t="b">
        <f t="shared" si="17"/>
        <v>1</v>
      </c>
      <c r="BS65" s="226" t="b">
        <f t="shared" si="18"/>
        <v>1</v>
      </c>
      <c r="BT65" s="226" t="b">
        <f t="shared" si="19"/>
        <v>1</v>
      </c>
    </row>
    <row r="66" spans="1:72" s="212" customFormat="1" ht="15.75">
      <c r="A66" s="77">
        <v>42</v>
      </c>
      <c r="B66" s="142"/>
      <c r="C66" s="130"/>
      <c r="D66" s="144"/>
      <c r="E66" s="150"/>
      <c r="F66" s="130"/>
      <c r="G66" s="144"/>
      <c r="H66" s="150"/>
      <c r="I66" s="126"/>
      <c r="J66" s="144"/>
      <c r="K66" s="152"/>
      <c r="L66" s="130"/>
      <c r="M66" s="144"/>
      <c r="N66" s="150"/>
      <c r="O66" s="126"/>
      <c r="P66" s="144"/>
      <c r="Q66" s="152"/>
      <c r="R66" s="130"/>
      <c r="S66" s="144"/>
      <c r="T66" s="150"/>
      <c r="U66" s="126"/>
      <c r="V66" s="144"/>
      <c r="W66" s="152"/>
      <c r="X66" s="130"/>
      <c r="Y66" s="144"/>
      <c r="Z66" s="150"/>
      <c r="AA66" s="126"/>
      <c r="AB66" s="144"/>
      <c r="AC66" s="152"/>
      <c r="AD66" s="130"/>
      <c r="AE66" s="144"/>
      <c r="AF66" s="150"/>
      <c r="AG66" s="126"/>
      <c r="AH66" s="144"/>
      <c r="AI66" s="152"/>
      <c r="AJ66" s="130"/>
      <c r="AK66" s="145"/>
      <c r="AL66" s="145"/>
      <c r="AM66" s="145"/>
      <c r="AN66" s="177"/>
      <c r="AO66" s="130"/>
      <c r="AP66" s="145"/>
      <c r="AQ66" s="145"/>
      <c r="AR66" s="145"/>
      <c r="AS66" s="177"/>
      <c r="AT66" s="130"/>
      <c r="AU66" s="145"/>
      <c r="AV66" s="145"/>
      <c r="AW66" s="145"/>
      <c r="AX66" s="177"/>
      <c r="AY66" s="39"/>
      <c r="AZ66" s="226" t="b">
        <f t="shared" si="0"/>
        <v>1</v>
      </c>
      <c r="BA66" s="226" t="b">
        <f t="shared" si="1"/>
        <v>1</v>
      </c>
      <c r="BB66" s="226" t="b">
        <f t="shared" si="2"/>
        <v>1</v>
      </c>
      <c r="BC66" s="226" t="b">
        <f t="shared" si="3"/>
        <v>1</v>
      </c>
      <c r="BE66" s="226" t="b">
        <f t="shared" si="4"/>
        <v>0</v>
      </c>
      <c r="BF66" s="226" t="b">
        <f t="shared" si="5"/>
        <v>0</v>
      </c>
      <c r="BG66" s="226" t="b">
        <f t="shared" si="6"/>
        <v>0</v>
      </c>
      <c r="BH66" s="226" t="b">
        <f t="shared" si="7"/>
        <v>0</v>
      </c>
      <c r="BI66" s="226" t="b">
        <f t="shared" si="8"/>
        <v>0</v>
      </c>
      <c r="BJ66" s="226" t="b">
        <f t="shared" si="9"/>
        <v>0</v>
      </c>
      <c r="BK66" s="226" t="b">
        <f t="shared" si="10"/>
        <v>0</v>
      </c>
      <c r="BL66" s="226" t="b">
        <f t="shared" si="11"/>
        <v>0</v>
      </c>
      <c r="BM66" s="226" t="b">
        <f t="shared" si="12"/>
        <v>0</v>
      </c>
      <c r="BN66" s="226" t="b">
        <f t="shared" si="13"/>
        <v>0</v>
      </c>
      <c r="BO66" s="226" t="b">
        <f t="shared" si="14"/>
        <v>0</v>
      </c>
      <c r="BP66" s="226" t="b">
        <f t="shared" si="15"/>
        <v>0</v>
      </c>
      <c r="BQ66" s="226" t="b">
        <f t="shared" si="16"/>
        <v>1</v>
      </c>
      <c r="BR66" s="226" t="b">
        <f t="shared" si="17"/>
        <v>1</v>
      </c>
      <c r="BS66" s="226" t="b">
        <f t="shared" si="18"/>
        <v>1</v>
      </c>
      <c r="BT66" s="226" t="b">
        <f t="shared" si="19"/>
        <v>1</v>
      </c>
    </row>
    <row r="67" spans="1:72" s="212" customFormat="1" ht="15.75">
      <c r="A67" s="77">
        <v>43</v>
      </c>
      <c r="B67" s="142"/>
      <c r="C67" s="130"/>
      <c r="D67" s="144"/>
      <c r="E67" s="150"/>
      <c r="F67" s="130"/>
      <c r="G67" s="144"/>
      <c r="H67" s="150"/>
      <c r="I67" s="126"/>
      <c r="J67" s="144"/>
      <c r="K67" s="152"/>
      <c r="L67" s="130"/>
      <c r="M67" s="144"/>
      <c r="N67" s="150"/>
      <c r="O67" s="126"/>
      <c r="P67" s="144"/>
      <c r="Q67" s="152"/>
      <c r="R67" s="130"/>
      <c r="S67" s="144"/>
      <c r="T67" s="150"/>
      <c r="U67" s="126"/>
      <c r="V67" s="144"/>
      <c r="W67" s="152"/>
      <c r="X67" s="130"/>
      <c r="Y67" s="144"/>
      <c r="Z67" s="150"/>
      <c r="AA67" s="126"/>
      <c r="AB67" s="144"/>
      <c r="AC67" s="152"/>
      <c r="AD67" s="130"/>
      <c r="AE67" s="144"/>
      <c r="AF67" s="150"/>
      <c r="AG67" s="126"/>
      <c r="AH67" s="144"/>
      <c r="AI67" s="152"/>
      <c r="AJ67" s="130"/>
      <c r="AK67" s="145"/>
      <c r="AL67" s="145"/>
      <c r="AM67" s="145"/>
      <c r="AN67" s="177"/>
      <c r="AO67" s="130"/>
      <c r="AP67" s="145"/>
      <c r="AQ67" s="145"/>
      <c r="AR67" s="145"/>
      <c r="AS67" s="177"/>
      <c r="AT67" s="130"/>
      <c r="AU67" s="145"/>
      <c r="AV67" s="145"/>
      <c r="AW67" s="145"/>
      <c r="AX67" s="177"/>
      <c r="AY67" s="39"/>
      <c r="AZ67" s="226" t="b">
        <f t="shared" si="0"/>
        <v>1</v>
      </c>
      <c r="BA67" s="226" t="b">
        <f t="shared" si="1"/>
        <v>1</v>
      </c>
      <c r="BB67" s="226" t="b">
        <f t="shared" si="2"/>
        <v>1</v>
      </c>
      <c r="BC67" s="226" t="b">
        <f t="shared" si="3"/>
        <v>1</v>
      </c>
      <c r="BE67" s="226" t="b">
        <f t="shared" si="4"/>
        <v>0</v>
      </c>
      <c r="BF67" s="226" t="b">
        <f t="shared" si="5"/>
        <v>0</v>
      </c>
      <c r="BG67" s="226" t="b">
        <f t="shared" si="6"/>
        <v>0</v>
      </c>
      <c r="BH67" s="226" t="b">
        <f t="shared" si="7"/>
        <v>0</v>
      </c>
      <c r="BI67" s="226" t="b">
        <f t="shared" si="8"/>
        <v>0</v>
      </c>
      <c r="BJ67" s="226" t="b">
        <f t="shared" si="9"/>
        <v>0</v>
      </c>
      <c r="BK67" s="226" t="b">
        <f t="shared" si="10"/>
        <v>0</v>
      </c>
      <c r="BL67" s="226" t="b">
        <f t="shared" si="11"/>
        <v>0</v>
      </c>
      <c r="BM67" s="226" t="b">
        <f t="shared" si="12"/>
        <v>0</v>
      </c>
      <c r="BN67" s="226" t="b">
        <f t="shared" si="13"/>
        <v>0</v>
      </c>
      <c r="BO67" s="226" t="b">
        <f t="shared" si="14"/>
        <v>0</v>
      </c>
      <c r="BP67" s="226" t="b">
        <f t="shared" si="15"/>
        <v>0</v>
      </c>
      <c r="BQ67" s="226" t="b">
        <f t="shared" si="16"/>
        <v>1</v>
      </c>
      <c r="BR67" s="226" t="b">
        <f t="shared" si="17"/>
        <v>1</v>
      </c>
      <c r="BS67" s="226" t="b">
        <f t="shared" si="18"/>
        <v>1</v>
      </c>
      <c r="BT67" s="226" t="b">
        <f t="shared" si="19"/>
        <v>1</v>
      </c>
    </row>
    <row r="68" spans="1:72" s="212" customFormat="1" ht="15.75">
      <c r="A68" s="77">
        <v>44</v>
      </c>
      <c r="B68" s="142"/>
      <c r="C68" s="130"/>
      <c r="D68" s="144"/>
      <c r="E68" s="150"/>
      <c r="F68" s="130"/>
      <c r="G68" s="144"/>
      <c r="H68" s="150"/>
      <c r="I68" s="126"/>
      <c r="J68" s="144"/>
      <c r="K68" s="152"/>
      <c r="L68" s="130"/>
      <c r="M68" s="144"/>
      <c r="N68" s="150"/>
      <c r="O68" s="126"/>
      <c r="P68" s="144"/>
      <c r="Q68" s="152"/>
      <c r="R68" s="130"/>
      <c r="S68" s="144"/>
      <c r="T68" s="150"/>
      <c r="U68" s="126"/>
      <c r="V68" s="144"/>
      <c r="W68" s="152"/>
      <c r="X68" s="130"/>
      <c r="Y68" s="144"/>
      <c r="Z68" s="150"/>
      <c r="AA68" s="126"/>
      <c r="AB68" s="144"/>
      <c r="AC68" s="152"/>
      <c r="AD68" s="130"/>
      <c r="AE68" s="144"/>
      <c r="AF68" s="150"/>
      <c r="AG68" s="126"/>
      <c r="AH68" s="144"/>
      <c r="AI68" s="152"/>
      <c r="AJ68" s="130"/>
      <c r="AK68" s="145"/>
      <c r="AL68" s="145"/>
      <c r="AM68" s="145"/>
      <c r="AN68" s="177"/>
      <c r="AO68" s="130"/>
      <c r="AP68" s="145"/>
      <c r="AQ68" s="145"/>
      <c r="AR68" s="145"/>
      <c r="AS68" s="177"/>
      <c r="AT68" s="130"/>
      <c r="AU68" s="145"/>
      <c r="AV68" s="145"/>
      <c r="AW68" s="145"/>
      <c r="AX68" s="177"/>
      <c r="AY68" s="39"/>
      <c r="AZ68" s="226" t="b">
        <f t="shared" si="0"/>
        <v>1</v>
      </c>
      <c r="BA68" s="226" t="b">
        <f t="shared" si="1"/>
        <v>1</v>
      </c>
      <c r="BB68" s="226" t="b">
        <f t="shared" si="2"/>
        <v>1</v>
      </c>
      <c r="BC68" s="226" t="b">
        <f t="shared" si="3"/>
        <v>1</v>
      </c>
      <c r="BE68" s="226" t="b">
        <f t="shared" si="4"/>
        <v>0</v>
      </c>
      <c r="BF68" s="226" t="b">
        <f t="shared" si="5"/>
        <v>0</v>
      </c>
      <c r="BG68" s="226" t="b">
        <f t="shared" si="6"/>
        <v>0</v>
      </c>
      <c r="BH68" s="226" t="b">
        <f t="shared" si="7"/>
        <v>0</v>
      </c>
      <c r="BI68" s="226" t="b">
        <f t="shared" si="8"/>
        <v>0</v>
      </c>
      <c r="BJ68" s="226" t="b">
        <f t="shared" si="9"/>
        <v>0</v>
      </c>
      <c r="BK68" s="226" t="b">
        <f t="shared" si="10"/>
        <v>0</v>
      </c>
      <c r="BL68" s="226" t="b">
        <f t="shared" si="11"/>
        <v>0</v>
      </c>
      <c r="BM68" s="226" t="b">
        <f t="shared" si="12"/>
        <v>0</v>
      </c>
      <c r="BN68" s="226" t="b">
        <f t="shared" si="13"/>
        <v>0</v>
      </c>
      <c r="BO68" s="226" t="b">
        <f t="shared" si="14"/>
        <v>0</v>
      </c>
      <c r="BP68" s="226" t="b">
        <f t="shared" si="15"/>
        <v>0</v>
      </c>
      <c r="BQ68" s="226" t="b">
        <f t="shared" si="16"/>
        <v>1</v>
      </c>
      <c r="BR68" s="226" t="b">
        <f t="shared" si="17"/>
        <v>1</v>
      </c>
      <c r="BS68" s="226" t="b">
        <f t="shared" si="18"/>
        <v>1</v>
      </c>
      <c r="BT68" s="226" t="b">
        <f t="shared" si="19"/>
        <v>1</v>
      </c>
    </row>
    <row r="69" spans="1:72" s="212" customFormat="1" ht="15.75">
      <c r="A69" s="77">
        <v>45</v>
      </c>
      <c r="B69" s="142"/>
      <c r="C69" s="130"/>
      <c r="D69" s="144"/>
      <c r="E69" s="150"/>
      <c r="F69" s="130"/>
      <c r="G69" s="144"/>
      <c r="H69" s="150"/>
      <c r="I69" s="126"/>
      <c r="J69" s="144"/>
      <c r="K69" s="152"/>
      <c r="L69" s="130"/>
      <c r="M69" s="144"/>
      <c r="N69" s="150"/>
      <c r="O69" s="126"/>
      <c r="P69" s="144"/>
      <c r="Q69" s="152"/>
      <c r="R69" s="130"/>
      <c r="S69" s="144"/>
      <c r="T69" s="150"/>
      <c r="U69" s="126"/>
      <c r="V69" s="144"/>
      <c r="W69" s="152"/>
      <c r="X69" s="130"/>
      <c r="Y69" s="144"/>
      <c r="Z69" s="150"/>
      <c r="AA69" s="126"/>
      <c r="AB69" s="144"/>
      <c r="AC69" s="152"/>
      <c r="AD69" s="130"/>
      <c r="AE69" s="144"/>
      <c r="AF69" s="150"/>
      <c r="AG69" s="126"/>
      <c r="AH69" s="144"/>
      <c r="AI69" s="152"/>
      <c r="AJ69" s="130"/>
      <c r="AK69" s="145"/>
      <c r="AL69" s="145"/>
      <c r="AM69" s="145"/>
      <c r="AN69" s="177"/>
      <c r="AO69" s="130"/>
      <c r="AP69" s="145"/>
      <c r="AQ69" s="145"/>
      <c r="AR69" s="145"/>
      <c r="AS69" s="177"/>
      <c r="AT69" s="130"/>
      <c r="AU69" s="145"/>
      <c r="AV69" s="145"/>
      <c r="AW69" s="145"/>
      <c r="AX69" s="177"/>
      <c r="AY69" s="39"/>
      <c r="AZ69" s="226" t="b">
        <f t="shared" si="0"/>
        <v>1</v>
      </c>
      <c r="BA69" s="226" t="b">
        <f t="shared" si="1"/>
        <v>1</v>
      </c>
      <c r="BB69" s="226" t="b">
        <f t="shared" si="2"/>
        <v>1</v>
      </c>
      <c r="BC69" s="226" t="b">
        <f t="shared" si="3"/>
        <v>1</v>
      </c>
      <c r="BE69" s="226" t="b">
        <f t="shared" si="4"/>
        <v>0</v>
      </c>
      <c r="BF69" s="226" t="b">
        <f t="shared" si="5"/>
        <v>0</v>
      </c>
      <c r="BG69" s="226" t="b">
        <f t="shared" si="6"/>
        <v>0</v>
      </c>
      <c r="BH69" s="226" t="b">
        <f t="shared" si="7"/>
        <v>0</v>
      </c>
      <c r="BI69" s="226" t="b">
        <f t="shared" si="8"/>
        <v>0</v>
      </c>
      <c r="BJ69" s="226" t="b">
        <f t="shared" si="9"/>
        <v>0</v>
      </c>
      <c r="BK69" s="226" t="b">
        <f t="shared" si="10"/>
        <v>0</v>
      </c>
      <c r="BL69" s="226" t="b">
        <f t="shared" si="11"/>
        <v>0</v>
      </c>
      <c r="BM69" s="226" t="b">
        <f t="shared" si="12"/>
        <v>0</v>
      </c>
      <c r="BN69" s="226" t="b">
        <f t="shared" si="13"/>
        <v>0</v>
      </c>
      <c r="BO69" s="226" t="b">
        <f t="shared" si="14"/>
        <v>0</v>
      </c>
      <c r="BP69" s="226" t="b">
        <f t="shared" si="15"/>
        <v>0</v>
      </c>
      <c r="BQ69" s="226" t="b">
        <f t="shared" si="16"/>
        <v>1</v>
      </c>
      <c r="BR69" s="226" t="b">
        <f t="shared" si="17"/>
        <v>1</v>
      </c>
      <c r="BS69" s="226" t="b">
        <f t="shared" si="18"/>
        <v>1</v>
      </c>
      <c r="BT69" s="226" t="b">
        <f t="shared" si="19"/>
        <v>1</v>
      </c>
    </row>
    <row r="70" spans="1:72" s="212" customFormat="1" ht="15.75">
      <c r="A70" s="77">
        <v>46</v>
      </c>
      <c r="B70" s="142"/>
      <c r="C70" s="130"/>
      <c r="D70" s="144"/>
      <c r="E70" s="150"/>
      <c r="F70" s="130"/>
      <c r="G70" s="144"/>
      <c r="H70" s="150"/>
      <c r="I70" s="126"/>
      <c r="J70" s="144"/>
      <c r="K70" s="152"/>
      <c r="L70" s="130"/>
      <c r="M70" s="144"/>
      <c r="N70" s="150"/>
      <c r="O70" s="126"/>
      <c r="P70" s="144"/>
      <c r="Q70" s="152"/>
      <c r="R70" s="130"/>
      <c r="S70" s="144"/>
      <c r="T70" s="150"/>
      <c r="U70" s="126"/>
      <c r="V70" s="144"/>
      <c r="W70" s="152"/>
      <c r="X70" s="130"/>
      <c r="Y70" s="144"/>
      <c r="Z70" s="150"/>
      <c r="AA70" s="126"/>
      <c r="AB70" s="144"/>
      <c r="AC70" s="152"/>
      <c r="AD70" s="130"/>
      <c r="AE70" s="144"/>
      <c r="AF70" s="150"/>
      <c r="AG70" s="126"/>
      <c r="AH70" s="144"/>
      <c r="AI70" s="152"/>
      <c r="AJ70" s="130"/>
      <c r="AK70" s="145"/>
      <c r="AL70" s="145"/>
      <c r="AM70" s="145"/>
      <c r="AN70" s="177"/>
      <c r="AO70" s="130"/>
      <c r="AP70" s="145"/>
      <c r="AQ70" s="145"/>
      <c r="AR70" s="145"/>
      <c r="AS70" s="177"/>
      <c r="AT70" s="130"/>
      <c r="AU70" s="145"/>
      <c r="AV70" s="145"/>
      <c r="AW70" s="145"/>
      <c r="AX70" s="177"/>
      <c r="AY70" s="39"/>
      <c r="AZ70" s="226" t="b">
        <f t="shared" si="0"/>
        <v>1</v>
      </c>
      <c r="BA70" s="226" t="b">
        <f t="shared" si="1"/>
        <v>1</v>
      </c>
      <c r="BB70" s="226" t="b">
        <f t="shared" si="2"/>
        <v>1</v>
      </c>
      <c r="BC70" s="226" t="b">
        <f t="shared" si="3"/>
        <v>1</v>
      </c>
      <c r="BE70" s="226" t="b">
        <f t="shared" si="4"/>
        <v>0</v>
      </c>
      <c r="BF70" s="226" t="b">
        <f t="shared" si="5"/>
        <v>0</v>
      </c>
      <c r="BG70" s="226" t="b">
        <f t="shared" si="6"/>
        <v>0</v>
      </c>
      <c r="BH70" s="226" t="b">
        <f t="shared" si="7"/>
        <v>0</v>
      </c>
      <c r="BI70" s="226" t="b">
        <f t="shared" si="8"/>
        <v>0</v>
      </c>
      <c r="BJ70" s="226" t="b">
        <f t="shared" si="9"/>
        <v>0</v>
      </c>
      <c r="BK70" s="226" t="b">
        <f t="shared" si="10"/>
        <v>0</v>
      </c>
      <c r="BL70" s="226" t="b">
        <f t="shared" si="11"/>
        <v>0</v>
      </c>
      <c r="BM70" s="226" t="b">
        <f t="shared" si="12"/>
        <v>0</v>
      </c>
      <c r="BN70" s="226" t="b">
        <f t="shared" si="13"/>
        <v>0</v>
      </c>
      <c r="BO70" s="226" t="b">
        <f t="shared" si="14"/>
        <v>0</v>
      </c>
      <c r="BP70" s="226" t="b">
        <f t="shared" si="15"/>
        <v>0</v>
      </c>
      <c r="BQ70" s="226" t="b">
        <f t="shared" si="16"/>
        <v>1</v>
      </c>
      <c r="BR70" s="226" t="b">
        <f t="shared" si="17"/>
        <v>1</v>
      </c>
      <c r="BS70" s="226" t="b">
        <f t="shared" si="18"/>
        <v>1</v>
      </c>
      <c r="BT70" s="226" t="b">
        <f t="shared" si="19"/>
        <v>1</v>
      </c>
    </row>
    <row r="71" spans="1:72" s="212" customFormat="1" ht="15.75">
      <c r="A71" s="77">
        <v>47</v>
      </c>
      <c r="B71" s="142"/>
      <c r="C71" s="130"/>
      <c r="D71" s="144"/>
      <c r="E71" s="150"/>
      <c r="F71" s="130"/>
      <c r="G71" s="144"/>
      <c r="H71" s="150"/>
      <c r="I71" s="126"/>
      <c r="J71" s="144"/>
      <c r="K71" s="152"/>
      <c r="L71" s="130"/>
      <c r="M71" s="144"/>
      <c r="N71" s="150"/>
      <c r="O71" s="126"/>
      <c r="P71" s="144"/>
      <c r="Q71" s="152"/>
      <c r="R71" s="130"/>
      <c r="S71" s="144"/>
      <c r="T71" s="150"/>
      <c r="U71" s="126"/>
      <c r="V71" s="144"/>
      <c r="W71" s="152"/>
      <c r="X71" s="130"/>
      <c r="Y71" s="144"/>
      <c r="Z71" s="150"/>
      <c r="AA71" s="126"/>
      <c r="AB71" s="144"/>
      <c r="AC71" s="152"/>
      <c r="AD71" s="130"/>
      <c r="AE71" s="144"/>
      <c r="AF71" s="150"/>
      <c r="AG71" s="126"/>
      <c r="AH71" s="144"/>
      <c r="AI71" s="152"/>
      <c r="AJ71" s="130"/>
      <c r="AK71" s="145"/>
      <c r="AL71" s="145"/>
      <c r="AM71" s="145"/>
      <c r="AN71" s="177"/>
      <c r="AO71" s="130"/>
      <c r="AP71" s="145"/>
      <c r="AQ71" s="145"/>
      <c r="AR71" s="145"/>
      <c r="AS71" s="177"/>
      <c r="AT71" s="130"/>
      <c r="AU71" s="145"/>
      <c r="AV71" s="145"/>
      <c r="AW71" s="145"/>
      <c r="AX71" s="177"/>
      <c r="AY71" s="39"/>
      <c r="AZ71" s="226" t="b">
        <f t="shared" si="0"/>
        <v>1</v>
      </c>
      <c r="BA71" s="226" t="b">
        <f t="shared" si="1"/>
        <v>1</v>
      </c>
      <c r="BB71" s="226" t="b">
        <f t="shared" si="2"/>
        <v>1</v>
      </c>
      <c r="BC71" s="226" t="b">
        <f t="shared" si="3"/>
        <v>1</v>
      </c>
      <c r="BE71" s="226" t="b">
        <f t="shared" si="4"/>
        <v>0</v>
      </c>
      <c r="BF71" s="226" t="b">
        <f t="shared" si="5"/>
        <v>0</v>
      </c>
      <c r="BG71" s="226" t="b">
        <f t="shared" si="6"/>
        <v>0</v>
      </c>
      <c r="BH71" s="226" t="b">
        <f t="shared" si="7"/>
        <v>0</v>
      </c>
      <c r="BI71" s="226" t="b">
        <f t="shared" si="8"/>
        <v>0</v>
      </c>
      <c r="BJ71" s="226" t="b">
        <f t="shared" si="9"/>
        <v>0</v>
      </c>
      <c r="BK71" s="226" t="b">
        <f t="shared" si="10"/>
        <v>0</v>
      </c>
      <c r="BL71" s="226" t="b">
        <f t="shared" si="11"/>
        <v>0</v>
      </c>
      <c r="BM71" s="226" t="b">
        <f t="shared" si="12"/>
        <v>0</v>
      </c>
      <c r="BN71" s="226" t="b">
        <f t="shared" si="13"/>
        <v>0</v>
      </c>
      <c r="BO71" s="226" t="b">
        <f t="shared" si="14"/>
        <v>0</v>
      </c>
      <c r="BP71" s="226" t="b">
        <f t="shared" si="15"/>
        <v>0</v>
      </c>
      <c r="BQ71" s="226" t="b">
        <f t="shared" si="16"/>
        <v>1</v>
      </c>
      <c r="BR71" s="226" t="b">
        <f t="shared" si="17"/>
        <v>1</v>
      </c>
      <c r="BS71" s="226" t="b">
        <f t="shared" si="18"/>
        <v>1</v>
      </c>
      <c r="BT71" s="226" t="b">
        <f t="shared" si="19"/>
        <v>1</v>
      </c>
    </row>
    <row r="72" spans="1:72" s="212" customFormat="1" ht="15.75">
      <c r="A72" s="77">
        <v>48</v>
      </c>
      <c r="B72" s="142"/>
      <c r="C72" s="130"/>
      <c r="D72" s="144"/>
      <c r="E72" s="150"/>
      <c r="F72" s="130"/>
      <c r="G72" s="144"/>
      <c r="H72" s="150"/>
      <c r="I72" s="126"/>
      <c r="J72" s="144"/>
      <c r="K72" s="152"/>
      <c r="L72" s="130"/>
      <c r="M72" s="144"/>
      <c r="N72" s="150"/>
      <c r="O72" s="126"/>
      <c r="P72" s="144"/>
      <c r="Q72" s="152"/>
      <c r="R72" s="130"/>
      <c r="S72" s="144"/>
      <c r="T72" s="150"/>
      <c r="U72" s="126"/>
      <c r="V72" s="144"/>
      <c r="W72" s="152"/>
      <c r="X72" s="130"/>
      <c r="Y72" s="144"/>
      <c r="Z72" s="150"/>
      <c r="AA72" s="126"/>
      <c r="AB72" s="144"/>
      <c r="AC72" s="152"/>
      <c r="AD72" s="130"/>
      <c r="AE72" s="144"/>
      <c r="AF72" s="150"/>
      <c r="AG72" s="126"/>
      <c r="AH72" s="144"/>
      <c r="AI72" s="152"/>
      <c r="AJ72" s="130"/>
      <c r="AK72" s="145"/>
      <c r="AL72" s="145"/>
      <c r="AM72" s="145"/>
      <c r="AN72" s="177"/>
      <c r="AO72" s="130"/>
      <c r="AP72" s="145"/>
      <c r="AQ72" s="145"/>
      <c r="AR72" s="145"/>
      <c r="AS72" s="177"/>
      <c r="AT72" s="130"/>
      <c r="AU72" s="145"/>
      <c r="AV72" s="145"/>
      <c r="AW72" s="145"/>
      <c r="AX72" s="177"/>
      <c r="AY72" s="39"/>
      <c r="AZ72" s="226" t="b">
        <f t="shared" si="0"/>
        <v>1</v>
      </c>
      <c r="BA72" s="226" t="b">
        <f t="shared" si="1"/>
        <v>1</v>
      </c>
      <c r="BB72" s="226" t="b">
        <f t="shared" si="2"/>
        <v>1</v>
      </c>
      <c r="BC72" s="226" t="b">
        <f t="shared" si="3"/>
        <v>1</v>
      </c>
      <c r="BE72" s="226" t="b">
        <f t="shared" si="4"/>
        <v>0</v>
      </c>
      <c r="BF72" s="226" t="b">
        <f t="shared" si="5"/>
        <v>0</v>
      </c>
      <c r="BG72" s="226" t="b">
        <f t="shared" si="6"/>
        <v>0</v>
      </c>
      <c r="BH72" s="226" t="b">
        <f t="shared" si="7"/>
        <v>0</v>
      </c>
      <c r="BI72" s="226" t="b">
        <f t="shared" si="8"/>
        <v>0</v>
      </c>
      <c r="BJ72" s="226" t="b">
        <f t="shared" si="9"/>
        <v>0</v>
      </c>
      <c r="BK72" s="226" t="b">
        <f t="shared" si="10"/>
        <v>0</v>
      </c>
      <c r="BL72" s="226" t="b">
        <f t="shared" si="11"/>
        <v>0</v>
      </c>
      <c r="BM72" s="226" t="b">
        <f t="shared" si="12"/>
        <v>0</v>
      </c>
      <c r="BN72" s="226" t="b">
        <f t="shared" si="13"/>
        <v>0</v>
      </c>
      <c r="BO72" s="226" t="b">
        <f t="shared" si="14"/>
        <v>0</v>
      </c>
      <c r="BP72" s="226" t="b">
        <f t="shared" si="15"/>
        <v>0</v>
      </c>
      <c r="BQ72" s="226" t="b">
        <f t="shared" si="16"/>
        <v>1</v>
      </c>
      <c r="BR72" s="226" t="b">
        <f t="shared" si="17"/>
        <v>1</v>
      </c>
      <c r="BS72" s="226" t="b">
        <f t="shared" si="18"/>
        <v>1</v>
      </c>
      <c r="BT72" s="226" t="b">
        <f t="shared" si="19"/>
        <v>1</v>
      </c>
    </row>
    <row r="73" spans="1:72" s="212" customFormat="1" ht="15.75">
      <c r="A73" s="77">
        <v>49</v>
      </c>
      <c r="B73" s="142"/>
      <c r="C73" s="130"/>
      <c r="D73" s="144"/>
      <c r="E73" s="150"/>
      <c r="F73" s="130"/>
      <c r="G73" s="144"/>
      <c r="H73" s="150"/>
      <c r="I73" s="126"/>
      <c r="J73" s="144"/>
      <c r="K73" s="152"/>
      <c r="L73" s="130"/>
      <c r="M73" s="144"/>
      <c r="N73" s="150"/>
      <c r="O73" s="126"/>
      <c r="P73" s="144"/>
      <c r="Q73" s="152"/>
      <c r="R73" s="130"/>
      <c r="S73" s="144"/>
      <c r="T73" s="150"/>
      <c r="U73" s="126"/>
      <c r="V73" s="144"/>
      <c r="W73" s="152"/>
      <c r="X73" s="130"/>
      <c r="Y73" s="144"/>
      <c r="Z73" s="150"/>
      <c r="AA73" s="126"/>
      <c r="AB73" s="144"/>
      <c r="AC73" s="152"/>
      <c r="AD73" s="130"/>
      <c r="AE73" s="144"/>
      <c r="AF73" s="150"/>
      <c r="AG73" s="126"/>
      <c r="AH73" s="144"/>
      <c r="AI73" s="152"/>
      <c r="AJ73" s="130"/>
      <c r="AK73" s="145"/>
      <c r="AL73" s="145"/>
      <c r="AM73" s="145"/>
      <c r="AN73" s="177"/>
      <c r="AO73" s="130"/>
      <c r="AP73" s="145"/>
      <c r="AQ73" s="145"/>
      <c r="AR73" s="145"/>
      <c r="AS73" s="177"/>
      <c r="AT73" s="130"/>
      <c r="AU73" s="145"/>
      <c r="AV73" s="145"/>
      <c r="AW73" s="145"/>
      <c r="AX73" s="177"/>
      <c r="AY73" s="39"/>
      <c r="AZ73" s="226" t="b">
        <f t="shared" si="0"/>
        <v>1</v>
      </c>
      <c r="BA73" s="226" t="b">
        <f t="shared" si="1"/>
        <v>1</v>
      </c>
      <c r="BB73" s="226" t="b">
        <f t="shared" si="2"/>
        <v>1</v>
      </c>
      <c r="BC73" s="226" t="b">
        <f t="shared" si="3"/>
        <v>1</v>
      </c>
      <c r="BE73" s="226" t="b">
        <f t="shared" si="4"/>
        <v>0</v>
      </c>
      <c r="BF73" s="226" t="b">
        <f t="shared" si="5"/>
        <v>0</v>
      </c>
      <c r="BG73" s="226" t="b">
        <f t="shared" si="6"/>
        <v>0</v>
      </c>
      <c r="BH73" s="226" t="b">
        <f t="shared" si="7"/>
        <v>0</v>
      </c>
      <c r="BI73" s="226" t="b">
        <f t="shared" si="8"/>
        <v>0</v>
      </c>
      <c r="BJ73" s="226" t="b">
        <f t="shared" si="9"/>
        <v>0</v>
      </c>
      <c r="BK73" s="226" t="b">
        <f t="shared" si="10"/>
        <v>0</v>
      </c>
      <c r="BL73" s="226" t="b">
        <f t="shared" si="11"/>
        <v>0</v>
      </c>
      <c r="BM73" s="226" t="b">
        <f t="shared" si="12"/>
        <v>0</v>
      </c>
      <c r="BN73" s="226" t="b">
        <f t="shared" si="13"/>
        <v>0</v>
      </c>
      <c r="BO73" s="226" t="b">
        <f t="shared" si="14"/>
        <v>0</v>
      </c>
      <c r="BP73" s="226" t="b">
        <f t="shared" si="15"/>
        <v>0</v>
      </c>
      <c r="BQ73" s="226" t="b">
        <f t="shared" si="16"/>
        <v>1</v>
      </c>
      <c r="BR73" s="226" t="b">
        <f t="shared" si="17"/>
        <v>1</v>
      </c>
      <c r="BS73" s="226" t="b">
        <f t="shared" si="18"/>
        <v>1</v>
      </c>
      <c r="BT73" s="226" t="b">
        <f t="shared" si="19"/>
        <v>1</v>
      </c>
    </row>
    <row r="74" spans="1:72" s="212" customFormat="1" ht="15.75">
      <c r="A74" s="77">
        <v>50</v>
      </c>
      <c r="B74" s="142"/>
      <c r="C74" s="130"/>
      <c r="D74" s="144"/>
      <c r="E74" s="150"/>
      <c r="F74" s="130"/>
      <c r="G74" s="144"/>
      <c r="H74" s="150"/>
      <c r="I74" s="126"/>
      <c r="J74" s="144"/>
      <c r="K74" s="152"/>
      <c r="L74" s="130"/>
      <c r="M74" s="144"/>
      <c r="N74" s="150"/>
      <c r="O74" s="126"/>
      <c r="P74" s="144"/>
      <c r="Q74" s="152"/>
      <c r="R74" s="130"/>
      <c r="S74" s="144"/>
      <c r="T74" s="150"/>
      <c r="U74" s="126"/>
      <c r="V74" s="144"/>
      <c r="W74" s="152"/>
      <c r="X74" s="130"/>
      <c r="Y74" s="144"/>
      <c r="Z74" s="150"/>
      <c r="AA74" s="126"/>
      <c r="AB74" s="144"/>
      <c r="AC74" s="152"/>
      <c r="AD74" s="130"/>
      <c r="AE74" s="144"/>
      <c r="AF74" s="150"/>
      <c r="AG74" s="126"/>
      <c r="AH74" s="144"/>
      <c r="AI74" s="152"/>
      <c r="AJ74" s="130"/>
      <c r="AK74" s="145"/>
      <c r="AL74" s="145"/>
      <c r="AM74" s="145"/>
      <c r="AN74" s="177"/>
      <c r="AO74" s="130"/>
      <c r="AP74" s="145"/>
      <c r="AQ74" s="145"/>
      <c r="AR74" s="145"/>
      <c r="AS74" s="177"/>
      <c r="AT74" s="130"/>
      <c r="AU74" s="145"/>
      <c r="AV74" s="145"/>
      <c r="AW74" s="145"/>
      <c r="AX74" s="177"/>
      <c r="AY74" s="39"/>
      <c r="AZ74" s="226" t="b">
        <f t="shared" si="0"/>
        <v>1</v>
      </c>
      <c r="BA74" s="226" t="b">
        <f t="shared" si="1"/>
        <v>1</v>
      </c>
      <c r="BB74" s="226" t="b">
        <f t="shared" si="2"/>
        <v>1</v>
      </c>
      <c r="BC74" s="226" t="b">
        <f t="shared" si="3"/>
        <v>1</v>
      </c>
      <c r="BE74" s="226" t="b">
        <f t="shared" si="4"/>
        <v>0</v>
      </c>
      <c r="BF74" s="226" t="b">
        <f t="shared" si="5"/>
        <v>0</v>
      </c>
      <c r="BG74" s="226" t="b">
        <f t="shared" si="6"/>
        <v>0</v>
      </c>
      <c r="BH74" s="226" t="b">
        <f t="shared" si="7"/>
        <v>0</v>
      </c>
      <c r="BI74" s="226" t="b">
        <f t="shared" si="8"/>
        <v>0</v>
      </c>
      <c r="BJ74" s="226" t="b">
        <f t="shared" si="9"/>
        <v>0</v>
      </c>
      <c r="BK74" s="226" t="b">
        <f t="shared" si="10"/>
        <v>0</v>
      </c>
      <c r="BL74" s="226" t="b">
        <f t="shared" si="11"/>
        <v>0</v>
      </c>
      <c r="BM74" s="226" t="b">
        <f t="shared" si="12"/>
        <v>0</v>
      </c>
      <c r="BN74" s="226" t="b">
        <f t="shared" si="13"/>
        <v>0</v>
      </c>
      <c r="BO74" s="226" t="b">
        <f t="shared" si="14"/>
        <v>0</v>
      </c>
      <c r="BP74" s="226" t="b">
        <f t="shared" si="15"/>
        <v>0</v>
      </c>
      <c r="BQ74" s="226" t="b">
        <f t="shared" si="16"/>
        <v>1</v>
      </c>
      <c r="BR74" s="226" t="b">
        <f t="shared" si="17"/>
        <v>1</v>
      </c>
      <c r="BS74" s="226" t="b">
        <f t="shared" si="18"/>
        <v>1</v>
      </c>
      <c r="BT74" s="226" t="b">
        <f t="shared" si="19"/>
        <v>1</v>
      </c>
    </row>
    <row r="75" spans="1:72" s="212" customFormat="1" ht="15.75">
      <c r="A75" s="77">
        <v>51</v>
      </c>
      <c r="B75" s="142"/>
      <c r="C75" s="130"/>
      <c r="D75" s="144"/>
      <c r="E75" s="150"/>
      <c r="F75" s="130"/>
      <c r="G75" s="144"/>
      <c r="H75" s="150"/>
      <c r="I75" s="126"/>
      <c r="J75" s="144"/>
      <c r="K75" s="152"/>
      <c r="L75" s="130"/>
      <c r="M75" s="144"/>
      <c r="N75" s="150"/>
      <c r="O75" s="126"/>
      <c r="P75" s="144"/>
      <c r="Q75" s="152"/>
      <c r="R75" s="130"/>
      <c r="S75" s="144"/>
      <c r="T75" s="150"/>
      <c r="U75" s="126"/>
      <c r="V75" s="144"/>
      <c r="W75" s="152"/>
      <c r="X75" s="130"/>
      <c r="Y75" s="144"/>
      <c r="Z75" s="150"/>
      <c r="AA75" s="126"/>
      <c r="AB75" s="144"/>
      <c r="AC75" s="152"/>
      <c r="AD75" s="130"/>
      <c r="AE75" s="144"/>
      <c r="AF75" s="150"/>
      <c r="AG75" s="126"/>
      <c r="AH75" s="144"/>
      <c r="AI75" s="152"/>
      <c r="AJ75" s="130"/>
      <c r="AK75" s="145"/>
      <c r="AL75" s="145"/>
      <c r="AM75" s="145"/>
      <c r="AN75" s="177"/>
      <c r="AO75" s="130"/>
      <c r="AP75" s="145"/>
      <c r="AQ75" s="145"/>
      <c r="AR75" s="145"/>
      <c r="AS75" s="177"/>
      <c r="AT75" s="130"/>
      <c r="AU75" s="145"/>
      <c r="AV75" s="145"/>
      <c r="AW75" s="145"/>
      <c r="AX75" s="177"/>
      <c r="AY75" s="39"/>
      <c r="AZ75" s="226" t="b">
        <f t="shared" si="0"/>
        <v>1</v>
      </c>
      <c r="BA75" s="226" t="b">
        <f t="shared" si="1"/>
        <v>1</v>
      </c>
      <c r="BB75" s="226" t="b">
        <f t="shared" si="2"/>
        <v>1</v>
      </c>
      <c r="BC75" s="226" t="b">
        <f t="shared" si="3"/>
        <v>1</v>
      </c>
      <c r="BE75" s="226" t="b">
        <f t="shared" si="4"/>
        <v>0</v>
      </c>
      <c r="BF75" s="226" t="b">
        <f t="shared" si="5"/>
        <v>0</v>
      </c>
      <c r="BG75" s="226" t="b">
        <f t="shared" si="6"/>
        <v>0</v>
      </c>
      <c r="BH75" s="226" t="b">
        <f t="shared" si="7"/>
        <v>0</v>
      </c>
      <c r="BI75" s="226" t="b">
        <f t="shared" si="8"/>
        <v>0</v>
      </c>
      <c r="BJ75" s="226" t="b">
        <f t="shared" si="9"/>
        <v>0</v>
      </c>
      <c r="BK75" s="226" t="b">
        <f t="shared" si="10"/>
        <v>0</v>
      </c>
      <c r="BL75" s="226" t="b">
        <f t="shared" si="11"/>
        <v>0</v>
      </c>
      <c r="BM75" s="226" t="b">
        <f t="shared" si="12"/>
        <v>0</v>
      </c>
      <c r="BN75" s="226" t="b">
        <f t="shared" si="13"/>
        <v>0</v>
      </c>
      <c r="BO75" s="226" t="b">
        <f t="shared" si="14"/>
        <v>0</v>
      </c>
      <c r="BP75" s="226" t="b">
        <f t="shared" si="15"/>
        <v>0</v>
      </c>
      <c r="BQ75" s="226" t="b">
        <f t="shared" si="16"/>
        <v>1</v>
      </c>
      <c r="BR75" s="226" t="b">
        <f t="shared" si="17"/>
        <v>1</v>
      </c>
      <c r="BS75" s="226" t="b">
        <f t="shared" si="18"/>
        <v>1</v>
      </c>
      <c r="BT75" s="226" t="b">
        <f t="shared" si="19"/>
        <v>1</v>
      </c>
    </row>
    <row r="76" spans="1:72" s="212" customFormat="1" ht="15.75">
      <c r="A76" s="77">
        <v>52</v>
      </c>
      <c r="B76" s="142"/>
      <c r="C76" s="130"/>
      <c r="D76" s="144"/>
      <c r="E76" s="150"/>
      <c r="F76" s="130"/>
      <c r="G76" s="144"/>
      <c r="H76" s="150"/>
      <c r="I76" s="126"/>
      <c r="J76" s="144"/>
      <c r="K76" s="152"/>
      <c r="L76" s="130"/>
      <c r="M76" s="144"/>
      <c r="N76" s="150"/>
      <c r="O76" s="126"/>
      <c r="P76" s="144"/>
      <c r="Q76" s="152"/>
      <c r="R76" s="130"/>
      <c r="S76" s="144"/>
      <c r="T76" s="150"/>
      <c r="U76" s="126"/>
      <c r="V76" s="144"/>
      <c r="W76" s="152"/>
      <c r="X76" s="130"/>
      <c r="Y76" s="144"/>
      <c r="Z76" s="150"/>
      <c r="AA76" s="126"/>
      <c r="AB76" s="144"/>
      <c r="AC76" s="152"/>
      <c r="AD76" s="130"/>
      <c r="AE76" s="144"/>
      <c r="AF76" s="150"/>
      <c r="AG76" s="126"/>
      <c r="AH76" s="144"/>
      <c r="AI76" s="152"/>
      <c r="AJ76" s="130"/>
      <c r="AK76" s="145"/>
      <c r="AL76" s="145"/>
      <c r="AM76" s="145"/>
      <c r="AN76" s="177"/>
      <c r="AO76" s="130"/>
      <c r="AP76" s="145"/>
      <c r="AQ76" s="145"/>
      <c r="AR76" s="145"/>
      <c r="AS76" s="177"/>
      <c r="AT76" s="130"/>
      <c r="AU76" s="145"/>
      <c r="AV76" s="145"/>
      <c r="AW76" s="145"/>
      <c r="AX76" s="177"/>
      <c r="AY76" s="39"/>
      <c r="AZ76" s="226" t="b">
        <f t="shared" si="0"/>
        <v>1</v>
      </c>
      <c r="BA76" s="226" t="b">
        <f t="shared" si="1"/>
        <v>1</v>
      </c>
      <c r="BB76" s="226" t="b">
        <f t="shared" si="2"/>
        <v>1</v>
      </c>
      <c r="BC76" s="226" t="b">
        <f t="shared" si="3"/>
        <v>1</v>
      </c>
      <c r="BE76" s="226" t="b">
        <f t="shared" si="4"/>
        <v>0</v>
      </c>
      <c r="BF76" s="226" t="b">
        <f t="shared" si="5"/>
        <v>0</v>
      </c>
      <c r="BG76" s="226" t="b">
        <f t="shared" si="6"/>
        <v>0</v>
      </c>
      <c r="BH76" s="226" t="b">
        <f t="shared" si="7"/>
        <v>0</v>
      </c>
      <c r="BI76" s="226" t="b">
        <f t="shared" si="8"/>
        <v>0</v>
      </c>
      <c r="BJ76" s="226" t="b">
        <f t="shared" si="9"/>
        <v>0</v>
      </c>
      <c r="BK76" s="226" t="b">
        <f t="shared" si="10"/>
        <v>0</v>
      </c>
      <c r="BL76" s="226" t="b">
        <f t="shared" si="11"/>
        <v>0</v>
      </c>
      <c r="BM76" s="226" t="b">
        <f t="shared" si="12"/>
        <v>0</v>
      </c>
      <c r="BN76" s="226" t="b">
        <f t="shared" si="13"/>
        <v>0</v>
      </c>
      <c r="BO76" s="226" t="b">
        <f t="shared" si="14"/>
        <v>0</v>
      </c>
      <c r="BP76" s="226" t="b">
        <f t="shared" si="15"/>
        <v>0</v>
      </c>
      <c r="BQ76" s="226" t="b">
        <f t="shared" si="16"/>
        <v>1</v>
      </c>
      <c r="BR76" s="226" t="b">
        <f t="shared" si="17"/>
        <v>1</v>
      </c>
      <c r="BS76" s="226" t="b">
        <f t="shared" si="18"/>
        <v>1</v>
      </c>
      <c r="BT76" s="226" t="b">
        <f t="shared" si="19"/>
        <v>1</v>
      </c>
    </row>
    <row r="77" spans="1:72" s="212" customFormat="1" ht="15.75">
      <c r="A77" s="77">
        <v>53</v>
      </c>
      <c r="B77" s="142"/>
      <c r="C77" s="130"/>
      <c r="D77" s="144"/>
      <c r="E77" s="150"/>
      <c r="F77" s="130"/>
      <c r="G77" s="144"/>
      <c r="H77" s="150"/>
      <c r="I77" s="126"/>
      <c r="J77" s="144"/>
      <c r="K77" s="152"/>
      <c r="L77" s="130"/>
      <c r="M77" s="144"/>
      <c r="N77" s="150"/>
      <c r="O77" s="126"/>
      <c r="P77" s="144"/>
      <c r="Q77" s="152"/>
      <c r="R77" s="130"/>
      <c r="S77" s="144"/>
      <c r="T77" s="150"/>
      <c r="U77" s="126"/>
      <c r="V77" s="144"/>
      <c r="W77" s="152"/>
      <c r="X77" s="130"/>
      <c r="Y77" s="144"/>
      <c r="Z77" s="150"/>
      <c r="AA77" s="126"/>
      <c r="AB77" s="144"/>
      <c r="AC77" s="152"/>
      <c r="AD77" s="130"/>
      <c r="AE77" s="144"/>
      <c r="AF77" s="150"/>
      <c r="AG77" s="126"/>
      <c r="AH77" s="144"/>
      <c r="AI77" s="152"/>
      <c r="AJ77" s="130"/>
      <c r="AK77" s="145"/>
      <c r="AL77" s="145"/>
      <c r="AM77" s="145"/>
      <c r="AN77" s="177"/>
      <c r="AO77" s="130"/>
      <c r="AP77" s="145"/>
      <c r="AQ77" s="145"/>
      <c r="AR77" s="145"/>
      <c r="AS77" s="177"/>
      <c r="AT77" s="130"/>
      <c r="AU77" s="145"/>
      <c r="AV77" s="145"/>
      <c r="AW77" s="145"/>
      <c r="AX77" s="177"/>
      <c r="AY77" s="39"/>
      <c r="AZ77" s="226" t="b">
        <f t="shared" si="0"/>
        <v>1</v>
      </c>
      <c r="BA77" s="226" t="b">
        <f t="shared" si="1"/>
        <v>1</v>
      </c>
      <c r="BB77" s="226" t="b">
        <f t="shared" si="2"/>
        <v>1</v>
      </c>
      <c r="BC77" s="226" t="b">
        <f t="shared" si="3"/>
        <v>1</v>
      </c>
      <c r="BE77" s="226" t="b">
        <f t="shared" si="4"/>
        <v>0</v>
      </c>
      <c r="BF77" s="226" t="b">
        <f t="shared" si="5"/>
        <v>0</v>
      </c>
      <c r="BG77" s="226" t="b">
        <f t="shared" si="6"/>
        <v>0</v>
      </c>
      <c r="BH77" s="226" t="b">
        <f t="shared" si="7"/>
        <v>0</v>
      </c>
      <c r="BI77" s="226" t="b">
        <f t="shared" si="8"/>
        <v>0</v>
      </c>
      <c r="BJ77" s="226" t="b">
        <f t="shared" si="9"/>
        <v>0</v>
      </c>
      <c r="BK77" s="226" t="b">
        <f t="shared" si="10"/>
        <v>0</v>
      </c>
      <c r="BL77" s="226" t="b">
        <f t="shared" si="11"/>
        <v>0</v>
      </c>
      <c r="BM77" s="226" t="b">
        <f t="shared" si="12"/>
        <v>0</v>
      </c>
      <c r="BN77" s="226" t="b">
        <f t="shared" si="13"/>
        <v>0</v>
      </c>
      <c r="BO77" s="226" t="b">
        <f t="shared" si="14"/>
        <v>0</v>
      </c>
      <c r="BP77" s="226" t="b">
        <f t="shared" si="15"/>
        <v>0</v>
      </c>
      <c r="BQ77" s="226" t="b">
        <f t="shared" si="16"/>
        <v>1</v>
      </c>
      <c r="BR77" s="226" t="b">
        <f t="shared" si="17"/>
        <v>1</v>
      </c>
      <c r="BS77" s="226" t="b">
        <f t="shared" si="18"/>
        <v>1</v>
      </c>
      <c r="BT77" s="226" t="b">
        <f t="shared" si="19"/>
        <v>1</v>
      </c>
    </row>
    <row r="78" spans="1:72" s="212" customFormat="1" ht="15.75">
      <c r="A78" s="77">
        <v>54</v>
      </c>
      <c r="B78" s="142"/>
      <c r="C78" s="130"/>
      <c r="D78" s="144"/>
      <c r="E78" s="150"/>
      <c r="F78" s="130"/>
      <c r="G78" s="144"/>
      <c r="H78" s="150"/>
      <c r="I78" s="126"/>
      <c r="J78" s="144"/>
      <c r="K78" s="152"/>
      <c r="L78" s="130"/>
      <c r="M78" s="144"/>
      <c r="N78" s="150"/>
      <c r="O78" s="126"/>
      <c r="P78" s="144"/>
      <c r="Q78" s="152"/>
      <c r="R78" s="130"/>
      <c r="S78" s="144"/>
      <c r="T78" s="150"/>
      <c r="U78" s="126"/>
      <c r="V78" s="144"/>
      <c r="W78" s="152"/>
      <c r="X78" s="130"/>
      <c r="Y78" s="144"/>
      <c r="Z78" s="150"/>
      <c r="AA78" s="126"/>
      <c r="AB78" s="144"/>
      <c r="AC78" s="152"/>
      <c r="AD78" s="130"/>
      <c r="AE78" s="144"/>
      <c r="AF78" s="150"/>
      <c r="AG78" s="126"/>
      <c r="AH78" s="144"/>
      <c r="AI78" s="152"/>
      <c r="AJ78" s="130"/>
      <c r="AK78" s="145"/>
      <c r="AL78" s="145"/>
      <c r="AM78" s="145"/>
      <c r="AN78" s="177"/>
      <c r="AO78" s="130"/>
      <c r="AP78" s="145"/>
      <c r="AQ78" s="145"/>
      <c r="AR78" s="145"/>
      <c r="AS78" s="177"/>
      <c r="AT78" s="130"/>
      <c r="AU78" s="145"/>
      <c r="AV78" s="145"/>
      <c r="AW78" s="145"/>
      <c r="AX78" s="177"/>
      <c r="AY78" s="39"/>
      <c r="AZ78" s="226" t="b">
        <f t="shared" si="0"/>
        <v>1</v>
      </c>
      <c r="BA78" s="226" t="b">
        <f t="shared" si="1"/>
        <v>1</v>
      </c>
      <c r="BB78" s="226" t="b">
        <f t="shared" si="2"/>
        <v>1</v>
      </c>
      <c r="BC78" s="226" t="b">
        <f t="shared" si="3"/>
        <v>1</v>
      </c>
      <c r="BE78" s="226" t="b">
        <f t="shared" si="4"/>
        <v>0</v>
      </c>
      <c r="BF78" s="226" t="b">
        <f t="shared" si="5"/>
        <v>0</v>
      </c>
      <c r="BG78" s="226" t="b">
        <f t="shared" si="6"/>
        <v>0</v>
      </c>
      <c r="BH78" s="226" t="b">
        <f t="shared" si="7"/>
        <v>0</v>
      </c>
      <c r="BI78" s="226" t="b">
        <f t="shared" si="8"/>
        <v>0</v>
      </c>
      <c r="BJ78" s="226" t="b">
        <f t="shared" si="9"/>
        <v>0</v>
      </c>
      <c r="BK78" s="226" t="b">
        <f t="shared" si="10"/>
        <v>0</v>
      </c>
      <c r="BL78" s="226" t="b">
        <f t="shared" si="11"/>
        <v>0</v>
      </c>
      <c r="BM78" s="226" t="b">
        <f t="shared" si="12"/>
        <v>0</v>
      </c>
      <c r="BN78" s="226" t="b">
        <f t="shared" si="13"/>
        <v>0</v>
      </c>
      <c r="BO78" s="226" t="b">
        <f t="shared" si="14"/>
        <v>0</v>
      </c>
      <c r="BP78" s="226" t="b">
        <f t="shared" si="15"/>
        <v>0</v>
      </c>
      <c r="BQ78" s="226" t="b">
        <f t="shared" si="16"/>
        <v>1</v>
      </c>
      <c r="BR78" s="226" t="b">
        <f t="shared" si="17"/>
        <v>1</v>
      </c>
      <c r="BS78" s="226" t="b">
        <f t="shared" si="18"/>
        <v>1</v>
      </c>
      <c r="BT78" s="226" t="b">
        <f t="shared" si="19"/>
        <v>1</v>
      </c>
    </row>
    <row r="79" spans="1:72" s="212" customFormat="1" ht="15.75">
      <c r="A79" s="77">
        <v>55</v>
      </c>
      <c r="B79" s="142"/>
      <c r="C79" s="130"/>
      <c r="D79" s="144"/>
      <c r="E79" s="150"/>
      <c r="F79" s="130"/>
      <c r="G79" s="144"/>
      <c r="H79" s="150"/>
      <c r="I79" s="126"/>
      <c r="J79" s="144"/>
      <c r="K79" s="152"/>
      <c r="L79" s="130"/>
      <c r="M79" s="144"/>
      <c r="N79" s="150"/>
      <c r="O79" s="126"/>
      <c r="P79" s="144"/>
      <c r="Q79" s="152"/>
      <c r="R79" s="130"/>
      <c r="S79" s="144"/>
      <c r="T79" s="150"/>
      <c r="U79" s="126"/>
      <c r="V79" s="144"/>
      <c r="W79" s="152"/>
      <c r="X79" s="130"/>
      <c r="Y79" s="144"/>
      <c r="Z79" s="150"/>
      <c r="AA79" s="126"/>
      <c r="AB79" s="144"/>
      <c r="AC79" s="152"/>
      <c r="AD79" s="130"/>
      <c r="AE79" s="144"/>
      <c r="AF79" s="150"/>
      <c r="AG79" s="126"/>
      <c r="AH79" s="144"/>
      <c r="AI79" s="152"/>
      <c r="AJ79" s="130"/>
      <c r="AK79" s="145"/>
      <c r="AL79" s="145"/>
      <c r="AM79" s="145"/>
      <c r="AN79" s="177"/>
      <c r="AO79" s="130"/>
      <c r="AP79" s="145"/>
      <c r="AQ79" s="145"/>
      <c r="AR79" s="145"/>
      <c r="AS79" s="177"/>
      <c r="AT79" s="130"/>
      <c r="AU79" s="145"/>
      <c r="AV79" s="145"/>
      <c r="AW79" s="145"/>
      <c r="AX79" s="177"/>
      <c r="AY79" s="39"/>
      <c r="AZ79" s="226" t="b">
        <f t="shared" si="0"/>
        <v>1</v>
      </c>
      <c r="BA79" s="226" t="b">
        <f t="shared" si="1"/>
        <v>1</v>
      </c>
      <c r="BB79" s="226" t="b">
        <f t="shared" si="2"/>
        <v>1</v>
      </c>
      <c r="BC79" s="226" t="b">
        <f t="shared" si="3"/>
        <v>1</v>
      </c>
      <c r="BE79" s="226" t="b">
        <f t="shared" si="4"/>
        <v>0</v>
      </c>
      <c r="BF79" s="226" t="b">
        <f t="shared" si="5"/>
        <v>0</v>
      </c>
      <c r="BG79" s="226" t="b">
        <f t="shared" si="6"/>
        <v>0</v>
      </c>
      <c r="BH79" s="226" t="b">
        <f t="shared" si="7"/>
        <v>0</v>
      </c>
      <c r="BI79" s="226" t="b">
        <f t="shared" si="8"/>
        <v>0</v>
      </c>
      <c r="BJ79" s="226" t="b">
        <f t="shared" si="9"/>
        <v>0</v>
      </c>
      <c r="BK79" s="226" t="b">
        <f t="shared" si="10"/>
        <v>0</v>
      </c>
      <c r="BL79" s="226" t="b">
        <f t="shared" si="11"/>
        <v>0</v>
      </c>
      <c r="BM79" s="226" t="b">
        <f t="shared" si="12"/>
        <v>0</v>
      </c>
      <c r="BN79" s="226" t="b">
        <f t="shared" si="13"/>
        <v>0</v>
      </c>
      <c r="BO79" s="226" t="b">
        <f t="shared" si="14"/>
        <v>0</v>
      </c>
      <c r="BP79" s="226" t="b">
        <f t="shared" si="15"/>
        <v>0</v>
      </c>
      <c r="BQ79" s="226" t="b">
        <f t="shared" si="16"/>
        <v>1</v>
      </c>
      <c r="BR79" s="226" t="b">
        <f t="shared" si="17"/>
        <v>1</v>
      </c>
      <c r="BS79" s="226" t="b">
        <f t="shared" si="18"/>
        <v>1</v>
      </c>
      <c r="BT79" s="226" t="b">
        <f t="shared" si="19"/>
        <v>1</v>
      </c>
    </row>
    <row r="80" spans="1:72" s="212" customFormat="1" ht="15.75">
      <c r="A80" s="77">
        <v>56</v>
      </c>
      <c r="B80" s="142"/>
      <c r="C80" s="130"/>
      <c r="D80" s="144"/>
      <c r="E80" s="150"/>
      <c r="F80" s="130"/>
      <c r="G80" s="144"/>
      <c r="H80" s="150"/>
      <c r="I80" s="126"/>
      <c r="J80" s="144"/>
      <c r="K80" s="152"/>
      <c r="L80" s="130"/>
      <c r="M80" s="144"/>
      <c r="N80" s="150"/>
      <c r="O80" s="126"/>
      <c r="P80" s="144"/>
      <c r="Q80" s="152"/>
      <c r="R80" s="130"/>
      <c r="S80" s="144"/>
      <c r="T80" s="150"/>
      <c r="U80" s="126"/>
      <c r="V80" s="144"/>
      <c r="W80" s="152"/>
      <c r="X80" s="130"/>
      <c r="Y80" s="144"/>
      <c r="Z80" s="150"/>
      <c r="AA80" s="126"/>
      <c r="AB80" s="144"/>
      <c r="AC80" s="152"/>
      <c r="AD80" s="130"/>
      <c r="AE80" s="144"/>
      <c r="AF80" s="150"/>
      <c r="AG80" s="126"/>
      <c r="AH80" s="144"/>
      <c r="AI80" s="152"/>
      <c r="AJ80" s="130"/>
      <c r="AK80" s="145"/>
      <c r="AL80" s="145"/>
      <c r="AM80" s="145"/>
      <c r="AN80" s="177"/>
      <c r="AO80" s="130"/>
      <c r="AP80" s="145"/>
      <c r="AQ80" s="145"/>
      <c r="AR80" s="145"/>
      <c r="AS80" s="177"/>
      <c r="AT80" s="130"/>
      <c r="AU80" s="145"/>
      <c r="AV80" s="145"/>
      <c r="AW80" s="145"/>
      <c r="AX80" s="177"/>
      <c r="AY80" s="39"/>
      <c r="AZ80" s="226" t="b">
        <f t="shared" si="0"/>
        <v>1</v>
      </c>
      <c r="BA80" s="226" t="b">
        <f t="shared" si="1"/>
        <v>1</v>
      </c>
      <c r="BB80" s="226" t="b">
        <f t="shared" si="2"/>
        <v>1</v>
      </c>
      <c r="BC80" s="226" t="b">
        <f t="shared" si="3"/>
        <v>1</v>
      </c>
      <c r="BE80" s="226" t="b">
        <f t="shared" si="4"/>
        <v>0</v>
      </c>
      <c r="BF80" s="226" t="b">
        <f t="shared" si="5"/>
        <v>0</v>
      </c>
      <c r="BG80" s="226" t="b">
        <f t="shared" si="6"/>
        <v>0</v>
      </c>
      <c r="BH80" s="226" t="b">
        <f t="shared" si="7"/>
        <v>0</v>
      </c>
      <c r="BI80" s="226" t="b">
        <f t="shared" si="8"/>
        <v>0</v>
      </c>
      <c r="BJ80" s="226" t="b">
        <f t="shared" si="9"/>
        <v>0</v>
      </c>
      <c r="BK80" s="226" t="b">
        <f t="shared" si="10"/>
        <v>0</v>
      </c>
      <c r="BL80" s="226" t="b">
        <f t="shared" si="11"/>
        <v>0</v>
      </c>
      <c r="BM80" s="226" t="b">
        <f t="shared" si="12"/>
        <v>0</v>
      </c>
      <c r="BN80" s="226" t="b">
        <f t="shared" si="13"/>
        <v>0</v>
      </c>
      <c r="BO80" s="226" t="b">
        <f t="shared" si="14"/>
        <v>0</v>
      </c>
      <c r="BP80" s="226" t="b">
        <f t="shared" si="15"/>
        <v>0</v>
      </c>
      <c r="BQ80" s="226" t="b">
        <f t="shared" si="16"/>
        <v>1</v>
      </c>
      <c r="BR80" s="226" t="b">
        <f t="shared" si="17"/>
        <v>1</v>
      </c>
      <c r="BS80" s="226" t="b">
        <f t="shared" si="18"/>
        <v>1</v>
      </c>
      <c r="BT80" s="226" t="b">
        <f t="shared" si="19"/>
        <v>1</v>
      </c>
    </row>
    <row r="81" spans="1:72" s="212" customFormat="1" ht="15.75">
      <c r="A81" s="77">
        <v>57</v>
      </c>
      <c r="B81" s="142"/>
      <c r="C81" s="130"/>
      <c r="D81" s="144"/>
      <c r="E81" s="150"/>
      <c r="F81" s="130"/>
      <c r="G81" s="144"/>
      <c r="H81" s="150"/>
      <c r="I81" s="126"/>
      <c r="J81" s="144"/>
      <c r="K81" s="152"/>
      <c r="L81" s="130"/>
      <c r="M81" s="144"/>
      <c r="N81" s="150"/>
      <c r="O81" s="126"/>
      <c r="P81" s="144"/>
      <c r="Q81" s="152"/>
      <c r="R81" s="130"/>
      <c r="S81" s="144"/>
      <c r="T81" s="150"/>
      <c r="U81" s="126"/>
      <c r="V81" s="144"/>
      <c r="W81" s="152"/>
      <c r="X81" s="130"/>
      <c r="Y81" s="144"/>
      <c r="Z81" s="150"/>
      <c r="AA81" s="126"/>
      <c r="AB81" s="144"/>
      <c r="AC81" s="152"/>
      <c r="AD81" s="130"/>
      <c r="AE81" s="144"/>
      <c r="AF81" s="150"/>
      <c r="AG81" s="126"/>
      <c r="AH81" s="144"/>
      <c r="AI81" s="152"/>
      <c r="AJ81" s="130"/>
      <c r="AK81" s="145"/>
      <c r="AL81" s="145"/>
      <c r="AM81" s="145"/>
      <c r="AN81" s="177"/>
      <c r="AO81" s="130"/>
      <c r="AP81" s="145"/>
      <c r="AQ81" s="145"/>
      <c r="AR81" s="145"/>
      <c r="AS81" s="177"/>
      <c r="AT81" s="130"/>
      <c r="AU81" s="145"/>
      <c r="AV81" s="145"/>
      <c r="AW81" s="145"/>
      <c r="AX81" s="177"/>
      <c r="AY81" s="39"/>
      <c r="AZ81" s="226" t="b">
        <f t="shared" si="0"/>
        <v>1</v>
      </c>
      <c r="BA81" s="226" t="b">
        <f t="shared" si="1"/>
        <v>1</v>
      </c>
      <c r="BB81" s="226" t="b">
        <f t="shared" si="2"/>
        <v>1</v>
      </c>
      <c r="BC81" s="226" t="b">
        <f t="shared" si="3"/>
        <v>1</v>
      </c>
      <c r="BE81" s="226" t="b">
        <f t="shared" si="4"/>
        <v>0</v>
      </c>
      <c r="BF81" s="226" t="b">
        <f t="shared" si="5"/>
        <v>0</v>
      </c>
      <c r="BG81" s="226" t="b">
        <f t="shared" si="6"/>
        <v>0</v>
      </c>
      <c r="BH81" s="226" t="b">
        <f t="shared" si="7"/>
        <v>0</v>
      </c>
      <c r="BI81" s="226" t="b">
        <f t="shared" si="8"/>
        <v>0</v>
      </c>
      <c r="BJ81" s="226" t="b">
        <f t="shared" si="9"/>
        <v>0</v>
      </c>
      <c r="BK81" s="226" t="b">
        <f t="shared" si="10"/>
        <v>0</v>
      </c>
      <c r="BL81" s="226" t="b">
        <f t="shared" si="11"/>
        <v>0</v>
      </c>
      <c r="BM81" s="226" t="b">
        <f t="shared" si="12"/>
        <v>0</v>
      </c>
      <c r="BN81" s="226" t="b">
        <f t="shared" si="13"/>
        <v>0</v>
      </c>
      <c r="BO81" s="226" t="b">
        <f t="shared" si="14"/>
        <v>0</v>
      </c>
      <c r="BP81" s="226" t="b">
        <f t="shared" si="15"/>
        <v>0</v>
      </c>
      <c r="BQ81" s="226" t="b">
        <f t="shared" si="16"/>
        <v>1</v>
      </c>
      <c r="BR81" s="226" t="b">
        <f t="shared" si="17"/>
        <v>1</v>
      </c>
      <c r="BS81" s="226" t="b">
        <f t="shared" si="18"/>
        <v>1</v>
      </c>
      <c r="BT81" s="226" t="b">
        <f t="shared" si="19"/>
        <v>1</v>
      </c>
    </row>
    <row r="82" spans="1:72" s="212" customFormat="1" ht="15.75">
      <c r="A82" s="77">
        <v>58</v>
      </c>
      <c r="B82" s="142"/>
      <c r="C82" s="130"/>
      <c r="D82" s="144"/>
      <c r="E82" s="150"/>
      <c r="F82" s="130"/>
      <c r="G82" s="144"/>
      <c r="H82" s="150"/>
      <c r="I82" s="126"/>
      <c r="J82" s="144"/>
      <c r="K82" s="152"/>
      <c r="L82" s="130"/>
      <c r="M82" s="144"/>
      <c r="N82" s="150"/>
      <c r="O82" s="126"/>
      <c r="P82" s="144"/>
      <c r="Q82" s="152"/>
      <c r="R82" s="130"/>
      <c r="S82" s="144"/>
      <c r="T82" s="150"/>
      <c r="U82" s="126"/>
      <c r="V82" s="144"/>
      <c r="W82" s="152"/>
      <c r="X82" s="130"/>
      <c r="Y82" s="144"/>
      <c r="Z82" s="150"/>
      <c r="AA82" s="126"/>
      <c r="AB82" s="144"/>
      <c r="AC82" s="152"/>
      <c r="AD82" s="130"/>
      <c r="AE82" s="144"/>
      <c r="AF82" s="150"/>
      <c r="AG82" s="126"/>
      <c r="AH82" s="144"/>
      <c r="AI82" s="152"/>
      <c r="AJ82" s="130"/>
      <c r="AK82" s="145"/>
      <c r="AL82" s="145"/>
      <c r="AM82" s="145"/>
      <c r="AN82" s="177"/>
      <c r="AO82" s="130"/>
      <c r="AP82" s="145"/>
      <c r="AQ82" s="145"/>
      <c r="AR82" s="145"/>
      <c r="AS82" s="177"/>
      <c r="AT82" s="130"/>
      <c r="AU82" s="145"/>
      <c r="AV82" s="145"/>
      <c r="AW82" s="145"/>
      <c r="AX82" s="177"/>
      <c r="AY82" s="39"/>
      <c r="AZ82" s="226" t="b">
        <f t="shared" si="0"/>
        <v>1</v>
      </c>
      <c r="BA82" s="226" t="b">
        <f t="shared" si="1"/>
        <v>1</v>
      </c>
      <c r="BB82" s="226" t="b">
        <f t="shared" si="2"/>
        <v>1</v>
      </c>
      <c r="BC82" s="226" t="b">
        <f t="shared" si="3"/>
        <v>1</v>
      </c>
      <c r="BE82" s="226" t="b">
        <f t="shared" si="4"/>
        <v>0</v>
      </c>
      <c r="BF82" s="226" t="b">
        <f t="shared" si="5"/>
        <v>0</v>
      </c>
      <c r="BG82" s="226" t="b">
        <f t="shared" si="6"/>
        <v>0</v>
      </c>
      <c r="BH82" s="226" t="b">
        <f t="shared" si="7"/>
        <v>0</v>
      </c>
      <c r="BI82" s="226" t="b">
        <f t="shared" si="8"/>
        <v>0</v>
      </c>
      <c r="BJ82" s="226" t="b">
        <f t="shared" si="9"/>
        <v>0</v>
      </c>
      <c r="BK82" s="226" t="b">
        <f t="shared" si="10"/>
        <v>0</v>
      </c>
      <c r="BL82" s="226" t="b">
        <f t="shared" si="11"/>
        <v>0</v>
      </c>
      <c r="BM82" s="226" t="b">
        <f t="shared" si="12"/>
        <v>0</v>
      </c>
      <c r="BN82" s="226" t="b">
        <f t="shared" si="13"/>
        <v>0</v>
      </c>
      <c r="BO82" s="226" t="b">
        <f t="shared" si="14"/>
        <v>0</v>
      </c>
      <c r="BP82" s="226" t="b">
        <f t="shared" si="15"/>
        <v>0</v>
      </c>
      <c r="BQ82" s="226" t="b">
        <f t="shared" si="16"/>
        <v>1</v>
      </c>
      <c r="BR82" s="226" t="b">
        <f t="shared" si="17"/>
        <v>1</v>
      </c>
      <c r="BS82" s="226" t="b">
        <f t="shared" si="18"/>
        <v>1</v>
      </c>
      <c r="BT82" s="226" t="b">
        <f t="shared" si="19"/>
        <v>1</v>
      </c>
    </row>
    <row r="83" spans="1:72" s="212" customFormat="1" ht="15.75">
      <c r="A83" s="77">
        <v>59</v>
      </c>
      <c r="B83" s="142"/>
      <c r="C83" s="130"/>
      <c r="D83" s="144"/>
      <c r="E83" s="150"/>
      <c r="F83" s="130"/>
      <c r="G83" s="144"/>
      <c r="H83" s="150"/>
      <c r="I83" s="126"/>
      <c r="J83" s="144"/>
      <c r="K83" s="152"/>
      <c r="L83" s="130"/>
      <c r="M83" s="144"/>
      <c r="N83" s="150"/>
      <c r="O83" s="126"/>
      <c r="P83" s="144"/>
      <c r="Q83" s="152"/>
      <c r="R83" s="130"/>
      <c r="S83" s="144"/>
      <c r="T83" s="150"/>
      <c r="U83" s="126"/>
      <c r="V83" s="144"/>
      <c r="W83" s="152"/>
      <c r="X83" s="130"/>
      <c r="Y83" s="144"/>
      <c r="Z83" s="150"/>
      <c r="AA83" s="126"/>
      <c r="AB83" s="144"/>
      <c r="AC83" s="152"/>
      <c r="AD83" s="130"/>
      <c r="AE83" s="144"/>
      <c r="AF83" s="150"/>
      <c r="AG83" s="126"/>
      <c r="AH83" s="144"/>
      <c r="AI83" s="152"/>
      <c r="AJ83" s="130"/>
      <c r="AK83" s="145"/>
      <c r="AL83" s="145"/>
      <c r="AM83" s="145"/>
      <c r="AN83" s="177"/>
      <c r="AO83" s="130"/>
      <c r="AP83" s="145"/>
      <c r="AQ83" s="145"/>
      <c r="AR83" s="145"/>
      <c r="AS83" s="177"/>
      <c r="AT83" s="130"/>
      <c r="AU83" s="145"/>
      <c r="AV83" s="145"/>
      <c r="AW83" s="145"/>
      <c r="AX83" s="177"/>
      <c r="AY83" s="39"/>
      <c r="AZ83" s="226" t="b">
        <f t="shared" si="0"/>
        <v>1</v>
      </c>
      <c r="BA83" s="226" t="b">
        <f t="shared" si="1"/>
        <v>1</v>
      </c>
      <c r="BB83" s="226" t="b">
        <f t="shared" si="2"/>
        <v>1</v>
      </c>
      <c r="BC83" s="226" t="b">
        <f t="shared" si="3"/>
        <v>1</v>
      </c>
      <c r="BE83" s="226" t="b">
        <f t="shared" si="4"/>
        <v>0</v>
      </c>
      <c r="BF83" s="226" t="b">
        <f t="shared" si="5"/>
        <v>0</v>
      </c>
      <c r="BG83" s="226" t="b">
        <f t="shared" si="6"/>
        <v>0</v>
      </c>
      <c r="BH83" s="226" t="b">
        <f t="shared" si="7"/>
        <v>0</v>
      </c>
      <c r="BI83" s="226" t="b">
        <f t="shared" si="8"/>
        <v>0</v>
      </c>
      <c r="BJ83" s="226" t="b">
        <f t="shared" si="9"/>
        <v>0</v>
      </c>
      <c r="BK83" s="226" t="b">
        <f t="shared" si="10"/>
        <v>0</v>
      </c>
      <c r="BL83" s="226" t="b">
        <f t="shared" si="11"/>
        <v>0</v>
      </c>
      <c r="BM83" s="226" t="b">
        <f t="shared" si="12"/>
        <v>0</v>
      </c>
      <c r="BN83" s="226" t="b">
        <f t="shared" si="13"/>
        <v>0</v>
      </c>
      <c r="BO83" s="226" t="b">
        <f t="shared" si="14"/>
        <v>0</v>
      </c>
      <c r="BP83" s="226" t="b">
        <f t="shared" si="15"/>
        <v>0</v>
      </c>
      <c r="BQ83" s="226" t="b">
        <f t="shared" si="16"/>
        <v>1</v>
      </c>
      <c r="BR83" s="226" t="b">
        <f t="shared" si="17"/>
        <v>1</v>
      </c>
      <c r="BS83" s="226" t="b">
        <f t="shared" si="18"/>
        <v>1</v>
      </c>
      <c r="BT83" s="226" t="b">
        <f t="shared" si="19"/>
        <v>1</v>
      </c>
    </row>
    <row r="84" spans="1:72" s="212" customFormat="1" ht="15.75">
      <c r="A84" s="77">
        <v>60</v>
      </c>
      <c r="B84" s="142"/>
      <c r="C84" s="130"/>
      <c r="D84" s="144"/>
      <c r="E84" s="150"/>
      <c r="F84" s="130"/>
      <c r="G84" s="144"/>
      <c r="H84" s="150"/>
      <c r="I84" s="126"/>
      <c r="J84" s="144"/>
      <c r="K84" s="152"/>
      <c r="L84" s="130"/>
      <c r="M84" s="144"/>
      <c r="N84" s="150"/>
      <c r="O84" s="126"/>
      <c r="P84" s="144"/>
      <c r="Q84" s="152"/>
      <c r="R84" s="130"/>
      <c r="S84" s="144"/>
      <c r="T84" s="150"/>
      <c r="U84" s="126"/>
      <c r="V84" s="144"/>
      <c r="W84" s="152"/>
      <c r="X84" s="130"/>
      <c r="Y84" s="144"/>
      <c r="Z84" s="150"/>
      <c r="AA84" s="126"/>
      <c r="AB84" s="144"/>
      <c r="AC84" s="152"/>
      <c r="AD84" s="130"/>
      <c r="AE84" s="144"/>
      <c r="AF84" s="150"/>
      <c r="AG84" s="126"/>
      <c r="AH84" s="144"/>
      <c r="AI84" s="152"/>
      <c r="AJ84" s="130"/>
      <c r="AK84" s="145"/>
      <c r="AL84" s="145"/>
      <c r="AM84" s="145"/>
      <c r="AN84" s="177"/>
      <c r="AO84" s="130"/>
      <c r="AP84" s="145"/>
      <c r="AQ84" s="145"/>
      <c r="AR84" s="145"/>
      <c r="AS84" s="177"/>
      <c r="AT84" s="130"/>
      <c r="AU84" s="145"/>
      <c r="AV84" s="145"/>
      <c r="AW84" s="145"/>
      <c r="AX84" s="177"/>
      <c r="AY84" s="39"/>
      <c r="AZ84" s="226" t="b">
        <f t="shared" si="0"/>
        <v>1</v>
      </c>
      <c r="BA84" s="226" t="b">
        <f t="shared" si="1"/>
        <v>1</v>
      </c>
      <c r="BB84" s="226" t="b">
        <f t="shared" si="2"/>
        <v>1</v>
      </c>
      <c r="BC84" s="226" t="b">
        <f t="shared" si="3"/>
        <v>1</v>
      </c>
      <c r="BE84" s="226" t="b">
        <f t="shared" si="4"/>
        <v>0</v>
      </c>
      <c r="BF84" s="226" t="b">
        <f t="shared" si="5"/>
        <v>0</v>
      </c>
      <c r="BG84" s="226" t="b">
        <f t="shared" si="6"/>
        <v>0</v>
      </c>
      <c r="BH84" s="226" t="b">
        <f t="shared" si="7"/>
        <v>0</v>
      </c>
      <c r="BI84" s="226" t="b">
        <f t="shared" si="8"/>
        <v>0</v>
      </c>
      <c r="BJ84" s="226" t="b">
        <f t="shared" si="9"/>
        <v>0</v>
      </c>
      <c r="BK84" s="226" t="b">
        <f t="shared" si="10"/>
        <v>0</v>
      </c>
      <c r="BL84" s="226" t="b">
        <f t="shared" si="11"/>
        <v>0</v>
      </c>
      <c r="BM84" s="226" t="b">
        <f t="shared" si="12"/>
        <v>0</v>
      </c>
      <c r="BN84" s="226" t="b">
        <f t="shared" si="13"/>
        <v>0</v>
      </c>
      <c r="BO84" s="226" t="b">
        <f t="shared" si="14"/>
        <v>0</v>
      </c>
      <c r="BP84" s="226" t="b">
        <f t="shared" si="15"/>
        <v>0</v>
      </c>
      <c r="BQ84" s="226" t="b">
        <f t="shared" si="16"/>
        <v>1</v>
      </c>
      <c r="BR84" s="226" t="b">
        <f t="shared" si="17"/>
        <v>1</v>
      </c>
      <c r="BS84" s="226" t="b">
        <f t="shared" si="18"/>
        <v>1</v>
      </c>
      <c r="BT84" s="226" t="b">
        <f t="shared" si="19"/>
        <v>1</v>
      </c>
    </row>
    <row r="85" spans="1:72" s="212" customFormat="1" ht="15.75">
      <c r="A85" s="77">
        <v>61</v>
      </c>
      <c r="B85" s="142"/>
      <c r="C85" s="130"/>
      <c r="D85" s="144"/>
      <c r="E85" s="150"/>
      <c r="F85" s="130"/>
      <c r="G85" s="144"/>
      <c r="H85" s="150"/>
      <c r="I85" s="126"/>
      <c r="J85" s="144"/>
      <c r="K85" s="152"/>
      <c r="L85" s="130"/>
      <c r="M85" s="144"/>
      <c r="N85" s="150"/>
      <c r="O85" s="126"/>
      <c r="P85" s="144"/>
      <c r="Q85" s="152"/>
      <c r="R85" s="130"/>
      <c r="S85" s="144"/>
      <c r="T85" s="150"/>
      <c r="U85" s="126"/>
      <c r="V85" s="144"/>
      <c r="W85" s="152"/>
      <c r="X85" s="130"/>
      <c r="Y85" s="144"/>
      <c r="Z85" s="150"/>
      <c r="AA85" s="126"/>
      <c r="AB85" s="144"/>
      <c r="AC85" s="152"/>
      <c r="AD85" s="130"/>
      <c r="AE85" s="144"/>
      <c r="AF85" s="150"/>
      <c r="AG85" s="126"/>
      <c r="AH85" s="144"/>
      <c r="AI85" s="152"/>
      <c r="AJ85" s="130"/>
      <c r="AK85" s="145"/>
      <c r="AL85" s="145"/>
      <c r="AM85" s="145"/>
      <c r="AN85" s="177"/>
      <c r="AO85" s="130"/>
      <c r="AP85" s="145"/>
      <c r="AQ85" s="145"/>
      <c r="AR85" s="145"/>
      <c r="AS85" s="177"/>
      <c r="AT85" s="130"/>
      <c r="AU85" s="145"/>
      <c r="AV85" s="145"/>
      <c r="AW85" s="145"/>
      <c r="AX85" s="177"/>
      <c r="AY85" s="39"/>
      <c r="AZ85" s="226" t="b">
        <f t="shared" si="0"/>
        <v>1</v>
      </c>
      <c r="BA85" s="226" t="b">
        <f t="shared" si="1"/>
        <v>1</v>
      </c>
      <c r="BB85" s="226" t="b">
        <f t="shared" si="2"/>
        <v>1</v>
      </c>
      <c r="BC85" s="226" t="b">
        <f t="shared" si="3"/>
        <v>1</v>
      </c>
      <c r="BE85" s="226" t="b">
        <f t="shared" si="4"/>
        <v>0</v>
      </c>
      <c r="BF85" s="226" t="b">
        <f t="shared" si="5"/>
        <v>0</v>
      </c>
      <c r="BG85" s="226" t="b">
        <f t="shared" si="6"/>
        <v>0</v>
      </c>
      <c r="BH85" s="226" t="b">
        <f t="shared" si="7"/>
        <v>0</v>
      </c>
      <c r="BI85" s="226" t="b">
        <f t="shared" si="8"/>
        <v>0</v>
      </c>
      <c r="BJ85" s="226" t="b">
        <f t="shared" si="9"/>
        <v>0</v>
      </c>
      <c r="BK85" s="226" t="b">
        <f t="shared" si="10"/>
        <v>0</v>
      </c>
      <c r="BL85" s="226" t="b">
        <f t="shared" si="11"/>
        <v>0</v>
      </c>
      <c r="BM85" s="226" t="b">
        <f t="shared" si="12"/>
        <v>0</v>
      </c>
      <c r="BN85" s="226" t="b">
        <f t="shared" si="13"/>
        <v>0</v>
      </c>
      <c r="BO85" s="226" t="b">
        <f t="shared" si="14"/>
        <v>0</v>
      </c>
      <c r="BP85" s="226" t="b">
        <f t="shared" si="15"/>
        <v>0</v>
      </c>
      <c r="BQ85" s="226" t="b">
        <f t="shared" si="16"/>
        <v>1</v>
      </c>
      <c r="BR85" s="226" t="b">
        <f t="shared" si="17"/>
        <v>1</v>
      </c>
      <c r="BS85" s="226" t="b">
        <f t="shared" si="18"/>
        <v>1</v>
      </c>
      <c r="BT85" s="226" t="b">
        <f t="shared" si="19"/>
        <v>1</v>
      </c>
    </row>
    <row r="86" spans="1:72" s="212" customFormat="1" ht="15.75">
      <c r="A86" s="77">
        <v>62</v>
      </c>
      <c r="B86" s="142"/>
      <c r="C86" s="130"/>
      <c r="D86" s="144"/>
      <c r="E86" s="150"/>
      <c r="F86" s="130"/>
      <c r="G86" s="144"/>
      <c r="H86" s="150"/>
      <c r="I86" s="126"/>
      <c r="J86" s="144"/>
      <c r="K86" s="152"/>
      <c r="L86" s="130"/>
      <c r="M86" s="144"/>
      <c r="N86" s="150"/>
      <c r="O86" s="126"/>
      <c r="P86" s="144"/>
      <c r="Q86" s="152"/>
      <c r="R86" s="130"/>
      <c r="S86" s="144"/>
      <c r="T86" s="150"/>
      <c r="U86" s="126"/>
      <c r="V86" s="144"/>
      <c r="W86" s="152"/>
      <c r="X86" s="130"/>
      <c r="Y86" s="144"/>
      <c r="Z86" s="150"/>
      <c r="AA86" s="126"/>
      <c r="AB86" s="144"/>
      <c r="AC86" s="152"/>
      <c r="AD86" s="130"/>
      <c r="AE86" s="144"/>
      <c r="AF86" s="150"/>
      <c r="AG86" s="126"/>
      <c r="AH86" s="144"/>
      <c r="AI86" s="152"/>
      <c r="AJ86" s="130"/>
      <c r="AK86" s="145"/>
      <c r="AL86" s="145"/>
      <c r="AM86" s="145"/>
      <c r="AN86" s="177"/>
      <c r="AO86" s="130"/>
      <c r="AP86" s="145"/>
      <c r="AQ86" s="145"/>
      <c r="AR86" s="145"/>
      <c r="AS86" s="177"/>
      <c r="AT86" s="130"/>
      <c r="AU86" s="145"/>
      <c r="AV86" s="145"/>
      <c r="AW86" s="145"/>
      <c r="AX86" s="177"/>
      <c r="AY86" s="39"/>
      <c r="AZ86" s="226" t="b">
        <f t="shared" si="0"/>
        <v>1</v>
      </c>
      <c r="BA86" s="226" t="b">
        <f t="shared" si="1"/>
        <v>1</v>
      </c>
      <c r="BB86" s="226" t="b">
        <f t="shared" si="2"/>
        <v>1</v>
      </c>
      <c r="BC86" s="226" t="b">
        <f t="shared" si="3"/>
        <v>1</v>
      </c>
      <c r="BE86" s="226" t="b">
        <f t="shared" si="4"/>
        <v>0</v>
      </c>
      <c r="BF86" s="226" t="b">
        <f t="shared" si="5"/>
        <v>0</v>
      </c>
      <c r="BG86" s="226" t="b">
        <f t="shared" si="6"/>
        <v>0</v>
      </c>
      <c r="BH86" s="226" t="b">
        <f t="shared" si="7"/>
        <v>0</v>
      </c>
      <c r="BI86" s="226" t="b">
        <f t="shared" si="8"/>
        <v>0</v>
      </c>
      <c r="BJ86" s="226" t="b">
        <f t="shared" si="9"/>
        <v>0</v>
      </c>
      <c r="BK86" s="226" t="b">
        <f t="shared" si="10"/>
        <v>0</v>
      </c>
      <c r="BL86" s="226" t="b">
        <f t="shared" si="11"/>
        <v>0</v>
      </c>
      <c r="BM86" s="226" t="b">
        <f t="shared" si="12"/>
        <v>0</v>
      </c>
      <c r="BN86" s="226" t="b">
        <f t="shared" si="13"/>
        <v>0</v>
      </c>
      <c r="BO86" s="226" t="b">
        <f t="shared" si="14"/>
        <v>0</v>
      </c>
      <c r="BP86" s="226" t="b">
        <f t="shared" si="15"/>
        <v>0</v>
      </c>
      <c r="BQ86" s="226" t="b">
        <f t="shared" si="16"/>
        <v>1</v>
      </c>
      <c r="BR86" s="226" t="b">
        <f t="shared" si="17"/>
        <v>1</v>
      </c>
      <c r="BS86" s="226" t="b">
        <f t="shared" si="18"/>
        <v>1</v>
      </c>
      <c r="BT86" s="226" t="b">
        <f t="shared" si="19"/>
        <v>1</v>
      </c>
    </row>
    <row r="87" spans="1:72" s="212" customFormat="1" ht="15.75">
      <c r="A87" s="77">
        <v>63</v>
      </c>
      <c r="B87" s="142"/>
      <c r="C87" s="130"/>
      <c r="D87" s="144"/>
      <c r="E87" s="150"/>
      <c r="F87" s="130"/>
      <c r="G87" s="144"/>
      <c r="H87" s="150"/>
      <c r="I87" s="126"/>
      <c r="J87" s="144"/>
      <c r="K87" s="152"/>
      <c r="L87" s="130"/>
      <c r="M87" s="144"/>
      <c r="N87" s="150"/>
      <c r="O87" s="126"/>
      <c r="P87" s="144"/>
      <c r="Q87" s="152"/>
      <c r="R87" s="130"/>
      <c r="S87" s="144"/>
      <c r="T87" s="150"/>
      <c r="U87" s="126"/>
      <c r="V87" s="144"/>
      <c r="W87" s="152"/>
      <c r="X87" s="130"/>
      <c r="Y87" s="144"/>
      <c r="Z87" s="150"/>
      <c r="AA87" s="126"/>
      <c r="AB87" s="144"/>
      <c r="AC87" s="152"/>
      <c r="AD87" s="130"/>
      <c r="AE87" s="144"/>
      <c r="AF87" s="150"/>
      <c r="AG87" s="126"/>
      <c r="AH87" s="144"/>
      <c r="AI87" s="152"/>
      <c r="AJ87" s="130"/>
      <c r="AK87" s="145"/>
      <c r="AL87" s="145"/>
      <c r="AM87" s="145"/>
      <c r="AN87" s="177"/>
      <c r="AO87" s="130"/>
      <c r="AP87" s="145"/>
      <c r="AQ87" s="145"/>
      <c r="AR87" s="145"/>
      <c r="AS87" s="177"/>
      <c r="AT87" s="130"/>
      <c r="AU87" s="145"/>
      <c r="AV87" s="145"/>
      <c r="AW87" s="145"/>
      <c r="AX87" s="177"/>
      <c r="AY87" s="39"/>
      <c r="AZ87" s="226" t="b">
        <f t="shared" si="0"/>
        <v>1</v>
      </c>
      <c r="BA87" s="226" t="b">
        <f t="shared" si="1"/>
        <v>1</v>
      </c>
      <c r="BB87" s="226" t="b">
        <f t="shared" si="2"/>
        <v>1</v>
      </c>
      <c r="BC87" s="226" t="b">
        <f t="shared" si="3"/>
        <v>1</v>
      </c>
      <c r="BE87" s="226" t="b">
        <f t="shared" si="4"/>
        <v>0</v>
      </c>
      <c r="BF87" s="226" t="b">
        <f t="shared" si="5"/>
        <v>0</v>
      </c>
      <c r="BG87" s="226" t="b">
        <f t="shared" si="6"/>
        <v>0</v>
      </c>
      <c r="BH87" s="226" t="b">
        <f t="shared" si="7"/>
        <v>0</v>
      </c>
      <c r="BI87" s="226" t="b">
        <f t="shared" si="8"/>
        <v>0</v>
      </c>
      <c r="BJ87" s="226" t="b">
        <f t="shared" si="9"/>
        <v>0</v>
      </c>
      <c r="BK87" s="226" t="b">
        <f t="shared" si="10"/>
        <v>0</v>
      </c>
      <c r="BL87" s="226" t="b">
        <f t="shared" si="11"/>
        <v>0</v>
      </c>
      <c r="BM87" s="226" t="b">
        <f t="shared" si="12"/>
        <v>0</v>
      </c>
      <c r="BN87" s="226" t="b">
        <f t="shared" si="13"/>
        <v>0</v>
      </c>
      <c r="BO87" s="226" t="b">
        <f t="shared" si="14"/>
        <v>0</v>
      </c>
      <c r="BP87" s="226" t="b">
        <f t="shared" si="15"/>
        <v>0</v>
      </c>
      <c r="BQ87" s="226" t="b">
        <f t="shared" si="16"/>
        <v>1</v>
      </c>
      <c r="BR87" s="226" t="b">
        <f t="shared" si="17"/>
        <v>1</v>
      </c>
      <c r="BS87" s="226" t="b">
        <f t="shared" si="18"/>
        <v>1</v>
      </c>
      <c r="BT87" s="226" t="b">
        <f t="shared" si="19"/>
        <v>1</v>
      </c>
    </row>
    <row r="88" spans="1:72" s="212" customFormat="1" ht="15.75">
      <c r="A88" s="77">
        <v>64</v>
      </c>
      <c r="B88" s="142"/>
      <c r="C88" s="130"/>
      <c r="D88" s="144"/>
      <c r="E88" s="150"/>
      <c r="F88" s="130"/>
      <c r="G88" s="144"/>
      <c r="H88" s="150"/>
      <c r="I88" s="126"/>
      <c r="J88" s="144"/>
      <c r="K88" s="152"/>
      <c r="L88" s="130"/>
      <c r="M88" s="144"/>
      <c r="N88" s="150"/>
      <c r="O88" s="126"/>
      <c r="P88" s="144"/>
      <c r="Q88" s="152"/>
      <c r="R88" s="130"/>
      <c r="S88" s="144"/>
      <c r="T88" s="150"/>
      <c r="U88" s="126"/>
      <c r="V88" s="144"/>
      <c r="W88" s="152"/>
      <c r="X88" s="130"/>
      <c r="Y88" s="144"/>
      <c r="Z88" s="150"/>
      <c r="AA88" s="126"/>
      <c r="AB88" s="144"/>
      <c r="AC88" s="152"/>
      <c r="AD88" s="130"/>
      <c r="AE88" s="144"/>
      <c r="AF88" s="150"/>
      <c r="AG88" s="126"/>
      <c r="AH88" s="144"/>
      <c r="AI88" s="152"/>
      <c r="AJ88" s="130"/>
      <c r="AK88" s="145"/>
      <c r="AL88" s="145"/>
      <c r="AM88" s="145"/>
      <c r="AN88" s="177"/>
      <c r="AO88" s="130"/>
      <c r="AP88" s="145"/>
      <c r="AQ88" s="145"/>
      <c r="AR88" s="145"/>
      <c r="AS88" s="177"/>
      <c r="AT88" s="130"/>
      <c r="AU88" s="145"/>
      <c r="AV88" s="145"/>
      <c r="AW88" s="145"/>
      <c r="AX88" s="177"/>
      <c r="AY88" s="39"/>
      <c r="AZ88" s="226" t="b">
        <f t="shared" si="0"/>
        <v>1</v>
      </c>
      <c r="BA88" s="226" t="b">
        <f t="shared" si="1"/>
        <v>1</v>
      </c>
      <c r="BB88" s="226" t="b">
        <f t="shared" si="2"/>
        <v>1</v>
      </c>
      <c r="BC88" s="226" t="b">
        <f t="shared" si="3"/>
        <v>1</v>
      </c>
      <c r="BE88" s="226" t="b">
        <f t="shared" si="4"/>
        <v>0</v>
      </c>
      <c r="BF88" s="226" t="b">
        <f t="shared" si="5"/>
        <v>0</v>
      </c>
      <c r="BG88" s="226" t="b">
        <f t="shared" si="6"/>
        <v>0</v>
      </c>
      <c r="BH88" s="226" t="b">
        <f t="shared" si="7"/>
        <v>0</v>
      </c>
      <c r="BI88" s="226" t="b">
        <f t="shared" si="8"/>
        <v>0</v>
      </c>
      <c r="BJ88" s="226" t="b">
        <f t="shared" si="9"/>
        <v>0</v>
      </c>
      <c r="BK88" s="226" t="b">
        <f t="shared" si="10"/>
        <v>0</v>
      </c>
      <c r="BL88" s="226" t="b">
        <f t="shared" si="11"/>
        <v>0</v>
      </c>
      <c r="BM88" s="226" t="b">
        <f t="shared" si="12"/>
        <v>0</v>
      </c>
      <c r="BN88" s="226" t="b">
        <f t="shared" si="13"/>
        <v>0</v>
      </c>
      <c r="BO88" s="226" t="b">
        <f t="shared" si="14"/>
        <v>0</v>
      </c>
      <c r="BP88" s="226" t="b">
        <f t="shared" si="15"/>
        <v>0</v>
      </c>
      <c r="BQ88" s="226" t="b">
        <f t="shared" si="16"/>
        <v>1</v>
      </c>
      <c r="BR88" s="226" t="b">
        <f t="shared" si="17"/>
        <v>1</v>
      </c>
      <c r="BS88" s="226" t="b">
        <f t="shared" si="18"/>
        <v>1</v>
      </c>
      <c r="BT88" s="226" t="b">
        <f t="shared" si="19"/>
        <v>1</v>
      </c>
    </row>
    <row r="89" spans="1:72" s="212" customFormat="1" ht="15.75">
      <c r="A89" s="77">
        <v>65</v>
      </c>
      <c r="B89" s="142"/>
      <c r="C89" s="130"/>
      <c r="D89" s="144"/>
      <c r="E89" s="150"/>
      <c r="F89" s="130"/>
      <c r="G89" s="144"/>
      <c r="H89" s="150"/>
      <c r="I89" s="126"/>
      <c r="J89" s="144"/>
      <c r="K89" s="152"/>
      <c r="L89" s="130"/>
      <c r="M89" s="144"/>
      <c r="N89" s="150"/>
      <c r="O89" s="126"/>
      <c r="P89" s="144"/>
      <c r="Q89" s="152"/>
      <c r="R89" s="130"/>
      <c r="S89" s="144"/>
      <c r="T89" s="150"/>
      <c r="U89" s="126"/>
      <c r="V89" s="144"/>
      <c r="W89" s="152"/>
      <c r="X89" s="130"/>
      <c r="Y89" s="144"/>
      <c r="Z89" s="150"/>
      <c r="AA89" s="126"/>
      <c r="AB89" s="144"/>
      <c r="AC89" s="152"/>
      <c r="AD89" s="130"/>
      <c r="AE89" s="144"/>
      <c r="AF89" s="150"/>
      <c r="AG89" s="126"/>
      <c r="AH89" s="144"/>
      <c r="AI89" s="152"/>
      <c r="AJ89" s="130"/>
      <c r="AK89" s="145"/>
      <c r="AL89" s="145"/>
      <c r="AM89" s="145"/>
      <c r="AN89" s="177"/>
      <c r="AO89" s="130"/>
      <c r="AP89" s="145"/>
      <c r="AQ89" s="145"/>
      <c r="AR89" s="145"/>
      <c r="AS89" s="177"/>
      <c r="AT89" s="130"/>
      <c r="AU89" s="145"/>
      <c r="AV89" s="145"/>
      <c r="AW89" s="145"/>
      <c r="AX89" s="177"/>
      <c r="AY89" s="39"/>
      <c r="AZ89" s="226" t="b">
        <f t="shared" ref="AZ89:AZ152" si="20">IF(B89="",TRUE,(IF(ISNUMBER(MATCH(B89,CountriesList,0)),TRUE,FALSE)))</f>
        <v>1</v>
      </c>
      <c r="BA89" s="226" t="b">
        <f t="shared" si="1"/>
        <v>1</v>
      </c>
      <c r="BB89" s="226" t="b">
        <f t="shared" si="2"/>
        <v>1</v>
      </c>
      <c r="BC89" s="226" t="b">
        <f t="shared" si="3"/>
        <v>1</v>
      </c>
      <c r="BE89" s="226" t="b">
        <f t="shared" si="4"/>
        <v>0</v>
      </c>
      <c r="BF89" s="226" t="b">
        <f t="shared" si="5"/>
        <v>0</v>
      </c>
      <c r="BG89" s="226" t="b">
        <f t="shared" si="6"/>
        <v>0</v>
      </c>
      <c r="BH89" s="226" t="b">
        <f t="shared" si="7"/>
        <v>0</v>
      </c>
      <c r="BI89" s="226" t="b">
        <f t="shared" si="8"/>
        <v>0</v>
      </c>
      <c r="BJ89" s="226" t="b">
        <f t="shared" si="9"/>
        <v>0</v>
      </c>
      <c r="BK89" s="226" t="b">
        <f t="shared" si="10"/>
        <v>0</v>
      </c>
      <c r="BL89" s="226" t="b">
        <f t="shared" si="11"/>
        <v>0</v>
      </c>
      <c r="BM89" s="226" t="b">
        <f t="shared" si="12"/>
        <v>0</v>
      </c>
      <c r="BN89" s="226" t="b">
        <f t="shared" si="13"/>
        <v>0</v>
      </c>
      <c r="BO89" s="226" t="b">
        <f t="shared" si="14"/>
        <v>0</v>
      </c>
      <c r="BP89" s="226" t="b">
        <f t="shared" si="15"/>
        <v>0</v>
      </c>
      <c r="BQ89" s="226" t="b">
        <f t="shared" si="16"/>
        <v>1</v>
      </c>
      <c r="BR89" s="226" t="b">
        <f t="shared" si="17"/>
        <v>1</v>
      </c>
      <c r="BS89" s="226" t="b">
        <f t="shared" si="18"/>
        <v>1</v>
      </c>
      <c r="BT89" s="226" t="b">
        <f t="shared" si="19"/>
        <v>1</v>
      </c>
    </row>
    <row r="90" spans="1:72" s="212" customFormat="1" ht="15.75">
      <c r="A90" s="77">
        <v>66</v>
      </c>
      <c r="B90" s="142"/>
      <c r="C90" s="130"/>
      <c r="D90" s="144"/>
      <c r="E90" s="150"/>
      <c r="F90" s="130"/>
      <c r="G90" s="144"/>
      <c r="H90" s="150"/>
      <c r="I90" s="126"/>
      <c r="J90" s="144"/>
      <c r="K90" s="152"/>
      <c r="L90" s="130"/>
      <c r="M90" s="144"/>
      <c r="N90" s="150"/>
      <c r="O90" s="126"/>
      <c r="P90" s="144"/>
      <c r="Q90" s="152"/>
      <c r="R90" s="130"/>
      <c r="S90" s="144"/>
      <c r="T90" s="150"/>
      <c r="U90" s="126"/>
      <c r="V90" s="144"/>
      <c r="W90" s="152"/>
      <c r="X90" s="130"/>
      <c r="Y90" s="144"/>
      <c r="Z90" s="150"/>
      <c r="AA90" s="126"/>
      <c r="AB90" s="144"/>
      <c r="AC90" s="152"/>
      <c r="AD90" s="130"/>
      <c r="AE90" s="144"/>
      <c r="AF90" s="150"/>
      <c r="AG90" s="126"/>
      <c r="AH90" s="144"/>
      <c r="AI90" s="152"/>
      <c r="AJ90" s="130"/>
      <c r="AK90" s="145"/>
      <c r="AL90" s="145"/>
      <c r="AM90" s="145"/>
      <c r="AN90" s="177"/>
      <c r="AO90" s="130"/>
      <c r="AP90" s="145"/>
      <c r="AQ90" s="145"/>
      <c r="AR90" s="145"/>
      <c r="AS90" s="177"/>
      <c r="AT90" s="130"/>
      <c r="AU90" s="145"/>
      <c r="AV90" s="145"/>
      <c r="AW90" s="145"/>
      <c r="AX90" s="177"/>
      <c r="AY90" s="39"/>
      <c r="AZ90" s="226" t="b">
        <f t="shared" si="20"/>
        <v>1</v>
      </c>
      <c r="BA90" s="226" t="b">
        <f t="shared" ref="BA90:BA153" si="21">IF(B90="",TRUE,(IF(AND(AJ90&lt;&gt;"",AK90&lt;&gt;"",AL90&lt;&gt;"",AM90&lt;&gt;"",AN90&lt;&gt;"",AO90&lt;&gt;"",AP90&lt;&gt;"",AQ90&lt;&gt;"",AR90&lt;&gt;"",AS90&lt;&gt;"",AT90&lt;&gt;"",AU90&lt;&gt;"",AV90&lt;&gt;"",AW90&lt;&gt;"",AX90&lt;&gt;""),TRUE,FALSE)))</f>
        <v>1</v>
      </c>
      <c r="BB90" s="226" t="b">
        <f t="shared" ref="BB90:BB153" si="22">IF(B90="",TRUE,(IF(OR(AJ90&lt;&gt;0,AO90&lt;&gt;0,AT90&lt;&gt;0),TRUE,FALSE)))</f>
        <v>1</v>
      </c>
      <c r="BC90" s="226" t="b">
        <f t="shared" ref="BC90:BC153" si="23">IF(AND(B90="",OR(AJ90&lt;&gt;"",AK90&lt;&gt;"",AL90&lt;&gt;"",AM90&lt;&gt;"",AN90&lt;&gt;"",AO90&lt;&gt;"",AP90&lt;&gt;"",AQ90&lt;&gt;"",AR90&lt;&gt;"",AS90&lt;&gt;"",AT90&lt;&gt;"",AU90&lt;&gt;"",AV90&lt;&gt;"",AW90&lt;&gt;"",AX90&lt;&gt;"")),FALSE,TRUE)</f>
        <v>1</v>
      </c>
      <c r="BE90" s="226" t="b">
        <f t="shared" ref="BE90:BE153" si="24">IF(OR(C90&lt;&gt;0,D90&lt;&gt;0,E90&lt;&gt;0),TRUE,FALSE)</f>
        <v>0</v>
      </c>
      <c r="BF90" s="226" t="b">
        <f t="shared" ref="BF90:BF153" si="25">IF(OR(F90&lt;&gt;0,G90&lt;&gt;0,H90&lt;&gt;0),TRUE,FALSE)</f>
        <v>0</v>
      </c>
      <c r="BG90" s="226" t="b">
        <f t="shared" ref="BG90:BG153" si="26">IF(OR(I90&lt;&gt;0,J90&lt;&gt;0,K90&lt;&gt;0),TRUE,FALSE)</f>
        <v>0</v>
      </c>
      <c r="BH90" s="226" t="b">
        <f t="shared" ref="BH90:BH153" si="27">IF(OR(L90&lt;&gt;0,M90&lt;&gt;0,N90&lt;&gt;0),TRUE,FALSE)</f>
        <v>0</v>
      </c>
      <c r="BI90" s="226" t="b">
        <f t="shared" ref="BI90:BI153" si="28">IF(OR(O90&lt;&gt;0,P90&lt;&gt;0,Q90&lt;&gt;0),TRUE,FALSE)</f>
        <v>0</v>
      </c>
      <c r="BJ90" s="226" t="b">
        <f t="shared" ref="BJ90:BJ153" si="29">IF(OR(R90&lt;&gt;0,S90&lt;&gt;0,T90&lt;&gt;0),TRUE,FALSE)</f>
        <v>0</v>
      </c>
      <c r="BK90" s="226" t="b">
        <f t="shared" ref="BK90:BK153" si="30">IF(OR(U90&lt;&gt;0,V90&lt;&gt;0,W90&lt;&gt;0),TRUE,FALSE)</f>
        <v>0</v>
      </c>
      <c r="BL90" s="226" t="b">
        <f t="shared" ref="BL90:BL153" si="31">IF(OR(X90&lt;&gt;0,Y90&lt;&gt;0,Z90&lt;&gt;0),TRUE,FALSE)</f>
        <v>0</v>
      </c>
      <c r="BM90" s="226" t="b">
        <f t="shared" ref="BM90:BM153" si="32">IF(OR(AA90&lt;&gt;0,AB90&lt;&gt;0,AC90&lt;&gt;0),TRUE,FALSE)</f>
        <v>0</v>
      </c>
      <c r="BN90" s="226" t="b">
        <f t="shared" ref="BN90:BN153" si="33">IF(OR(AD90&lt;&gt;0,AE90&lt;&gt;0,AF90&lt;&gt;0),TRUE,FALSE)</f>
        <v>0</v>
      </c>
      <c r="BO90" s="226" t="b">
        <f t="shared" ref="BO90:BO153" si="34">IF(OR(AG90&lt;&gt;0,AH90&lt;&gt;0,AI90&lt;&gt;0),TRUE,FALSE)</f>
        <v>0</v>
      </c>
      <c r="BP90" s="226" t="b">
        <f t="shared" ref="BP90:BP153" si="35">OR(BE90=TRUE,BF90=TRUE,BG90=TRUE,BH90=TRUE,BI90=TRUE,BJ90=TRUE,BK90=TRUE,BL90=TRUE,BM90=TRUE,BN90=TRUE,BO90=TRUE)</f>
        <v>0</v>
      </c>
      <c r="BQ90" s="226" t="b">
        <f t="shared" ref="BQ90:BQ153" si="36">IF(AND(AJ90&lt;&gt;0,AJ90&lt;&gt;"",BP90=FALSE),FALSE,TRUE)</f>
        <v>1</v>
      </c>
      <c r="BR90" s="226" t="b">
        <f t="shared" ref="BR90:BR153" si="37">IF(AND(AJ90=0,BP90&lt;&gt;FALSE),FALSE,TRUE)</f>
        <v>1</v>
      </c>
      <c r="BS90" s="226" t="b">
        <f t="shared" ref="BS90:BS153" si="38">SUM(C90:AI90)&gt;=AJ90</f>
        <v>1</v>
      </c>
      <c r="BT90" s="226" t="b">
        <f t="shared" ref="BT90:BT153" si="39">MAX(SUM(C90:E90),SUM(F90:H90),SUM(I90:K90),SUM(L90:N90),SUM(O90:Q90),SUM(R90:T90),SUM(U90:W90),SUM(X90:Z90),SUM(AA90:AC90),SUM(AD90:AF90),SUM(AG90:AI90))&lt;=AJ90</f>
        <v>1</v>
      </c>
    </row>
    <row r="91" spans="1:72" s="212" customFormat="1" ht="15.75">
      <c r="A91" s="77">
        <v>67</v>
      </c>
      <c r="B91" s="142"/>
      <c r="C91" s="130"/>
      <c r="D91" s="144"/>
      <c r="E91" s="150"/>
      <c r="F91" s="130"/>
      <c r="G91" s="144"/>
      <c r="H91" s="150"/>
      <c r="I91" s="126"/>
      <c r="J91" s="144"/>
      <c r="K91" s="152"/>
      <c r="L91" s="130"/>
      <c r="M91" s="144"/>
      <c r="N91" s="150"/>
      <c r="O91" s="126"/>
      <c r="P91" s="144"/>
      <c r="Q91" s="152"/>
      <c r="R91" s="130"/>
      <c r="S91" s="144"/>
      <c r="T91" s="150"/>
      <c r="U91" s="126"/>
      <c r="V91" s="144"/>
      <c r="W91" s="152"/>
      <c r="X91" s="130"/>
      <c r="Y91" s="144"/>
      <c r="Z91" s="150"/>
      <c r="AA91" s="126"/>
      <c r="AB91" s="144"/>
      <c r="AC91" s="152"/>
      <c r="AD91" s="130"/>
      <c r="AE91" s="144"/>
      <c r="AF91" s="150"/>
      <c r="AG91" s="126"/>
      <c r="AH91" s="144"/>
      <c r="AI91" s="152"/>
      <c r="AJ91" s="130"/>
      <c r="AK91" s="145"/>
      <c r="AL91" s="145"/>
      <c r="AM91" s="145"/>
      <c r="AN91" s="177"/>
      <c r="AO91" s="130"/>
      <c r="AP91" s="145"/>
      <c r="AQ91" s="145"/>
      <c r="AR91" s="145"/>
      <c r="AS91" s="177"/>
      <c r="AT91" s="130"/>
      <c r="AU91" s="145"/>
      <c r="AV91" s="145"/>
      <c r="AW91" s="145"/>
      <c r="AX91" s="177"/>
      <c r="AY91" s="39"/>
      <c r="AZ91" s="226" t="b">
        <f t="shared" si="20"/>
        <v>1</v>
      </c>
      <c r="BA91" s="226" t="b">
        <f t="shared" si="21"/>
        <v>1</v>
      </c>
      <c r="BB91" s="226" t="b">
        <f t="shared" si="22"/>
        <v>1</v>
      </c>
      <c r="BC91" s="226" t="b">
        <f t="shared" si="23"/>
        <v>1</v>
      </c>
      <c r="BE91" s="226" t="b">
        <f t="shared" si="24"/>
        <v>0</v>
      </c>
      <c r="BF91" s="226" t="b">
        <f t="shared" si="25"/>
        <v>0</v>
      </c>
      <c r="BG91" s="226" t="b">
        <f t="shared" si="26"/>
        <v>0</v>
      </c>
      <c r="BH91" s="226" t="b">
        <f t="shared" si="27"/>
        <v>0</v>
      </c>
      <c r="BI91" s="226" t="b">
        <f t="shared" si="28"/>
        <v>0</v>
      </c>
      <c r="BJ91" s="226" t="b">
        <f t="shared" si="29"/>
        <v>0</v>
      </c>
      <c r="BK91" s="226" t="b">
        <f t="shared" si="30"/>
        <v>0</v>
      </c>
      <c r="BL91" s="226" t="b">
        <f t="shared" si="31"/>
        <v>0</v>
      </c>
      <c r="BM91" s="226" t="b">
        <f t="shared" si="32"/>
        <v>0</v>
      </c>
      <c r="BN91" s="226" t="b">
        <f t="shared" si="33"/>
        <v>0</v>
      </c>
      <c r="BO91" s="226" t="b">
        <f t="shared" si="34"/>
        <v>0</v>
      </c>
      <c r="BP91" s="226" t="b">
        <f t="shared" si="35"/>
        <v>0</v>
      </c>
      <c r="BQ91" s="226" t="b">
        <f t="shared" si="36"/>
        <v>1</v>
      </c>
      <c r="BR91" s="226" t="b">
        <f t="shared" si="37"/>
        <v>1</v>
      </c>
      <c r="BS91" s="226" t="b">
        <f t="shared" si="38"/>
        <v>1</v>
      </c>
      <c r="BT91" s="226" t="b">
        <f t="shared" si="39"/>
        <v>1</v>
      </c>
    </row>
    <row r="92" spans="1:72" s="212" customFormat="1" ht="15.75">
      <c r="A92" s="77">
        <v>68</v>
      </c>
      <c r="B92" s="142"/>
      <c r="C92" s="130"/>
      <c r="D92" s="144"/>
      <c r="E92" s="150"/>
      <c r="F92" s="130"/>
      <c r="G92" s="144"/>
      <c r="H92" s="150"/>
      <c r="I92" s="126"/>
      <c r="J92" s="144"/>
      <c r="K92" s="152"/>
      <c r="L92" s="130"/>
      <c r="M92" s="144"/>
      <c r="N92" s="150"/>
      <c r="O92" s="126"/>
      <c r="P92" s="144"/>
      <c r="Q92" s="152"/>
      <c r="R92" s="130"/>
      <c r="S92" s="144"/>
      <c r="T92" s="150"/>
      <c r="U92" s="126"/>
      <c r="V92" s="144"/>
      <c r="W92" s="152"/>
      <c r="X92" s="130"/>
      <c r="Y92" s="144"/>
      <c r="Z92" s="150"/>
      <c r="AA92" s="126"/>
      <c r="AB92" s="144"/>
      <c r="AC92" s="152"/>
      <c r="AD92" s="130"/>
      <c r="AE92" s="144"/>
      <c r="AF92" s="150"/>
      <c r="AG92" s="126"/>
      <c r="AH92" s="144"/>
      <c r="AI92" s="152"/>
      <c r="AJ92" s="130"/>
      <c r="AK92" s="145"/>
      <c r="AL92" s="145"/>
      <c r="AM92" s="145"/>
      <c r="AN92" s="177"/>
      <c r="AO92" s="130"/>
      <c r="AP92" s="145"/>
      <c r="AQ92" s="145"/>
      <c r="AR92" s="145"/>
      <c r="AS92" s="177"/>
      <c r="AT92" s="130"/>
      <c r="AU92" s="145"/>
      <c r="AV92" s="145"/>
      <c r="AW92" s="145"/>
      <c r="AX92" s="177"/>
      <c r="AY92" s="39"/>
      <c r="AZ92" s="226" t="b">
        <f t="shared" si="20"/>
        <v>1</v>
      </c>
      <c r="BA92" s="226" t="b">
        <f t="shared" si="21"/>
        <v>1</v>
      </c>
      <c r="BB92" s="226" t="b">
        <f t="shared" si="22"/>
        <v>1</v>
      </c>
      <c r="BC92" s="226" t="b">
        <f t="shared" si="23"/>
        <v>1</v>
      </c>
      <c r="BE92" s="226" t="b">
        <f t="shared" si="24"/>
        <v>0</v>
      </c>
      <c r="BF92" s="226" t="b">
        <f t="shared" si="25"/>
        <v>0</v>
      </c>
      <c r="BG92" s="226" t="b">
        <f t="shared" si="26"/>
        <v>0</v>
      </c>
      <c r="BH92" s="226" t="b">
        <f t="shared" si="27"/>
        <v>0</v>
      </c>
      <c r="BI92" s="226" t="b">
        <f t="shared" si="28"/>
        <v>0</v>
      </c>
      <c r="BJ92" s="226" t="b">
        <f t="shared" si="29"/>
        <v>0</v>
      </c>
      <c r="BK92" s="226" t="b">
        <f t="shared" si="30"/>
        <v>0</v>
      </c>
      <c r="BL92" s="226" t="b">
        <f t="shared" si="31"/>
        <v>0</v>
      </c>
      <c r="BM92" s="226" t="b">
        <f t="shared" si="32"/>
        <v>0</v>
      </c>
      <c r="BN92" s="226" t="b">
        <f t="shared" si="33"/>
        <v>0</v>
      </c>
      <c r="BO92" s="226" t="b">
        <f t="shared" si="34"/>
        <v>0</v>
      </c>
      <c r="BP92" s="226" t="b">
        <f t="shared" si="35"/>
        <v>0</v>
      </c>
      <c r="BQ92" s="226" t="b">
        <f t="shared" si="36"/>
        <v>1</v>
      </c>
      <c r="BR92" s="226" t="b">
        <f t="shared" si="37"/>
        <v>1</v>
      </c>
      <c r="BS92" s="226" t="b">
        <f t="shared" si="38"/>
        <v>1</v>
      </c>
      <c r="BT92" s="226" t="b">
        <f t="shared" si="39"/>
        <v>1</v>
      </c>
    </row>
    <row r="93" spans="1:72" s="212" customFormat="1" ht="15.75">
      <c r="A93" s="77">
        <v>69</v>
      </c>
      <c r="B93" s="142"/>
      <c r="C93" s="130"/>
      <c r="D93" s="144"/>
      <c r="E93" s="150"/>
      <c r="F93" s="130"/>
      <c r="G93" s="144"/>
      <c r="H93" s="150"/>
      <c r="I93" s="126"/>
      <c r="J93" s="144"/>
      <c r="K93" s="152"/>
      <c r="L93" s="130"/>
      <c r="M93" s="144"/>
      <c r="N93" s="150"/>
      <c r="O93" s="126"/>
      <c r="P93" s="144"/>
      <c r="Q93" s="152"/>
      <c r="R93" s="130"/>
      <c r="S93" s="144"/>
      <c r="T93" s="150"/>
      <c r="U93" s="126"/>
      <c r="V93" s="144"/>
      <c r="W93" s="152"/>
      <c r="X93" s="130"/>
      <c r="Y93" s="144"/>
      <c r="Z93" s="150"/>
      <c r="AA93" s="126"/>
      <c r="AB93" s="144"/>
      <c r="AC93" s="152"/>
      <c r="AD93" s="130"/>
      <c r="AE93" s="144"/>
      <c r="AF93" s="150"/>
      <c r="AG93" s="126"/>
      <c r="AH93" s="144"/>
      <c r="AI93" s="152"/>
      <c r="AJ93" s="130"/>
      <c r="AK93" s="145"/>
      <c r="AL93" s="145"/>
      <c r="AM93" s="145"/>
      <c r="AN93" s="177"/>
      <c r="AO93" s="130"/>
      <c r="AP93" s="145"/>
      <c r="AQ93" s="145"/>
      <c r="AR93" s="145"/>
      <c r="AS93" s="177"/>
      <c r="AT93" s="130"/>
      <c r="AU93" s="145"/>
      <c r="AV93" s="145"/>
      <c r="AW93" s="145"/>
      <c r="AX93" s="177"/>
      <c r="AY93" s="39"/>
      <c r="AZ93" s="226" t="b">
        <f t="shared" si="20"/>
        <v>1</v>
      </c>
      <c r="BA93" s="226" t="b">
        <f t="shared" si="21"/>
        <v>1</v>
      </c>
      <c r="BB93" s="226" t="b">
        <f t="shared" si="22"/>
        <v>1</v>
      </c>
      <c r="BC93" s="226" t="b">
        <f t="shared" si="23"/>
        <v>1</v>
      </c>
      <c r="BE93" s="226" t="b">
        <f t="shared" si="24"/>
        <v>0</v>
      </c>
      <c r="BF93" s="226" t="b">
        <f t="shared" si="25"/>
        <v>0</v>
      </c>
      <c r="BG93" s="226" t="b">
        <f t="shared" si="26"/>
        <v>0</v>
      </c>
      <c r="BH93" s="226" t="b">
        <f t="shared" si="27"/>
        <v>0</v>
      </c>
      <c r="BI93" s="226" t="b">
        <f t="shared" si="28"/>
        <v>0</v>
      </c>
      <c r="BJ93" s="226" t="b">
        <f t="shared" si="29"/>
        <v>0</v>
      </c>
      <c r="BK93" s="226" t="b">
        <f t="shared" si="30"/>
        <v>0</v>
      </c>
      <c r="BL93" s="226" t="b">
        <f t="shared" si="31"/>
        <v>0</v>
      </c>
      <c r="BM93" s="226" t="b">
        <f t="shared" si="32"/>
        <v>0</v>
      </c>
      <c r="BN93" s="226" t="b">
        <f t="shared" si="33"/>
        <v>0</v>
      </c>
      <c r="BO93" s="226" t="b">
        <f t="shared" si="34"/>
        <v>0</v>
      </c>
      <c r="BP93" s="226" t="b">
        <f t="shared" si="35"/>
        <v>0</v>
      </c>
      <c r="BQ93" s="226" t="b">
        <f t="shared" si="36"/>
        <v>1</v>
      </c>
      <c r="BR93" s="226" t="b">
        <f t="shared" si="37"/>
        <v>1</v>
      </c>
      <c r="BS93" s="226" t="b">
        <f t="shared" si="38"/>
        <v>1</v>
      </c>
      <c r="BT93" s="226" t="b">
        <f t="shared" si="39"/>
        <v>1</v>
      </c>
    </row>
    <row r="94" spans="1:72" s="212" customFormat="1" ht="15.75">
      <c r="A94" s="77">
        <v>70</v>
      </c>
      <c r="B94" s="142"/>
      <c r="C94" s="130"/>
      <c r="D94" s="144"/>
      <c r="E94" s="150"/>
      <c r="F94" s="130"/>
      <c r="G94" s="144"/>
      <c r="H94" s="150"/>
      <c r="I94" s="126"/>
      <c r="J94" s="144"/>
      <c r="K94" s="152"/>
      <c r="L94" s="130"/>
      <c r="M94" s="144"/>
      <c r="N94" s="150"/>
      <c r="O94" s="126"/>
      <c r="P94" s="144"/>
      <c r="Q94" s="152"/>
      <c r="R94" s="130"/>
      <c r="S94" s="144"/>
      <c r="T94" s="150"/>
      <c r="U94" s="126"/>
      <c r="V94" s="144"/>
      <c r="W94" s="152"/>
      <c r="X94" s="130"/>
      <c r="Y94" s="144"/>
      <c r="Z94" s="150"/>
      <c r="AA94" s="126"/>
      <c r="AB94" s="144"/>
      <c r="AC94" s="152"/>
      <c r="AD94" s="130"/>
      <c r="AE94" s="144"/>
      <c r="AF94" s="150"/>
      <c r="AG94" s="126"/>
      <c r="AH94" s="144"/>
      <c r="AI94" s="152"/>
      <c r="AJ94" s="130"/>
      <c r="AK94" s="145"/>
      <c r="AL94" s="145"/>
      <c r="AM94" s="145"/>
      <c r="AN94" s="177"/>
      <c r="AO94" s="130"/>
      <c r="AP94" s="145"/>
      <c r="AQ94" s="145"/>
      <c r="AR94" s="145"/>
      <c r="AS94" s="177"/>
      <c r="AT94" s="130"/>
      <c r="AU94" s="145"/>
      <c r="AV94" s="145"/>
      <c r="AW94" s="145"/>
      <c r="AX94" s="177"/>
      <c r="AY94" s="39"/>
      <c r="AZ94" s="226" t="b">
        <f t="shared" si="20"/>
        <v>1</v>
      </c>
      <c r="BA94" s="226" t="b">
        <f t="shared" si="21"/>
        <v>1</v>
      </c>
      <c r="BB94" s="226" t="b">
        <f t="shared" si="22"/>
        <v>1</v>
      </c>
      <c r="BC94" s="226" t="b">
        <f t="shared" si="23"/>
        <v>1</v>
      </c>
      <c r="BE94" s="226" t="b">
        <f t="shared" si="24"/>
        <v>0</v>
      </c>
      <c r="BF94" s="226" t="b">
        <f t="shared" si="25"/>
        <v>0</v>
      </c>
      <c r="BG94" s="226" t="b">
        <f t="shared" si="26"/>
        <v>0</v>
      </c>
      <c r="BH94" s="226" t="b">
        <f t="shared" si="27"/>
        <v>0</v>
      </c>
      <c r="BI94" s="226" t="b">
        <f t="shared" si="28"/>
        <v>0</v>
      </c>
      <c r="BJ94" s="226" t="b">
        <f t="shared" si="29"/>
        <v>0</v>
      </c>
      <c r="BK94" s="226" t="b">
        <f t="shared" si="30"/>
        <v>0</v>
      </c>
      <c r="BL94" s="226" t="b">
        <f t="shared" si="31"/>
        <v>0</v>
      </c>
      <c r="BM94" s="226" t="b">
        <f t="shared" si="32"/>
        <v>0</v>
      </c>
      <c r="BN94" s="226" t="b">
        <f t="shared" si="33"/>
        <v>0</v>
      </c>
      <c r="BO94" s="226" t="b">
        <f t="shared" si="34"/>
        <v>0</v>
      </c>
      <c r="BP94" s="226" t="b">
        <f t="shared" si="35"/>
        <v>0</v>
      </c>
      <c r="BQ94" s="226" t="b">
        <f t="shared" si="36"/>
        <v>1</v>
      </c>
      <c r="BR94" s="226" t="b">
        <f t="shared" si="37"/>
        <v>1</v>
      </c>
      <c r="BS94" s="226" t="b">
        <f t="shared" si="38"/>
        <v>1</v>
      </c>
      <c r="BT94" s="226" t="b">
        <f t="shared" si="39"/>
        <v>1</v>
      </c>
    </row>
    <row r="95" spans="1:72" s="212" customFormat="1" ht="15.75">
      <c r="A95" s="77">
        <v>71</v>
      </c>
      <c r="B95" s="142"/>
      <c r="C95" s="130"/>
      <c r="D95" s="144"/>
      <c r="E95" s="150"/>
      <c r="F95" s="130"/>
      <c r="G95" s="144"/>
      <c r="H95" s="150"/>
      <c r="I95" s="126"/>
      <c r="J95" s="144"/>
      <c r="K95" s="152"/>
      <c r="L95" s="130"/>
      <c r="M95" s="144"/>
      <c r="N95" s="150"/>
      <c r="O95" s="126"/>
      <c r="P95" s="144"/>
      <c r="Q95" s="152"/>
      <c r="R95" s="130"/>
      <c r="S95" s="144"/>
      <c r="T95" s="150"/>
      <c r="U95" s="126"/>
      <c r="V95" s="144"/>
      <c r="W95" s="152"/>
      <c r="X95" s="130"/>
      <c r="Y95" s="144"/>
      <c r="Z95" s="150"/>
      <c r="AA95" s="126"/>
      <c r="AB95" s="144"/>
      <c r="AC95" s="152"/>
      <c r="AD95" s="130"/>
      <c r="AE95" s="144"/>
      <c r="AF95" s="150"/>
      <c r="AG95" s="126"/>
      <c r="AH95" s="144"/>
      <c r="AI95" s="152"/>
      <c r="AJ95" s="130"/>
      <c r="AK95" s="145"/>
      <c r="AL95" s="145"/>
      <c r="AM95" s="145"/>
      <c r="AN95" s="177"/>
      <c r="AO95" s="130"/>
      <c r="AP95" s="145"/>
      <c r="AQ95" s="145"/>
      <c r="AR95" s="145"/>
      <c r="AS95" s="177"/>
      <c r="AT95" s="130"/>
      <c r="AU95" s="145"/>
      <c r="AV95" s="145"/>
      <c r="AW95" s="145"/>
      <c r="AX95" s="177"/>
      <c r="AY95" s="39"/>
      <c r="AZ95" s="226" t="b">
        <f t="shared" si="20"/>
        <v>1</v>
      </c>
      <c r="BA95" s="226" t="b">
        <f t="shared" si="21"/>
        <v>1</v>
      </c>
      <c r="BB95" s="226" t="b">
        <f t="shared" si="22"/>
        <v>1</v>
      </c>
      <c r="BC95" s="226" t="b">
        <f t="shared" si="23"/>
        <v>1</v>
      </c>
      <c r="BE95" s="226" t="b">
        <f t="shared" si="24"/>
        <v>0</v>
      </c>
      <c r="BF95" s="226" t="b">
        <f t="shared" si="25"/>
        <v>0</v>
      </c>
      <c r="BG95" s="226" t="b">
        <f t="shared" si="26"/>
        <v>0</v>
      </c>
      <c r="BH95" s="226" t="b">
        <f t="shared" si="27"/>
        <v>0</v>
      </c>
      <c r="BI95" s="226" t="b">
        <f t="shared" si="28"/>
        <v>0</v>
      </c>
      <c r="BJ95" s="226" t="b">
        <f t="shared" si="29"/>
        <v>0</v>
      </c>
      <c r="BK95" s="226" t="b">
        <f t="shared" si="30"/>
        <v>0</v>
      </c>
      <c r="BL95" s="226" t="b">
        <f t="shared" si="31"/>
        <v>0</v>
      </c>
      <c r="BM95" s="226" t="b">
        <f t="shared" si="32"/>
        <v>0</v>
      </c>
      <c r="BN95" s="226" t="b">
        <f t="shared" si="33"/>
        <v>0</v>
      </c>
      <c r="BO95" s="226" t="b">
        <f t="shared" si="34"/>
        <v>0</v>
      </c>
      <c r="BP95" s="226" t="b">
        <f t="shared" si="35"/>
        <v>0</v>
      </c>
      <c r="BQ95" s="226" t="b">
        <f t="shared" si="36"/>
        <v>1</v>
      </c>
      <c r="BR95" s="226" t="b">
        <f t="shared" si="37"/>
        <v>1</v>
      </c>
      <c r="BS95" s="226" t="b">
        <f t="shared" si="38"/>
        <v>1</v>
      </c>
      <c r="BT95" s="226" t="b">
        <f t="shared" si="39"/>
        <v>1</v>
      </c>
    </row>
    <row r="96" spans="1:72" s="212" customFormat="1" ht="15.75">
      <c r="A96" s="77">
        <v>72</v>
      </c>
      <c r="B96" s="142"/>
      <c r="C96" s="130"/>
      <c r="D96" s="144"/>
      <c r="E96" s="150"/>
      <c r="F96" s="130"/>
      <c r="G96" s="144"/>
      <c r="H96" s="150"/>
      <c r="I96" s="126"/>
      <c r="J96" s="144"/>
      <c r="K96" s="152"/>
      <c r="L96" s="130"/>
      <c r="M96" s="144"/>
      <c r="N96" s="150"/>
      <c r="O96" s="126"/>
      <c r="P96" s="144"/>
      <c r="Q96" s="152"/>
      <c r="R96" s="130"/>
      <c r="S96" s="144"/>
      <c r="T96" s="150"/>
      <c r="U96" s="126"/>
      <c r="V96" s="144"/>
      <c r="W96" s="152"/>
      <c r="X96" s="130"/>
      <c r="Y96" s="144"/>
      <c r="Z96" s="150"/>
      <c r="AA96" s="126"/>
      <c r="AB96" s="144"/>
      <c r="AC96" s="152"/>
      <c r="AD96" s="130"/>
      <c r="AE96" s="144"/>
      <c r="AF96" s="150"/>
      <c r="AG96" s="126"/>
      <c r="AH96" s="144"/>
      <c r="AI96" s="152"/>
      <c r="AJ96" s="130"/>
      <c r="AK96" s="145"/>
      <c r="AL96" s="145"/>
      <c r="AM96" s="145"/>
      <c r="AN96" s="177"/>
      <c r="AO96" s="130"/>
      <c r="AP96" s="145"/>
      <c r="AQ96" s="145"/>
      <c r="AR96" s="145"/>
      <c r="AS96" s="177"/>
      <c r="AT96" s="130"/>
      <c r="AU96" s="145"/>
      <c r="AV96" s="145"/>
      <c r="AW96" s="145"/>
      <c r="AX96" s="177"/>
      <c r="AY96" s="39"/>
      <c r="AZ96" s="226" t="b">
        <f t="shared" si="20"/>
        <v>1</v>
      </c>
      <c r="BA96" s="226" t="b">
        <f t="shared" si="21"/>
        <v>1</v>
      </c>
      <c r="BB96" s="226" t="b">
        <f t="shared" si="22"/>
        <v>1</v>
      </c>
      <c r="BC96" s="226" t="b">
        <f t="shared" si="23"/>
        <v>1</v>
      </c>
      <c r="BE96" s="226" t="b">
        <f t="shared" si="24"/>
        <v>0</v>
      </c>
      <c r="BF96" s="226" t="b">
        <f t="shared" si="25"/>
        <v>0</v>
      </c>
      <c r="BG96" s="226" t="b">
        <f t="shared" si="26"/>
        <v>0</v>
      </c>
      <c r="BH96" s="226" t="b">
        <f t="shared" si="27"/>
        <v>0</v>
      </c>
      <c r="BI96" s="226" t="b">
        <f t="shared" si="28"/>
        <v>0</v>
      </c>
      <c r="BJ96" s="226" t="b">
        <f t="shared" si="29"/>
        <v>0</v>
      </c>
      <c r="BK96" s="226" t="b">
        <f t="shared" si="30"/>
        <v>0</v>
      </c>
      <c r="BL96" s="226" t="b">
        <f t="shared" si="31"/>
        <v>0</v>
      </c>
      <c r="BM96" s="226" t="b">
        <f t="shared" si="32"/>
        <v>0</v>
      </c>
      <c r="BN96" s="226" t="b">
        <f t="shared" si="33"/>
        <v>0</v>
      </c>
      <c r="BO96" s="226" t="b">
        <f t="shared" si="34"/>
        <v>0</v>
      </c>
      <c r="BP96" s="226" t="b">
        <f t="shared" si="35"/>
        <v>0</v>
      </c>
      <c r="BQ96" s="226" t="b">
        <f t="shared" si="36"/>
        <v>1</v>
      </c>
      <c r="BR96" s="226" t="b">
        <f t="shared" si="37"/>
        <v>1</v>
      </c>
      <c r="BS96" s="226" t="b">
        <f t="shared" si="38"/>
        <v>1</v>
      </c>
      <c r="BT96" s="226" t="b">
        <f t="shared" si="39"/>
        <v>1</v>
      </c>
    </row>
    <row r="97" spans="1:72" s="212" customFormat="1" ht="15.75">
      <c r="A97" s="77">
        <v>73</v>
      </c>
      <c r="B97" s="142"/>
      <c r="C97" s="130"/>
      <c r="D97" s="144"/>
      <c r="E97" s="150"/>
      <c r="F97" s="130"/>
      <c r="G97" s="144"/>
      <c r="H97" s="150"/>
      <c r="I97" s="126"/>
      <c r="J97" s="144"/>
      <c r="K97" s="152"/>
      <c r="L97" s="130"/>
      <c r="M97" s="144"/>
      <c r="N97" s="150"/>
      <c r="O97" s="126"/>
      <c r="P97" s="144"/>
      <c r="Q97" s="152"/>
      <c r="R97" s="130"/>
      <c r="S97" s="144"/>
      <c r="T97" s="150"/>
      <c r="U97" s="126"/>
      <c r="V97" s="144"/>
      <c r="W97" s="152"/>
      <c r="X97" s="130"/>
      <c r="Y97" s="144"/>
      <c r="Z97" s="150"/>
      <c r="AA97" s="126"/>
      <c r="AB97" s="144"/>
      <c r="AC97" s="152"/>
      <c r="AD97" s="130"/>
      <c r="AE97" s="144"/>
      <c r="AF97" s="150"/>
      <c r="AG97" s="126"/>
      <c r="AH97" s="144"/>
      <c r="AI97" s="152"/>
      <c r="AJ97" s="130"/>
      <c r="AK97" s="145"/>
      <c r="AL97" s="145"/>
      <c r="AM97" s="145"/>
      <c r="AN97" s="177"/>
      <c r="AO97" s="130"/>
      <c r="AP97" s="145"/>
      <c r="AQ97" s="145"/>
      <c r="AR97" s="145"/>
      <c r="AS97" s="177"/>
      <c r="AT97" s="130"/>
      <c r="AU97" s="145"/>
      <c r="AV97" s="145"/>
      <c r="AW97" s="145"/>
      <c r="AX97" s="177"/>
      <c r="AY97" s="39"/>
      <c r="AZ97" s="226" t="b">
        <f t="shared" si="20"/>
        <v>1</v>
      </c>
      <c r="BA97" s="226" t="b">
        <f t="shared" si="21"/>
        <v>1</v>
      </c>
      <c r="BB97" s="226" t="b">
        <f t="shared" si="22"/>
        <v>1</v>
      </c>
      <c r="BC97" s="226" t="b">
        <f t="shared" si="23"/>
        <v>1</v>
      </c>
      <c r="BE97" s="226" t="b">
        <f t="shared" si="24"/>
        <v>0</v>
      </c>
      <c r="BF97" s="226" t="b">
        <f t="shared" si="25"/>
        <v>0</v>
      </c>
      <c r="BG97" s="226" t="b">
        <f t="shared" si="26"/>
        <v>0</v>
      </c>
      <c r="BH97" s="226" t="b">
        <f t="shared" si="27"/>
        <v>0</v>
      </c>
      <c r="BI97" s="226" t="b">
        <f t="shared" si="28"/>
        <v>0</v>
      </c>
      <c r="BJ97" s="226" t="b">
        <f t="shared" si="29"/>
        <v>0</v>
      </c>
      <c r="BK97" s="226" t="b">
        <f t="shared" si="30"/>
        <v>0</v>
      </c>
      <c r="BL97" s="226" t="b">
        <f t="shared" si="31"/>
        <v>0</v>
      </c>
      <c r="BM97" s="226" t="b">
        <f t="shared" si="32"/>
        <v>0</v>
      </c>
      <c r="BN97" s="226" t="b">
        <f t="shared" si="33"/>
        <v>0</v>
      </c>
      <c r="BO97" s="226" t="b">
        <f t="shared" si="34"/>
        <v>0</v>
      </c>
      <c r="BP97" s="226" t="b">
        <f t="shared" si="35"/>
        <v>0</v>
      </c>
      <c r="BQ97" s="226" t="b">
        <f t="shared" si="36"/>
        <v>1</v>
      </c>
      <c r="BR97" s="226" t="b">
        <f t="shared" si="37"/>
        <v>1</v>
      </c>
      <c r="BS97" s="226" t="b">
        <f t="shared" si="38"/>
        <v>1</v>
      </c>
      <c r="BT97" s="226" t="b">
        <f t="shared" si="39"/>
        <v>1</v>
      </c>
    </row>
    <row r="98" spans="1:72" s="212" customFormat="1" ht="15.75">
      <c r="A98" s="77">
        <v>74</v>
      </c>
      <c r="B98" s="142"/>
      <c r="C98" s="130"/>
      <c r="D98" s="144"/>
      <c r="E98" s="150"/>
      <c r="F98" s="130"/>
      <c r="G98" s="144"/>
      <c r="H98" s="150"/>
      <c r="I98" s="126"/>
      <c r="J98" s="144"/>
      <c r="K98" s="152"/>
      <c r="L98" s="130"/>
      <c r="M98" s="144"/>
      <c r="N98" s="150"/>
      <c r="O98" s="126"/>
      <c r="P98" s="144"/>
      <c r="Q98" s="152"/>
      <c r="R98" s="130"/>
      <c r="S98" s="144"/>
      <c r="T98" s="150"/>
      <c r="U98" s="126"/>
      <c r="V98" s="144"/>
      <c r="W98" s="152"/>
      <c r="X98" s="130"/>
      <c r="Y98" s="144"/>
      <c r="Z98" s="150"/>
      <c r="AA98" s="126"/>
      <c r="AB98" s="144"/>
      <c r="AC98" s="152"/>
      <c r="AD98" s="130"/>
      <c r="AE98" s="144"/>
      <c r="AF98" s="150"/>
      <c r="AG98" s="126"/>
      <c r="AH98" s="144"/>
      <c r="AI98" s="152"/>
      <c r="AJ98" s="130"/>
      <c r="AK98" s="145"/>
      <c r="AL98" s="145"/>
      <c r="AM98" s="145"/>
      <c r="AN98" s="177"/>
      <c r="AO98" s="130"/>
      <c r="AP98" s="145"/>
      <c r="AQ98" s="145"/>
      <c r="AR98" s="145"/>
      <c r="AS98" s="177"/>
      <c r="AT98" s="130"/>
      <c r="AU98" s="145"/>
      <c r="AV98" s="145"/>
      <c r="AW98" s="145"/>
      <c r="AX98" s="177"/>
      <c r="AY98" s="39"/>
      <c r="AZ98" s="226" t="b">
        <f t="shared" si="20"/>
        <v>1</v>
      </c>
      <c r="BA98" s="226" t="b">
        <f t="shared" si="21"/>
        <v>1</v>
      </c>
      <c r="BB98" s="226" t="b">
        <f t="shared" si="22"/>
        <v>1</v>
      </c>
      <c r="BC98" s="226" t="b">
        <f t="shared" si="23"/>
        <v>1</v>
      </c>
      <c r="BE98" s="226" t="b">
        <f t="shared" si="24"/>
        <v>0</v>
      </c>
      <c r="BF98" s="226" t="b">
        <f t="shared" si="25"/>
        <v>0</v>
      </c>
      <c r="BG98" s="226" t="b">
        <f t="shared" si="26"/>
        <v>0</v>
      </c>
      <c r="BH98" s="226" t="b">
        <f t="shared" si="27"/>
        <v>0</v>
      </c>
      <c r="BI98" s="226" t="b">
        <f t="shared" si="28"/>
        <v>0</v>
      </c>
      <c r="BJ98" s="226" t="b">
        <f t="shared" si="29"/>
        <v>0</v>
      </c>
      <c r="BK98" s="226" t="b">
        <f t="shared" si="30"/>
        <v>0</v>
      </c>
      <c r="BL98" s="226" t="b">
        <f t="shared" si="31"/>
        <v>0</v>
      </c>
      <c r="BM98" s="226" t="b">
        <f t="shared" si="32"/>
        <v>0</v>
      </c>
      <c r="BN98" s="226" t="b">
        <f t="shared" si="33"/>
        <v>0</v>
      </c>
      <c r="BO98" s="226" t="b">
        <f t="shared" si="34"/>
        <v>0</v>
      </c>
      <c r="BP98" s="226" t="b">
        <f t="shared" si="35"/>
        <v>0</v>
      </c>
      <c r="BQ98" s="226" t="b">
        <f t="shared" si="36"/>
        <v>1</v>
      </c>
      <c r="BR98" s="226" t="b">
        <f t="shared" si="37"/>
        <v>1</v>
      </c>
      <c r="BS98" s="226" t="b">
        <f t="shared" si="38"/>
        <v>1</v>
      </c>
      <c r="BT98" s="226" t="b">
        <f t="shared" si="39"/>
        <v>1</v>
      </c>
    </row>
    <row r="99" spans="1:72" s="212" customFormat="1" ht="15.75">
      <c r="A99" s="77">
        <v>75</v>
      </c>
      <c r="B99" s="142"/>
      <c r="C99" s="130"/>
      <c r="D99" s="144"/>
      <c r="E99" s="150"/>
      <c r="F99" s="130"/>
      <c r="G99" s="144"/>
      <c r="H99" s="150"/>
      <c r="I99" s="126"/>
      <c r="J99" s="144"/>
      <c r="K99" s="152"/>
      <c r="L99" s="130"/>
      <c r="M99" s="144"/>
      <c r="N99" s="150"/>
      <c r="O99" s="126"/>
      <c r="P99" s="144"/>
      <c r="Q99" s="152"/>
      <c r="R99" s="130"/>
      <c r="S99" s="144"/>
      <c r="T99" s="150"/>
      <c r="U99" s="126"/>
      <c r="V99" s="144"/>
      <c r="W99" s="152"/>
      <c r="X99" s="130"/>
      <c r="Y99" s="144"/>
      <c r="Z99" s="150"/>
      <c r="AA99" s="126"/>
      <c r="AB99" s="144"/>
      <c r="AC99" s="152"/>
      <c r="AD99" s="130"/>
      <c r="AE99" s="144"/>
      <c r="AF99" s="150"/>
      <c r="AG99" s="126"/>
      <c r="AH99" s="144"/>
      <c r="AI99" s="152"/>
      <c r="AJ99" s="130"/>
      <c r="AK99" s="145"/>
      <c r="AL99" s="145"/>
      <c r="AM99" s="145"/>
      <c r="AN99" s="177"/>
      <c r="AO99" s="130"/>
      <c r="AP99" s="145"/>
      <c r="AQ99" s="145"/>
      <c r="AR99" s="145"/>
      <c r="AS99" s="177"/>
      <c r="AT99" s="130"/>
      <c r="AU99" s="145"/>
      <c r="AV99" s="145"/>
      <c r="AW99" s="145"/>
      <c r="AX99" s="177"/>
      <c r="AY99" s="39"/>
      <c r="AZ99" s="226" t="b">
        <f t="shared" si="20"/>
        <v>1</v>
      </c>
      <c r="BA99" s="226" t="b">
        <f t="shared" si="21"/>
        <v>1</v>
      </c>
      <c r="BB99" s="226" t="b">
        <f t="shared" si="22"/>
        <v>1</v>
      </c>
      <c r="BC99" s="226" t="b">
        <f t="shared" si="23"/>
        <v>1</v>
      </c>
      <c r="BE99" s="226" t="b">
        <f t="shared" si="24"/>
        <v>0</v>
      </c>
      <c r="BF99" s="226" t="b">
        <f t="shared" si="25"/>
        <v>0</v>
      </c>
      <c r="BG99" s="226" t="b">
        <f t="shared" si="26"/>
        <v>0</v>
      </c>
      <c r="BH99" s="226" t="b">
        <f t="shared" si="27"/>
        <v>0</v>
      </c>
      <c r="BI99" s="226" t="b">
        <f t="shared" si="28"/>
        <v>0</v>
      </c>
      <c r="BJ99" s="226" t="b">
        <f t="shared" si="29"/>
        <v>0</v>
      </c>
      <c r="BK99" s="226" t="b">
        <f t="shared" si="30"/>
        <v>0</v>
      </c>
      <c r="BL99" s="226" t="b">
        <f t="shared" si="31"/>
        <v>0</v>
      </c>
      <c r="BM99" s="226" t="b">
        <f t="shared" si="32"/>
        <v>0</v>
      </c>
      <c r="BN99" s="226" t="b">
        <f t="shared" si="33"/>
        <v>0</v>
      </c>
      <c r="BO99" s="226" t="b">
        <f t="shared" si="34"/>
        <v>0</v>
      </c>
      <c r="BP99" s="226" t="b">
        <f t="shared" si="35"/>
        <v>0</v>
      </c>
      <c r="BQ99" s="226" t="b">
        <f t="shared" si="36"/>
        <v>1</v>
      </c>
      <c r="BR99" s="226" t="b">
        <f t="shared" si="37"/>
        <v>1</v>
      </c>
      <c r="BS99" s="226" t="b">
        <f t="shared" si="38"/>
        <v>1</v>
      </c>
      <c r="BT99" s="226" t="b">
        <f t="shared" si="39"/>
        <v>1</v>
      </c>
    </row>
    <row r="100" spans="1:72" s="212" customFormat="1" ht="15.75">
      <c r="A100" s="77">
        <v>76</v>
      </c>
      <c r="B100" s="142"/>
      <c r="C100" s="130"/>
      <c r="D100" s="144"/>
      <c r="E100" s="150"/>
      <c r="F100" s="130"/>
      <c r="G100" s="144"/>
      <c r="H100" s="150"/>
      <c r="I100" s="126"/>
      <c r="J100" s="144"/>
      <c r="K100" s="152"/>
      <c r="L100" s="130"/>
      <c r="M100" s="144"/>
      <c r="N100" s="150"/>
      <c r="O100" s="126"/>
      <c r="P100" s="144"/>
      <c r="Q100" s="152"/>
      <c r="R100" s="130"/>
      <c r="S100" s="144"/>
      <c r="T100" s="150"/>
      <c r="U100" s="126"/>
      <c r="V100" s="144"/>
      <c r="W100" s="152"/>
      <c r="X100" s="130"/>
      <c r="Y100" s="144"/>
      <c r="Z100" s="150"/>
      <c r="AA100" s="126"/>
      <c r="AB100" s="144"/>
      <c r="AC100" s="152"/>
      <c r="AD100" s="130"/>
      <c r="AE100" s="144"/>
      <c r="AF100" s="150"/>
      <c r="AG100" s="126"/>
      <c r="AH100" s="144"/>
      <c r="AI100" s="152"/>
      <c r="AJ100" s="130"/>
      <c r="AK100" s="145"/>
      <c r="AL100" s="145"/>
      <c r="AM100" s="145"/>
      <c r="AN100" s="177"/>
      <c r="AO100" s="130"/>
      <c r="AP100" s="145"/>
      <c r="AQ100" s="145"/>
      <c r="AR100" s="145"/>
      <c r="AS100" s="177"/>
      <c r="AT100" s="130"/>
      <c r="AU100" s="145"/>
      <c r="AV100" s="145"/>
      <c r="AW100" s="145"/>
      <c r="AX100" s="177"/>
      <c r="AY100" s="39"/>
      <c r="AZ100" s="226" t="b">
        <f t="shared" si="20"/>
        <v>1</v>
      </c>
      <c r="BA100" s="226" t="b">
        <f t="shared" si="21"/>
        <v>1</v>
      </c>
      <c r="BB100" s="226" t="b">
        <f t="shared" si="22"/>
        <v>1</v>
      </c>
      <c r="BC100" s="226" t="b">
        <f t="shared" si="23"/>
        <v>1</v>
      </c>
      <c r="BE100" s="226" t="b">
        <f t="shared" si="24"/>
        <v>0</v>
      </c>
      <c r="BF100" s="226" t="b">
        <f t="shared" si="25"/>
        <v>0</v>
      </c>
      <c r="BG100" s="226" t="b">
        <f t="shared" si="26"/>
        <v>0</v>
      </c>
      <c r="BH100" s="226" t="b">
        <f t="shared" si="27"/>
        <v>0</v>
      </c>
      <c r="BI100" s="226" t="b">
        <f t="shared" si="28"/>
        <v>0</v>
      </c>
      <c r="BJ100" s="226" t="b">
        <f t="shared" si="29"/>
        <v>0</v>
      </c>
      <c r="BK100" s="226" t="b">
        <f t="shared" si="30"/>
        <v>0</v>
      </c>
      <c r="BL100" s="226" t="b">
        <f t="shared" si="31"/>
        <v>0</v>
      </c>
      <c r="BM100" s="226" t="b">
        <f t="shared" si="32"/>
        <v>0</v>
      </c>
      <c r="BN100" s="226" t="b">
        <f t="shared" si="33"/>
        <v>0</v>
      </c>
      <c r="BO100" s="226" t="b">
        <f t="shared" si="34"/>
        <v>0</v>
      </c>
      <c r="BP100" s="226" t="b">
        <f t="shared" si="35"/>
        <v>0</v>
      </c>
      <c r="BQ100" s="226" t="b">
        <f t="shared" si="36"/>
        <v>1</v>
      </c>
      <c r="BR100" s="226" t="b">
        <f t="shared" si="37"/>
        <v>1</v>
      </c>
      <c r="BS100" s="226" t="b">
        <f t="shared" si="38"/>
        <v>1</v>
      </c>
      <c r="BT100" s="226" t="b">
        <f t="shared" si="39"/>
        <v>1</v>
      </c>
    </row>
    <row r="101" spans="1:72" s="212" customFormat="1" ht="15.75">
      <c r="A101" s="77">
        <v>77</v>
      </c>
      <c r="B101" s="142"/>
      <c r="C101" s="130"/>
      <c r="D101" s="144"/>
      <c r="E101" s="150"/>
      <c r="F101" s="130"/>
      <c r="G101" s="144"/>
      <c r="H101" s="150"/>
      <c r="I101" s="126"/>
      <c r="J101" s="144"/>
      <c r="K101" s="152"/>
      <c r="L101" s="130"/>
      <c r="M101" s="144"/>
      <c r="N101" s="150"/>
      <c r="O101" s="126"/>
      <c r="P101" s="144"/>
      <c r="Q101" s="152"/>
      <c r="R101" s="130"/>
      <c r="S101" s="144"/>
      <c r="T101" s="150"/>
      <c r="U101" s="126"/>
      <c r="V101" s="144"/>
      <c r="W101" s="152"/>
      <c r="X101" s="130"/>
      <c r="Y101" s="144"/>
      <c r="Z101" s="150"/>
      <c r="AA101" s="126"/>
      <c r="AB101" s="144"/>
      <c r="AC101" s="152"/>
      <c r="AD101" s="130"/>
      <c r="AE101" s="144"/>
      <c r="AF101" s="150"/>
      <c r="AG101" s="126"/>
      <c r="AH101" s="144"/>
      <c r="AI101" s="152"/>
      <c r="AJ101" s="130"/>
      <c r="AK101" s="145"/>
      <c r="AL101" s="145"/>
      <c r="AM101" s="145"/>
      <c r="AN101" s="177"/>
      <c r="AO101" s="130"/>
      <c r="AP101" s="145"/>
      <c r="AQ101" s="145"/>
      <c r="AR101" s="145"/>
      <c r="AS101" s="177"/>
      <c r="AT101" s="130"/>
      <c r="AU101" s="145"/>
      <c r="AV101" s="145"/>
      <c r="AW101" s="145"/>
      <c r="AX101" s="177"/>
      <c r="AY101" s="39"/>
      <c r="AZ101" s="226" t="b">
        <f t="shared" si="20"/>
        <v>1</v>
      </c>
      <c r="BA101" s="226" t="b">
        <f t="shared" si="21"/>
        <v>1</v>
      </c>
      <c r="BB101" s="226" t="b">
        <f t="shared" si="22"/>
        <v>1</v>
      </c>
      <c r="BC101" s="226" t="b">
        <f t="shared" si="23"/>
        <v>1</v>
      </c>
      <c r="BE101" s="226" t="b">
        <f t="shared" si="24"/>
        <v>0</v>
      </c>
      <c r="BF101" s="226" t="b">
        <f t="shared" si="25"/>
        <v>0</v>
      </c>
      <c r="BG101" s="226" t="b">
        <f t="shared" si="26"/>
        <v>0</v>
      </c>
      <c r="BH101" s="226" t="b">
        <f t="shared" si="27"/>
        <v>0</v>
      </c>
      <c r="BI101" s="226" t="b">
        <f t="shared" si="28"/>
        <v>0</v>
      </c>
      <c r="BJ101" s="226" t="b">
        <f t="shared" si="29"/>
        <v>0</v>
      </c>
      <c r="BK101" s="226" t="b">
        <f t="shared" si="30"/>
        <v>0</v>
      </c>
      <c r="BL101" s="226" t="b">
        <f t="shared" si="31"/>
        <v>0</v>
      </c>
      <c r="BM101" s="226" t="b">
        <f t="shared" si="32"/>
        <v>0</v>
      </c>
      <c r="BN101" s="226" t="b">
        <f t="shared" si="33"/>
        <v>0</v>
      </c>
      <c r="BO101" s="226" t="b">
        <f t="shared" si="34"/>
        <v>0</v>
      </c>
      <c r="BP101" s="226" t="b">
        <f t="shared" si="35"/>
        <v>0</v>
      </c>
      <c r="BQ101" s="226" t="b">
        <f t="shared" si="36"/>
        <v>1</v>
      </c>
      <c r="BR101" s="226" t="b">
        <f t="shared" si="37"/>
        <v>1</v>
      </c>
      <c r="BS101" s="226" t="b">
        <f t="shared" si="38"/>
        <v>1</v>
      </c>
      <c r="BT101" s="226" t="b">
        <f t="shared" si="39"/>
        <v>1</v>
      </c>
    </row>
    <row r="102" spans="1:72" s="212" customFormat="1" ht="15.75">
      <c r="A102" s="77">
        <v>78</v>
      </c>
      <c r="B102" s="142"/>
      <c r="C102" s="130"/>
      <c r="D102" s="144"/>
      <c r="E102" s="150"/>
      <c r="F102" s="130"/>
      <c r="G102" s="144"/>
      <c r="H102" s="150"/>
      <c r="I102" s="126"/>
      <c r="J102" s="144"/>
      <c r="K102" s="152"/>
      <c r="L102" s="130"/>
      <c r="M102" s="144"/>
      <c r="N102" s="150"/>
      <c r="O102" s="126"/>
      <c r="P102" s="144"/>
      <c r="Q102" s="152"/>
      <c r="R102" s="130"/>
      <c r="S102" s="144"/>
      <c r="T102" s="150"/>
      <c r="U102" s="126"/>
      <c r="V102" s="144"/>
      <c r="W102" s="152"/>
      <c r="X102" s="130"/>
      <c r="Y102" s="144"/>
      <c r="Z102" s="150"/>
      <c r="AA102" s="126"/>
      <c r="AB102" s="144"/>
      <c r="AC102" s="152"/>
      <c r="AD102" s="130"/>
      <c r="AE102" s="144"/>
      <c r="AF102" s="150"/>
      <c r="AG102" s="126"/>
      <c r="AH102" s="144"/>
      <c r="AI102" s="152"/>
      <c r="AJ102" s="130"/>
      <c r="AK102" s="145"/>
      <c r="AL102" s="145"/>
      <c r="AM102" s="145"/>
      <c r="AN102" s="177"/>
      <c r="AO102" s="130"/>
      <c r="AP102" s="145"/>
      <c r="AQ102" s="145"/>
      <c r="AR102" s="145"/>
      <c r="AS102" s="177"/>
      <c r="AT102" s="130"/>
      <c r="AU102" s="145"/>
      <c r="AV102" s="145"/>
      <c r="AW102" s="145"/>
      <c r="AX102" s="177"/>
      <c r="AY102" s="39"/>
      <c r="AZ102" s="226" t="b">
        <f t="shared" si="20"/>
        <v>1</v>
      </c>
      <c r="BA102" s="226" t="b">
        <f t="shared" si="21"/>
        <v>1</v>
      </c>
      <c r="BB102" s="226" t="b">
        <f t="shared" si="22"/>
        <v>1</v>
      </c>
      <c r="BC102" s="226" t="b">
        <f t="shared" si="23"/>
        <v>1</v>
      </c>
      <c r="BE102" s="226" t="b">
        <f t="shared" si="24"/>
        <v>0</v>
      </c>
      <c r="BF102" s="226" t="b">
        <f t="shared" si="25"/>
        <v>0</v>
      </c>
      <c r="BG102" s="226" t="b">
        <f t="shared" si="26"/>
        <v>0</v>
      </c>
      <c r="BH102" s="226" t="b">
        <f t="shared" si="27"/>
        <v>0</v>
      </c>
      <c r="BI102" s="226" t="b">
        <f t="shared" si="28"/>
        <v>0</v>
      </c>
      <c r="BJ102" s="226" t="b">
        <f t="shared" si="29"/>
        <v>0</v>
      </c>
      <c r="BK102" s="226" t="b">
        <f t="shared" si="30"/>
        <v>0</v>
      </c>
      <c r="BL102" s="226" t="b">
        <f t="shared" si="31"/>
        <v>0</v>
      </c>
      <c r="BM102" s="226" t="b">
        <f t="shared" si="32"/>
        <v>0</v>
      </c>
      <c r="BN102" s="226" t="b">
        <f t="shared" si="33"/>
        <v>0</v>
      </c>
      <c r="BO102" s="226" t="b">
        <f t="shared" si="34"/>
        <v>0</v>
      </c>
      <c r="BP102" s="226" t="b">
        <f t="shared" si="35"/>
        <v>0</v>
      </c>
      <c r="BQ102" s="226" t="b">
        <f t="shared" si="36"/>
        <v>1</v>
      </c>
      <c r="BR102" s="226" t="b">
        <f t="shared" si="37"/>
        <v>1</v>
      </c>
      <c r="BS102" s="226" t="b">
        <f t="shared" si="38"/>
        <v>1</v>
      </c>
      <c r="BT102" s="226" t="b">
        <f t="shared" si="39"/>
        <v>1</v>
      </c>
    </row>
    <row r="103" spans="1:72" s="212" customFormat="1" ht="15.75">
      <c r="A103" s="77">
        <v>79</v>
      </c>
      <c r="B103" s="142"/>
      <c r="C103" s="130"/>
      <c r="D103" s="144"/>
      <c r="E103" s="150"/>
      <c r="F103" s="130"/>
      <c r="G103" s="144"/>
      <c r="H103" s="150"/>
      <c r="I103" s="126"/>
      <c r="J103" s="144"/>
      <c r="K103" s="152"/>
      <c r="L103" s="130"/>
      <c r="M103" s="144"/>
      <c r="N103" s="150"/>
      <c r="O103" s="126"/>
      <c r="P103" s="144"/>
      <c r="Q103" s="152"/>
      <c r="R103" s="130"/>
      <c r="S103" s="144"/>
      <c r="T103" s="150"/>
      <c r="U103" s="126"/>
      <c r="V103" s="144"/>
      <c r="W103" s="152"/>
      <c r="X103" s="130"/>
      <c r="Y103" s="144"/>
      <c r="Z103" s="150"/>
      <c r="AA103" s="126"/>
      <c r="AB103" s="144"/>
      <c r="AC103" s="152"/>
      <c r="AD103" s="130"/>
      <c r="AE103" s="144"/>
      <c r="AF103" s="150"/>
      <c r="AG103" s="126"/>
      <c r="AH103" s="144"/>
      <c r="AI103" s="152"/>
      <c r="AJ103" s="130"/>
      <c r="AK103" s="145"/>
      <c r="AL103" s="145"/>
      <c r="AM103" s="145"/>
      <c r="AN103" s="177"/>
      <c r="AO103" s="130"/>
      <c r="AP103" s="145"/>
      <c r="AQ103" s="145"/>
      <c r="AR103" s="145"/>
      <c r="AS103" s="177"/>
      <c r="AT103" s="130"/>
      <c r="AU103" s="145"/>
      <c r="AV103" s="145"/>
      <c r="AW103" s="145"/>
      <c r="AX103" s="177"/>
      <c r="AY103" s="39"/>
      <c r="AZ103" s="226" t="b">
        <f t="shared" si="20"/>
        <v>1</v>
      </c>
      <c r="BA103" s="226" t="b">
        <f t="shared" si="21"/>
        <v>1</v>
      </c>
      <c r="BB103" s="226" t="b">
        <f t="shared" si="22"/>
        <v>1</v>
      </c>
      <c r="BC103" s="226" t="b">
        <f t="shared" si="23"/>
        <v>1</v>
      </c>
      <c r="BE103" s="226" t="b">
        <f t="shared" si="24"/>
        <v>0</v>
      </c>
      <c r="BF103" s="226" t="b">
        <f t="shared" si="25"/>
        <v>0</v>
      </c>
      <c r="BG103" s="226" t="b">
        <f t="shared" si="26"/>
        <v>0</v>
      </c>
      <c r="BH103" s="226" t="b">
        <f t="shared" si="27"/>
        <v>0</v>
      </c>
      <c r="BI103" s="226" t="b">
        <f t="shared" si="28"/>
        <v>0</v>
      </c>
      <c r="BJ103" s="226" t="b">
        <f t="shared" si="29"/>
        <v>0</v>
      </c>
      <c r="BK103" s="226" t="b">
        <f t="shared" si="30"/>
        <v>0</v>
      </c>
      <c r="BL103" s="226" t="b">
        <f t="shared" si="31"/>
        <v>0</v>
      </c>
      <c r="BM103" s="226" t="b">
        <f t="shared" si="32"/>
        <v>0</v>
      </c>
      <c r="BN103" s="226" t="b">
        <f t="shared" si="33"/>
        <v>0</v>
      </c>
      <c r="BO103" s="226" t="b">
        <f t="shared" si="34"/>
        <v>0</v>
      </c>
      <c r="BP103" s="226" t="b">
        <f t="shared" si="35"/>
        <v>0</v>
      </c>
      <c r="BQ103" s="226" t="b">
        <f t="shared" si="36"/>
        <v>1</v>
      </c>
      <c r="BR103" s="226" t="b">
        <f t="shared" si="37"/>
        <v>1</v>
      </c>
      <c r="BS103" s="226" t="b">
        <f t="shared" si="38"/>
        <v>1</v>
      </c>
      <c r="BT103" s="226" t="b">
        <f t="shared" si="39"/>
        <v>1</v>
      </c>
    </row>
    <row r="104" spans="1:72" s="212" customFormat="1" ht="15.75">
      <c r="A104" s="77">
        <v>80</v>
      </c>
      <c r="B104" s="142"/>
      <c r="C104" s="130"/>
      <c r="D104" s="144"/>
      <c r="E104" s="150"/>
      <c r="F104" s="130"/>
      <c r="G104" s="144"/>
      <c r="H104" s="150"/>
      <c r="I104" s="126"/>
      <c r="J104" s="144"/>
      <c r="K104" s="152"/>
      <c r="L104" s="130"/>
      <c r="M104" s="144"/>
      <c r="N104" s="150"/>
      <c r="O104" s="126"/>
      <c r="P104" s="144"/>
      <c r="Q104" s="152"/>
      <c r="R104" s="130"/>
      <c r="S104" s="144"/>
      <c r="T104" s="150"/>
      <c r="U104" s="126"/>
      <c r="V104" s="144"/>
      <c r="W104" s="152"/>
      <c r="X104" s="130"/>
      <c r="Y104" s="144"/>
      <c r="Z104" s="150"/>
      <c r="AA104" s="126"/>
      <c r="AB104" s="144"/>
      <c r="AC104" s="152"/>
      <c r="AD104" s="130"/>
      <c r="AE104" s="144"/>
      <c r="AF104" s="150"/>
      <c r="AG104" s="126"/>
      <c r="AH104" s="144"/>
      <c r="AI104" s="152"/>
      <c r="AJ104" s="130"/>
      <c r="AK104" s="145"/>
      <c r="AL104" s="145"/>
      <c r="AM104" s="145"/>
      <c r="AN104" s="177"/>
      <c r="AO104" s="130"/>
      <c r="AP104" s="145"/>
      <c r="AQ104" s="145"/>
      <c r="AR104" s="145"/>
      <c r="AS104" s="177"/>
      <c r="AT104" s="130"/>
      <c r="AU104" s="145"/>
      <c r="AV104" s="145"/>
      <c r="AW104" s="145"/>
      <c r="AX104" s="177"/>
      <c r="AY104" s="39"/>
      <c r="AZ104" s="226" t="b">
        <f t="shared" si="20"/>
        <v>1</v>
      </c>
      <c r="BA104" s="226" t="b">
        <f t="shared" si="21"/>
        <v>1</v>
      </c>
      <c r="BB104" s="226" t="b">
        <f t="shared" si="22"/>
        <v>1</v>
      </c>
      <c r="BC104" s="226" t="b">
        <f t="shared" si="23"/>
        <v>1</v>
      </c>
      <c r="BE104" s="226" t="b">
        <f t="shared" si="24"/>
        <v>0</v>
      </c>
      <c r="BF104" s="226" t="b">
        <f t="shared" si="25"/>
        <v>0</v>
      </c>
      <c r="BG104" s="226" t="b">
        <f t="shared" si="26"/>
        <v>0</v>
      </c>
      <c r="BH104" s="226" t="b">
        <f t="shared" si="27"/>
        <v>0</v>
      </c>
      <c r="BI104" s="226" t="b">
        <f t="shared" si="28"/>
        <v>0</v>
      </c>
      <c r="BJ104" s="226" t="b">
        <f t="shared" si="29"/>
        <v>0</v>
      </c>
      <c r="BK104" s="226" t="b">
        <f t="shared" si="30"/>
        <v>0</v>
      </c>
      <c r="BL104" s="226" t="b">
        <f t="shared" si="31"/>
        <v>0</v>
      </c>
      <c r="BM104" s="226" t="b">
        <f t="shared" si="32"/>
        <v>0</v>
      </c>
      <c r="BN104" s="226" t="b">
        <f t="shared" si="33"/>
        <v>0</v>
      </c>
      <c r="BO104" s="226" t="b">
        <f t="shared" si="34"/>
        <v>0</v>
      </c>
      <c r="BP104" s="226" t="b">
        <f t="shared" si="35"/>
        <v>0</v>
      </c>
      <c r="BQ104" s="226" t="b">
        <f t="shared" si="36"/>
        <v>1</v>
      </c>
      <c r="BR104" s="226" t="b">
        <f t="shared" si="37"/>
        <v>1</v>
      </c>
      <c r="BS104" s="226" t="b">
        <f t="shared" si="38"/>
        <v>1</v>
      </c>
      <c r="BT104" s="226" t="b">
        <f t="shared" si="39"/>
        <v>1</v>
      </c>
    </row>
    <row r="105" spans="1:72" s="212" customFormat="1" ht="15.75">
      <c r="A105" s="77">
        <v>81</v>
      </c>
      <c r="B105" s="142"/>
      <c r="C105" s="130"/>
      <c r="D105" s="144"/>
      <c r="E105" s="150"/>
      <c r="F105" s="130"/>
      <c r="G105" s="144"/>
      <c r="H105" s="150"/>
      <c r="I105" s="126"/>
      <c r="J105" s="144"/>
      <c r="K105" s="152"/>
      <c r="L105" s="130"/>
      <c r="M105" s="144"/>
      <c r="N105" s="150"/>
      <c r="O105" s="126"/>
      <c r="P105" s="144"/>
      <c r="Q105" s="152"/>
      <c r="R105" s="130"/>
      <c r="S105" s="144"/>
      <c r="T105" s="150"/>
      <c r="U105" s="126"/>
      <c r="V105" s="144"/>
      <c r="W105" s="152"/>
      <c r="X105" s="130"/>
      <c r="Y105" s="144"/>
      <c r="Z105" s="150"/>
      <c r="AA105" s="126"/>
      <c r="AB105" s="144"/>
      <c r="AC105" s="152"/>
      <c r="AD105" s="130"/>
      <c r="AE105" s="144"/>
      <c r="AF105" s="150"/>
      <c r="AG105" s="126"/>
      <c r="AH105" s="144"/>
      <c r="AI105" s="152"/>
      <c r="AJ105" s="130"/>
      <c r="AK105" s="145"/>
      <c r="AL105" s="145"/>
      <c r="AM105" s="145"/>
      <c r="AN105" s="177"/>
      <c r="AO105" s="130"/>
      <c r="AP105" s="145"/>
      <c r="AQ105" s="145"/>
      <c r="AR105" s="145"/>
      <c r="AS105" s="177"/>
      <c r="AT105" s="130"/>
      <c r="AU105" s="145"/>
      <c r="AV105" s="145"/>
      <c r="AW105" s="145"/>
      <c r="AX105" s="177"/>
      <c r="AY105" s="39"/>
      <c r="AZ105" s="226" t="b">
        <f t="shared" si="20"/>
        <v>1</v>
      </c>
      <c r="BA105" s="226" t="b">
        <f t="shared" si="21"/>
        <v>1</v>
      </c>
      <c r="BB105" s="226" t="b">
        <f t="shared" si="22"/>
        <v>1</v>
      </c>
      <c r="BC105" s="226" t="b">
        <f t="shared" si="23"/>
        <v>1</v>
      </c>
      <c r="BE105" s="226" t="b">
        <f t="shared" si="24"/>
        <v>0</v>
      </c>
      <c r="BF105" s="226" t="b">
        <f t="shared" si="25"/>
        <v>0</v>
      </c>
      <c r="BG105" s="226" t="b">
        <f t="shared" si="26"/>
        <v>0</v>
      </c>
      <c r="BH105" s="226" t="b">
        <f t="shared" si="27"/>
        <v>0</v>
      </c>
      <c r="BI105" s="226" t="b">
        <f t="shared" si="28"/>
        <v>0</v>
      </c>
      <c r="BJ105" s="226" t="b">
        <f t="shared" si="29"/>
        <v>0</v>
      </c>
      <c r="BK105" s="226" t="b">
        <f t="shared" si="30"/>
        <v>0</v>
      </c>
      <c r="BL105" s="226" t="b">
        <f t="shared" si="31"/>
        <v>0</v>
      </c>
      <c r="BM105" s="226" t="b">
        <f t="shared" si="32"/>
        <v>0</v>
      </c>
      <c r="BN105" s="226" t="b">
        <f t="shared" si="33"/>
        <v>0</v>
      </c>
      <c r="BO105" s="226" t="b">
        <f t="shared" si="34"/>
        <v>0</v>
      </c>
      <c r="BP105" s="226" t="b">
        <f t="shared" si="35"/>
        <v>0</v>
      </c>
      <c r="BQ105" s="226" t="b">
        <f t="shared" si="36"/>
        <v>1</v>
      </c>
      <c r="BR105" s="226" t="b">
        <f t="shared" si="37"/>
        <v>1</v>
      </c>
      <c r="BS105" s="226" t="b">
        <f t="shared" si="38"/>
        <v>1</v>
      </c>
      <c r="BT105" s="226" t="b">
        <f t="shared" si="39"/>
        <v>1</v>
      </c>
    </row>
    <row r="106" spans="1:72" s="212" customFormat="1" ht="15.75">
      <c r="A106" s="77">
        <v>82</v>
      </c>
      <c r="B106" s="142"/>
      <c r="C106" s="130"/>
      <c r="D106" s="144"/>
      <c r="E106" s="150"/>
      <c r="F106" s="130"/>
      <c r="G106" s="144"/>
      <c r="H106" s="150"/>
      <c r="I106" s="126"/>
      <c r="J106" s="144"/>
      <c r="K106" s="152"/>
      <c r="L106" s="130"/>
      <c r="M106" s="144"/>
      <c r="N106" s="150"/>
      <c r="O106" s="126"/>
      <c r="P106" s="144"/>
      <c r="Q106" s="152"/>
      <c r="R106" s="130"/>
      <c r="S106" s="144"/>
      <c r="T106" s="150"/>
      <c r="U106" s="126"/>
      <c r="V106" s="144"/>
      <c r="W106" s="152"/>
      <c r="X106" s="130"/>
      <c r="Y106" s="144"/>
      <c r="Z106" s="150"/>
      <c r="AA106" s="126"/>
      <c r="AB106" s="144"/>
      <c r="AC106" s="152"/>
      <c r="AD106" s="130"/>
      <c r="AE106" s="144"/>
      <c r="AF106" s="150"/>
      <c r="AG106" s="126"/>
      <c r="AH106" s="144"/>
      <c r="AI106" s="152"/>
      <c r="AJ106" s="130"/>
      <c r="AK106" s="145"/>
      <c r="AL106" s="145"/>
      <c r="AM106" s="145"/>
      <c r="AN106" s="177"/>
      <c r="AO106" s="130"/>
      <c r="AP106" s="145"/>
      <c r="AQ106" s="145"/>
      <c r="AR106" s="145"/>
      <c r="AS106" s="177"/>
      <c r="AT106" s="130"/>
      <c r="AU106" s="145"/>
      <c r="AV106" s="145"/>
      <c r="AW106" s="145"/>
      <c r="AX106" s="177"/>
      <c r="AY106" s="39"/>
      <c r="AZ106" s="226" t="b">
        <f t="shared" si="20"/>
        <v>1</v>
      </c>
      <c r="BA106" s="226" t="b">
        <f t="shared" si="21"/>
        <v>1</v>
      </c>
      <c r="BB106" s="226" t="b">
        <f t="shared" si="22"/>
        <v>1</v>
      </c>
      <c r="BC106" s="226" t="b">
        <f t="shared" si="23"/>
        <v>1</v>
      </c>
      <c r="BE106" s="226" t="b">
        <f t="shared" si="24"/>
        <v>0</v>
      </c>
      <c r="BF106" s="226" t="b">
        <f t="shared" si="25"/>
        <v>0</v>
      </c>
      <c r="BG106" s="226" t="b">
        <f t="shared" si="26"/>
        <v>0</v>
      </c>
      <c r="BH106" s="226" t="b">
        <f t="shared" si="27"/>
        <v>0</v>
      </c>
      <c r="BI106" s="226" t="b">
        <f t="shared" si="28"/>
        <v>0</v>
      </c>
      <c r="BJ106" s="226" t="b">
        <f t="shared" si="29"/>
        <v>0</v>
      </c>
      <c r="BK106" s="226" t="b">
        <f t="shared" si="30"/>
        <v>0</v>
      </c>
      <c r="BL106" s="226" t="b">
        <f t="shared" si="31"/>
        <v>0</v>
      </c>
      <c r="BM106" s="226" t="b">
        <f t="shared" si="32"/>
        <v>0</v>
      </c>
      <c r="BN106" s="226" t="b">
        <f t="shared" si="33"/>
        <v>0</v>
      </c>
      <c r="BO106" s="226" t="b">
        <f t="shared" si="34"/>
        <v>0</v>
      </c>
      <c r="BP106" s="226" t="b">
        <f t="shared" si="35"/>
        <v>0</v>
      </c>
      <c r="BQ106" s="226" t="b">
        <f t="shared" si="36"/>
        <v>1</v>
      </c>
      <c r="BR106" s="226" t="b">
        <f t="shared" si="37"/>
        <v>1</v>
      </c>
      <c r="BS106" s="226" t="b">
        <f t="shared" si="38"/>
        <v>1</v>
      </c>
      <c r="BT106" s="226" t="b">
        <f t="shared" si="39"/>
        <v>1</v>
      </c>
    </row>
    <row r="107" spans="1:72" s="212" customFormat="1" ht="15.75">
      <c r="A107" s="77">
        <v>83</v>
      </c>
      <c r="B107" s="142"/>
      <c r="C107" s="130"/>
      <c r="D107" s="144"/>
      <c r="E107" s="150"/>
      <c r="F107" s="130"/>
      <c r="G107" s="144"/>
      <c r="H107" s="150"/>
      <c r="I107" s="126"/>
      <c r="J107" s="144"/>
      <c r="K107" s="152"/>
      <c r="L107" s="130"/>
      <c r="M107" s="144"/>
      <c r="N107" s="150"/>
      <c r="O107" s="126"/>
      <c r="P107" s="144"/>
      <c r="Q107" s="152"/>
      <c r="R107" s="130"/>
      <c r="S107" s="144"/>
      <c r="T107" s="150"/>
      <c r="U107" s="126"/>
      <c r="V107" s="144"/>
      <c r="W107" s="152"/>
      <c r="X107" s="130"/>
      <c r="Y107" s="144"/>
      <c r="Z107" s="150"/>
      <c r="AA107" s="126"/>
      <c r="AB107" s="144"/>
      <c r="AC107" s="152"/>
      <c r="AD107" s="130"/>
      <c r="AE107" s="144"/>
      <c r="AF107" s="150"/>
      <c r="AG107" s="126"/>
      <c r="AH107" s="144"/>
      <c r="AI107" s="152"/>
      <c r="AJ107" s="130"/>
      <c r="AK107" s="145"/>
      <c r="AL107" s="145"/>
      <c r="AM107" s="145"/>
      <c r="AN107" s="177"/>
      <c r="AO107" s="130"/>
      <c r="AP107" s="145"/>
      <c r="AQ107" s="145"/>
      <c r="AR107" s="145"/>
      <c r="AS107" s="177"/>
      <c r="AT107" s="130"/>
      <c r="AU107" s="145"/>
      <c r="AV107" s="145"/>
      <c r="AW107" s="145"/>
      <c r="AX107" s="177"/>
      <c r="AY107" s="39"/>
      <c r="AZ107" s="226" t="b">
        <f t="shared" si="20"/>
        <v>1</v>
      </c>
      <c r="BA107" s="226" t="b">
        <f t="shared" si="21"/>
        <v>1</v>
      </c>
      <c r="BB107" s="226" t="b">
        <f t="shared" si="22"/>
        <v>1</v>
      </c>
      <c r="BC107" s="226" t="b">
        <f t="shared" si="23"/>
        <v>1</v>
      </c>
      <c r="BE107" s="226" t="b">
        <f t="shared" si="24"/>
        <v>0</v>
      </c>
      <c r="BF107" s="226" t="b">
        <f t="shared" si="25"/>
        <v>0</v>
      </c>
      <c r="BG107" s="226" t="b">
        <f t="shared" si="26"/>
        <v>0</v>
      </c>
      <c r="BH107" s="226" t="b">
        <f t="shared" si="27"/>
        <v>0</v>
      </c>
      <c r="BI107" s="226" t="b">
        <f t="shared" si="28"/>
        <v>0</v>
      </c>
      <c r="BJ107" s="226" t="b">
        <f t="shared" si="29"/>
        <v>0</v>
      </c>
      <c r="BK107" s="226" t="b">
        <f t="shared" si="30"/>
        <v>0</v>
      </c>
      <c r="BL107" s="226" t="b">
        <f t="shared" si="31"/>
        <v>0</v>
      </c>
      <c r="BM107" s="226" t="b">
        <f t="shared" si="32"/>
        <v>0</v>
      </c>
      <c r="BN107" s="226" t="b">
        <f t="shared" si="33"/>
        <v>0</v>
      </c>
      <c r="BO107" s="226" t="b">
        <f t="shared" si="34"/>
        <v>0</v>
      </c>
      <c r="BP107" s="226" t="b">
        <f t="shared" si="35"/>
        <v>0</v>
      </c>
      <c r="BQ107" s="226" t="b">
        <f t="shared" si="36"/>
        <v>1</v>
      </c>
      <c r="BR107" s="226" t="b">
        <f t="shared" si="37"/>
        <v>1</v>
      </c>
      <c r="BS107" s="226" t="b">
        <f t="shared" si="38"/>
        <v>1</v>
      </c>
      <c r="BT107" s="226" t="b">
        <f t="shared" si="39"/>
        <v>1</v>
      </c>
    </row>
    <row r="108" spans="1:72" s="212" customFormat="1" ht="15.75">
      <c r="A108" s="77">
        <v>84</v>
      </c>
      <c r="B108" s="142"/>
      <c r="C108" s="130"/>
      <c r="D108" s="144"/>
      <c r="E108" s="150"/>
      <c r="F108" s="130"/>
      <c r="G108" s="144"/>
      <c r="H108" s="150"/>
      <c r="I108" s="126"/>
      <c r="J108" s="144"/>
      <c r="K108" s="152"/>
      <c r="L108" s="130"/>
      <c r="M108" s="144"/>
      <c r="N108" s="150"/>
      <c r="O108" s="126"/>
      <c r="P108" s="144"/>
      <c r="Q108" s="152"/>
      <c r="R108" s="130"/>
      <c r="S108" s="144"/>
      <c r="T108" s="150"/>
      <c r="U108" s="126"/>
      <c r="V108" s="144"/>
      <c r="W108" s="152"/>
      <c r="X108" s="130"/>
      <c r="Y108" s="144"/>
      <c r="Z108" s="150"/>
      <c r="AA108" s="126"/>
      <c r="AB108" s="144"/>
      <c r="AC108" s="152"/>
      <c r="AD108" s="130"/>
      <c r="AE108" s="144"/>
      <c r="AF108" s="150"/>
      <c r="AG108" s="126"/>
      <c r="AH108" s="144"/>
      <c r="AI108" s="152"/>
      <c r="AJ108" s="130"/>
      <c r="AK108" s="145"/>
      <c r="AL108" s="145"/>
      <c r="AM108" s="145"/>
      <c r="AN108" s="177"/>
      <c r="AO108" s="130"/>
      <c r="AP108" s="145"/>
      <c r="AQ108" s="145"/>
      <c r="AR108" s="145"/>
      <c r="AS108" s="177"/>
      <c r="AT108" s="130"/>
      <c r="AU108" s="145"/>
      <c r="AV108" s="145"/>
      <c r="AW108" s="145"/>
      <c r="AX108" s="177"/>
      <c r="AY108" s="39"/>
      <c r="AZ108" s="226" t="b">
        <f t="shared" si="20"/>
        <v>1</v>
      </c>
      <c r="BA108" s="226" t="b">
        <f t="shared" si="21"/>
        <v>1</v>
      </c>
      <c r="BB108" s="226" t="b">
        <f t="shared" si="22"/>
        <v>1</v>
      </c>
      <c r="BC108" s="226" t="b">
        <f t="shared" si="23"/>
        <v>1</v>
      </c>
      <c r="BE108" s="226" t="b">
        <f t="shared" si="24"/>
        <v>0</v>
      </c>
      <c r="BF108" s="226" t="b">
        <f t="shared" si="25"/>
        <v>0</v>
      </c>
      <c r="BG108" s="226" t="b">
        <f t="shared" si="26"/>
        <v>0</v>
      </c>
      <c r="BH108" s="226" t="b">
        <f t="shared" si="27"/>
        <v>0</v>
      </c>
      <c r="BI108" s="226" t="b">
        <f t="shared" si="28"/>
        <v>0</v>
      </c>
      <c r="BJ108" s="226" t="b">
        <f t="shared" si="29"/>
        <v>0</v>
      </c>
      <c r="BK108" s="226" t="b">
        <f t="shared" si="30"/>
        <v>0</v>
      </c>
      <c r="BL108" s="226" t="b">
        <f t="shared" si="31"/>
        <v>0</v>
      </c>
      <c r="BM108" s="226" t="b">
        <f t="shared" si="32"/>
        <v>0</v>
      </c>
      <c r="BN108" s="226" t="b">
        <f t="shared" si="33"/>
        <v>0</v>
      </c>
      <c r="BO108" s="226" t="b">
        <f t="shared" si="34"/>
        <v>0</v>
      </c>
      <c r="BP108" s="226" t="b">
        <f t="shared" si="35"/>
        <v>0</v>
      </c>
      <c r="BQ108" s="226" t="b">
        <f t="shared" si="36"/>
        <v>1</v>
      </c>
      <c r="BR108" s="226" t="b">
        <f t="shared" si="37"/>
        <v>1</v>
      </c>
      <c r="BS108" s="226" t="b">
        <f t="shared" si="38"/>
        <v>1</v>
      </c>
      <c r="BT108" s="226" t="b">
        <f t="shared" si="39"/>
        <v>1</v>
      </c>
    </row>
    <row r="109" spans="1:72" s="212" customFormat="1" ht="15.75">
      <c r="A109" s="77">
        <v>85</v>
      </c>
      <c r="B109" s="142"/>
      <c r="C109" s="130"/>
      <c r="D109" s="144"/>
      <c r="E109" s="150"/>
      <c r="F109" s="130"/>
      <c r="G109" s="144"/>
      <c r="H109" s="150"/>
      <c r="I109" s="126"/>
      <c r="J109" s="144"/>
      <c r="K109" s="152"/>
      <c r="L109" s="130"/>
      <c r="M109" s="144"/>
      <c r="N109" s="150"/>
      <c r="O109" s="126"/>
      <c r="P109" s="144"/>
      <c r="Q109" s="152"/>
      <c r="R109" s="130"/>
      <c r="S109" s="144"/>
      <c r="T109" s="150"/>
      <c r="U109" s="126"/>
      <c r="V109" s="144"/>
      <c r="W109" s="152"/>
      <c r="X109" s="130"/>
      <c r="Y109" s="144"/>
      <c r="Z109" s="150"/>
      <c r="AA109" s="126"/>
      <c r="AB109" s="144"/>
      <c r="AC109" s="152"/>
      <c r="AD109" s="130"/>
      <c r="AE109" s="144"/>
      <c r="AF109" s="150"/>
      <c r="AG109" s="126"/>
      <c r="AH109" s="144"/>
      <c r="AI109" s="152"/>
      <c r="AJ109" s="130"/>
      <c r="AK109" s="145"/>
      <c r="AL109" s="145"/>
      <c r="AM109" s="145"/>
      <c r="AN109" s="177"/>
      <c r="AO109" s="130"/>
      <c r="AP109" s="145"/>
      <c r="AQ109" s="145"/>
      <c r="AR109" s="145"/>
      <c r="AS109" s="177"/>
      <c r="AT109" s="130"/>
      <c r="AU109" s="145"/>
      <c r="AV109" s="145"/>
      <c r="AW109" s="145"/>
      <c r="AX109" s="177"/>
      <c r="AY109" s="39"/>
      <c r="AZ109" s="226" t="b">
        <f t="shared" si="20"/>
        <v>1</v>
      </c>
      <c r="BA109" s="226" t="b">
        <f t="shared" si="21"/>
        <v>1</v>
      </c>
      <c r="BB109" s="226" t="b">
        <f t="shared" si="22"/>
        <v>1</v>
      </c>
      <c r="BC109" s="226" t="b">
        <f t="shared" si="23"/>
        <v>1</v>
      </c>
      <c r="BE109" s="226" t="b">
        <f t="shared" si="24"/>
        <v>0</v>
      </c>
      <c r="BF109" s="226" t="b">
        <f t="shared" si="25"/>
        <v>0</v>
      </c>
      <c r="BG109" s="226" t="b">
        <f t="shared" si="26"/>
        <v>0</v>
      </c>
      <c r="BH109" s="226" t="b">
        <f t="shared" si="27"/>
        <v>0</v>
      </c>
      <c r="BI109" s="226" t="b">
        <f t="shared" si="28"/>
        <v>0</v>
      </c>
      <c r="BJ109" s="226" t="b">
        <f t="shared" si="29"/>
        <v>0</v>
      </c>
      <c r="BK109" s="226" t="b">
        <f t="shared" si="30"/>
        <v>0</v>
      </c>
      <c r="BL109" s="226" t="b">
        <f t="shared" si="31"/>
        <v>0</v>
      </c>
      <c r="BM109" s="226" t="b">
        <f t="shared" si="32"/>
        <v>0</v>
      </c>
      <c r="BN109" s="226" t="b">
        <f t="shared" si="33"/>
        <v>0</v>
      </c>
      <c r="BO109" s="226" t="b">
        <f t="shared" si="34"/>
        <v>0</v>
      </c>
      <c r="BP109" s="226" t="b">
        <f t="shared" si="35"/>
        <v>0</v>
      </c>
      <c r="BQ109" s="226" t="b">
        <f t="shared" si="36"/>
        <v>1</v>
      </c>
      <c r="BR109" s="226" t="b">
        <f t="shared" si="37"/>
        <v>1</v>
      </c>
      <c r="BS109" s="226" t="b">
        <f t="shared" si="38"/>
        <v>1</v>
      </c>
      <c r="BT109" s="226" t="b">
        <f t="shared" si="39"/>
        <v>1</v>
      </c>
    </row>
    <row r="110" spans="1:72" s="212" customFormat="1" ht="15.75">
      <c r="A110" s="77">
        <v>86</v>
      </c>
      <c r="B110" s="142"/>
      <c r="C110" s="130"/>
      <c r="D110" s="144"/>
      <c r="E110" s="150"/>
      <c r="F110" s="130"/>
      <c r="G110" s="144"/>
      <c r="H110" s="150"/>
      <c r="I110" s="126"/>
      <c r="J110" s="144"/>
      <c r="K110" s="152"/>
      <c r="L110" s="130"/>
      <c r="M110" s="144"/>
      <c r="N110" s="150"/>
      <c r="O110" s="126"/>
      <c r="P110" s="144"/>
      <c r="Q110" s="152"/>
      <c r="R110" s="130"/>
      <c r="S110" s="144"/>
      <c r="T110" s="150"/>
      <c r="U110" s="126"/>
      <c r="V110" s="144"/>
      <c r="W110" s="152"/>
      <c r="X110" s="130"/>
      <c r="Y110" s="144"/>
      <c r="Z110" s="150"/>
      <c r="AA110" s="126"/>
      <c r="AB110" s="144"/>
      <c r="AC110" s="152"/>
      <c r="AD110" s="130"/>
      <c r="AE110" s="144"/>
      <c r="AF110" s="150"/>
      <c r="AG110" s="126"/>
      <c r="AH110" s="144"/>
      <c r="AI110" s="152"/>
      <c r="AJ110" s="130"/>
      <c r="AK110" s="145"/>
      <c r="AL110" s="145"/>
      <c r="AM110" s="145"/>
      <c r="AN110" s="177"/>
      <c r="AO110" s="130"/>
      <c r="AP110" s="145"/>
      <c r="AQ110" s="145"/>
      <c r="AR110" s="145"/>
      <c r="AS110" s="177"/>
      <c r="AT110" s="130"/>
      <c r="AU110" s="145"/>
      <c r="AV110" s="145"/>
      <c r="AW110" s="145"/>
      <c r="AX110" s="177"/>
      <c r="AY110" s="39"/>
      <c r="AZ110" s="226" t="b">
        <f t="shared" si="20"/>
        <v>1</v>
      </c>
      <c r="BA110" s="226" t="b">
        <f t="shared" si="21"/>
        <v>1</v>
      </c>
      <c r="BB110" s="226" t="b">
        <f t="shared" si="22"/>
        <v>1</v>
      </c>
      <c r="BC110" s="226" t="b">
        <f t="shared" si="23"/>
        <v>1</v>
      </c>
      <c r="BE110" s="226" t="b">
        <f t="shared" si="24"/>
        <v>0</v>
      </c>
      <c r="BF110" s="226" t="b">
        <f t="shared" si="25"/>
        <v>0</v>
      </c>
      <c r="BG110" s="226" t="b">
        <f t="shared" si="26"/>
        <v>0</v>
      </c>
      <c r="BH110" s="226" t="b">
        <f t="shared" si="27"/>
        <v>0</v>
      </c>
      <c r="BI110" s="226" t="b">
        <f t="shared" si="28"/>
        <v>0</v>
      </c>
      <c r="BJ110" s="226" t="b">
        <f t="shared" si="29"/>
        <v>0</v>
      </c>
      <c r="BK110" s="226" t="b">
        <f t="shared" si="30"/>
        <v>0</v>
      </c>
      <c r="BL110" s="226" t="b">
        <f t="shared" si="31"/>
        <v>0</v>
      </c>
      <c r="BM110" s="226" t="b">
        <f t="shared" si="32"/>
        <v>0</v>
      </c>
      <c r="BN110" s="226" t="b">
        <f t="shared" si="33"/>
        <v>0</v>
      </c>
      <c r="BO110" s="226" t="b">
        <f t="shared" si="34"/>
        <v>0</v>
      </c>
      <c r="BP110" s="226" t="b">
        <f t="shared" si="35"/>
        <v>0</v>
      </c>
      <c r="BQ110" s="226" t="b">
        <f t="shared" si="36"/>
        <v>1</v>
      </c>
      <c r="BR110" s="226" t="b">
        <f t="shared" si="37"/>
        <v>1</v>
      </c>
      <c r="BS110" s="226" t="b">
        <f t="shared" si="38"/>
        <v>1</v>
      </c>
      <c r="BT110" s="226" t="b">
        <f t="shared" si="39"/>
        <v>1</v>
      </c>
    </row>
    <row r="111" spans="1:72" s="212" customFormat="1" ht="15.75">
      <c r="A111" s="77">
        <v>87</v>
      </c>
      <c r="B111" s="142"/>
      <c r="C111" s="130"/>
      <c r="D111" s="144"/>
      <c r="E111" s="150"/>
      <c r="F111" s="130"/>
      <c r="G111" s="144"/>
      <c r="H111" s="150"/>
      <c r="I111" s="126"/>
      <c r="J111" s="144"/>
      <c r="K111" s="152"/>
      <c r="L111" s="130"/>
      <c r="M111" s="144"/>
      <c r="N111" s="150"/>
      <c r="O111" s="126"/>
      <c r="P111" s="144"/>
      <c r="Q111" s="152"/>
      <c r="R111" s="130"/>
      <c r="S111" s="144"/>
      <c r="T111" s="150"/>
      <c r="U111" s="126"/>
      <c r="V111" s="144"/>
      <c r="W111" s="152"/>
      <c r="X111" s="130"/>
      <c r="Y111" s="144"/>
      <c r="Z111" s="150"/>
      <c r="AA111" s="126"/>
      <c r="AB111" s="144"/>
      <c r="AC111" s="152"/>
      <c r="AD111" s="130"/>
      <c r="AE111" s="144"/>
      <c r="AF111" s="150"/>
      <c r="AG111" s="126"/>
      <c r="AH111" s="144"/>
      <c r="AI111" s="152"/>
      <c r="AJ111" s="130"/>
      <c r="AK111" s="145"/>
      <c r="AL111" s="145"/>
      <c r="AM111" s="145"/>
      <c r="AN111" s="177"/>
      <c r="AO111" s="130"/>
      <c r="AP111" s="145"/>
      <c r="AQ111" s="145"/>
      <c r="AR111" s="145"/>
      <c r="AS111" s="177"/>
      <c r="AT111" s="130"/>
      <c r="AU111" s="145"/>
      <c r="AV111" s="145"/>
      <c r="AW111" s="145"/>
      <c r="AX111" s="177"/>
      <c r="AY111" s="39"/>
      <c r="AZ111" s="226" t="b">
        <f t="shared" si="20"/>
        <v>1</v>
      </c>
      <c r="BA111" s="226" t="b">
        <f t="shared" si="21"/>
        <v>1</v>
      </c>
      <c r="BB111" s="226" t="b">
        <f t="shared" si="22"/>
        <v>1</v>
      </c>
      <c r="BC111" s="226" t="b">
        <f t="shared" si="23"/>
        <v>1</v>
      </c>
      <c r="BE111" s="226" t="b">
        <f t="shared" si="24"/>
        <v>0</v>
      </c>
      <c r="BF111" s="226" t="b">
        <f t="shared" si="25"/>
        <v>0</v>
      </c>
      <c r="BG111" s="226" t="b">
        <f t="shared" si="26"/>
        <v>0</v>
      </c>
      <c r="BH111" s="226" t="b">
        <f t="shared" si="27"/>
        <v>0</v>
      </c>
      <c r="BI111" s="226" t="b">
        <f t="shared" si="28"/>
        <v>0</v>
      </c>
      <c r="BJ111" s="226" t="b">
        <f t="shared" si="29"/>
        <v>0</v>
      </c>
      <c r="BK111" s="226" t="b">
        <f t="shared" si="30"/>
        <v>0</v>
      </c>
      <c r="BL111" s="226" t="b">
        <f t="shared" si="31"/>
        <v>0</v>
      </c>
      <c r="BM111" s="226" t="b">
        <f t="shared" si="32"/>
        <v>0</v>
      </c>
      <c r="BN111" s="226" t="b">
        <f t="shared" si="33"/>
        <v>0</v>
      </c>
      <c r="BO111" s="226" t="b">
        <f t="shared" si="34"/>
        <v>0</v>
      </c>
      <c r="BP111" s="226" t="b">
        <f t="shared" si="35"/>
        <v>0</v>
      </c>
      <c r="BQ111" s="226" t="b">
        <f t="shared" si="36"/>
        <v>1</v>
      </c>
      <c r="BR111" s="226" t="b">
        <f t="shared" si="37"/>
        <v>1</v>
      </c>
      <c r="BS111" s="226" t="b">
        <f t="shared" si="38"/>
        <v>1</v>
      </c>
      <c r="BT111" s="226" t="b">
        <f t="shared" si="39"/>
        <v>1</v>
      </c>
    </row>
    <row r="112" spans="1:72" s="212" customFormat="1" ht="15.75">
      <c r="A112" s="77">
        <v>88</v>
      </c>
      <c r="B112" s="142"/>
      <c r="C112" s="130"/>
      <c r="D112" s="144"/>
      <c r="E112" s="150"/>
      <c r="F112" s="130"/>
      <c r="G112" s="144"/>
      <c r="H112" s="150"/>
      <c r="I112" s="126"/>
      <c r="J112" s="144"/>
      <c r="K112" s="152"/>
      <c r="L112" s="130"/>
      <c r="M112" s="144"/>
      <c r="N112" s="150"/>
      <c r="O112" s="126"/>
      <c r="P112" s="144"/>
      <c r="Q112" s="152"/>
      <c r="R112" s="130"/>
      <c r="S112" s="144"/>
      <c r="T112" s="150"/>
      <c r="U112" s="126"/>
      <c r="V112" s="144"/>
      <c r="W112" s="152"/>
      <c r="X112" s="130"/>
      <c r="Y112" s="144"/>
      <c r="Z112" s="150"/>
      <c r="AA112" s="126"/>
      <c r="AB112" s="144"/>
      <c r="AC112" s="152"/>
      <c r="AD112" s="130"/>
      <c r="AE112" s="144"/>
      <c r="AF112" s="150"/>
      <c r="AG112" s="126"/>
      <c r="AH112" s="144"/>
      <c r="AI112" s="152"/>
      <c r="AJ112" s="130"/>
      <c r="AK112" s="145"/>
      <c r="AL112" s="145"/>
      <c r="AM112" s="145"/>
      <c r="AN112" s="177"/>
      <c r="AO112" s="130"/>
      <c r="AP112" s="145"/>
      <c r="AQ112" s="145"/>
      <c r="AR112" s="145"/>
      <c r="AS112" s="177"/>
      <c r="AT112" s="130"/>
      <c r="AU112" s="145"/>
      <c r="AV112" s="145"/>
      <c r="AW112" s="145"/>
      <c r="AX112" s="177"/>
      <c r="AY112" s="39"/>
      <c r="AZ112" s="226" t="b">
        <f t="shared" si="20"/>
        <v>1</v>
      </c>
      <c r="BA112" s="226" t="b">
        <f t="shared" si="21"/>
        <v>1</v>
      </c>
      <c r="BB112" s="226" t="b">
        <f t="shared" si="22"/>
        <v>1</v>
      </c>
      <c r="BC112" s="226" t="b">
        <f t="shared" si="23"/>
        <v>1</v>
      </c>
      <c r="BE112" s="226" t="b">
        <f t="shared" si="24"/>
        <v>0</v>
      </c>
      <c r="BF112" s="226" t="b">
        <f t="shared" si="25"/>
        <v>0</v>
      </c>
      <c r="BG112" s="226" t="b">
        <f t="shared" si="26"/>
        <v>0</v>
      </c>
      <c r="BH112" s="226" t="b">
        <f t="shared" si="27"/>
        <v>0</v>
      </c>
      <c r="BI112" s="226" t="b">
        <f t="shared" si="28"/>
        <v>0</v>
      </c>
      <c r="BJ112" s="226" t="b">
        <f t="shared" si="29"/>
        <v>0</v>
      </c>
      <c r="BK112" s="226" t="b">
        <f t="shared" si="30"/>
        <v>0</v>
      </c>
      <c r="BL112" s="226" t="b">
        <f t="shared" si="31"/>
        <v>0</v>
      </c>
      <c r="BM112" s="226" t="b">
        <f t="shared" si="32"/>
        <v>0</v>
      </c>
      <c r="BN112" s="226" t="b">
        <f t="shared" si="33"/>
        <v>0</v>
      </c>
      <c r="BO112" s="226" t="b">
        <f t="shared" si="34"/>
        <v>0</v>
      </c>
      <c r="BP112" s="226" t="b">
        <f t="shared" si="35"/>
        <v>0</v>
      </c>
      <c r="BQ112" s="226" t="b">
        <f t="shared" si="36"/>
        <v>1</v>
      </c>
      <c r="BR112" s="226" t="b">
        <f t="shared" si="37"/>
        <v>1</v>
      </c>
      <c r="BS112" s="226" t="b">
        <f t="shared" si="38"/>
        <v>1</v>
      </c>
      <c r="BT112" s="226" t="b">
        <f t="shared" si="39"/>
        <v>1</v>
      </c>
    </row>
    <row r="113" spans="1:72" s="212" customFormat="1" ht="15.75">
      <c r="A113" s="77">
        <v>89</v>
      </c>
      <c r="B113" s="142"/>
      <c r="C113" s="130"/>
      <c r="D113" s="144"/>
      <c r="E113" s="150"/>
      <c r="F113" s="130"/>
      <c r="G113" s="144"/>
      <c r="H113" s="150"/>
      <c r="I113" s="126"/>
      <c r="J113" s="144"/>
      <c r="K113" s="152"/>
      <c r="L113" s="130"/>
      <c r="M113" s="144"/>
      <c r="N113" s="150"/>
      <c r="O113" s="126"/>
      <c r="P113" s="144"/>
      <c r="Q113" s="152"/>
      <c r="R113" s="130"/>
      <c r="S113" s="144"/>
      <c r="T113" s="150"/>
      <c r="U113" s="126"/>
      <c r="V113" s="144"/>
      <c r="W113" s="152"/>
      <c r="X113" s="130"/>
      <c r="Y113" s="144"/>
      <c r="Z113" s="150"/>
      <c r="AA113" s="126"/>
      <c r="AB113" s="144"/>
      <c r="AC113" s="152"/>
      <c r="AD113" s="130"/>
      <c r="AE113" s="144"/>
      <c r="AF113" s="150"/>
      <c r="AG113" s="126"/>
      <c r="AH113" s="144"/>
      <c r="AI113" s="152"/>
      <c r="AJ113" s="130"/>
      <c r="AK113" s="145"/>
      <c r="AL113" s="145"/>
      <c r="AM113" s="145"/>
      <c r="AN113" s="177"/>
      <c r="AO113" s="130"/>
      <c r="AP113" s="145"/>
      <c r="AQ113" s="145"/>
      <c r="AR113" s="145"/>
      <c r="AS113" s="177"/>
      <c r="AT113" s="130"/>
      <c r="AU113" s="145"/>
      <c r="AV113" s="145"/>
      <c r="AW113" s="145"/>
      <c r="AX113" s="177"/>
      <c r="AY113" s="39"/>
      <c r="AZ113" s="226" t="b">
        <f t="shared" si="20"/>
        <v>1</v>
      </c>
      <c r="BA113" s="226" t="b">
        <f t="shared" si="21"/>
        <v>1</v>
      </c>
      <c r="BB113" s="226" t="b">
        <f t="shared" si="22"/>
        <v>1</v>
      </c>
      <c r="BC113" s="226" t="b">
        <f t="shared" si="23"/>
        <v>1</v>
      </c>
      <c r="BE113" s="226" t="b">
        <f t="shared" si="24"/>
        <v>0</v>
      </c>
      <c r="BF113" s="226" t="b">
        <f t="shared" si="25"/>
        <v>0</v>
      </c>
      <c r="BG113" s="226" t="b">
        <f t="shared" si="26"/>
        <v>0</v>
      </c>
      <c r="BH113" s="226" t="b">
        <f t="shared" si="27"/>
        <v>0</v>
      </c>
      <c r="BI113" s="226" t="b">
        <f t="shared" si="28"/>
        <v>0</v>
      </c>
      <c r="BJ113" s="226" t="b">
        <f t="shared" si="29"/>
        <v>0</v>
      </c>
      <c r="BK113" s="226" t="b">
        <f t="shared" si="30"/>
        <v>0</v>
      </c>
      <c r="BL113" s="226" t="b">
        <f t="shared" si="31"/>
        <v>0</v>
      </c>
      <c r="BM113" s="226" t="b">
        <f t="shared" si="32"/>
        <v>0</v>
      </c>
      <c r="BN113" s="226" t="b">
        <f t="shared" si="33"/>
        <v>0</v>
      </c>
      <c r="BO113" s="226" t="b">
        <f t="shared" si="34"/>
        <v>0</v>
      </c>
      <c r="BP113" s="226" t="b">
        <f t="shared" si="35"/>
        <v>0</v>
      </c>
      <c r="BQ113" s="226" t="b">
        <f t="shared" si="36"/>
        <v>1</v>
      </c>
      <c r="BR113" s="226" t="b">
        <f t="shared" si="37"/>
        <v>1</v>
      </c>
      <c r="BS113" s="226" t="b">
        <f t="shared" si="38"/>
        <v>1</v>
      </c>
      <c r="BT113" s="226" t="b">
        <f t="shared" si="39"/>
        <v>1</v>
      </c>
    </row>
    <row r="114" spans="1:72" s="212" customFormat="1" ht="15.75">
      <c r="A114" s="77">
        <v>90</v>
      </c>
      <c r="B114" s="142"/>
      <c r="C114" s="130"/>
      <c r="D114" s="144"/>
      <c r="E114" s="150"/>
      <c r="F114" s="130"/>
      <c r="G114" s="144"/>
      <c r="H114" s="150"/>
      <c r="I114" s="126"/>
      <c r="J114" s="144"/>
      <c r="K114" s="152"/>
      <c r="L114" s="130"/>
      <c r="M114" s="144"/>
      <c r="N114" s="150"/>
      <c r="O114" s="126"/>
      <c r="P114" s="144"/>
      <c r="Q114" s="152"/>
      <c r="R114" s="130"/>
      <c r="S114" s="144"/>
      <c r="T114" s="150"/>
      <c r="U114" s="126"/>
      <c r="V114" s="144"/>
      <c r="W114" s="152"/>
      <c r="X114" s="130"/>
      <c r="Y114" s="144"/>
      <c r="Z114" s="150"/>
      <c r="AA114" s="126"/>
      <c r="AB114" s="144"/>
      <c r="AC114" s="152"/>
      <c r="AD114" s="130"/>
      <c r="AE114" s="144"/>
      <c r="AF114" s="150"/>
      <c r="AG114" s="126"/>
      <c r="AH114" s="144"/>
      <c r="AI114" s="152"/>
      <c r="AJ114" s="130"/>
      <c r="AK114" s="145"/>
      <c r="AL114" s="145"/>
      <c r="AM114" s="145"/>
      <c r="AN114" s="177"/>
      <c r="AO114" s="130"/>
      <c r="AP114" s="145"/>
      <c r="AQ114" s="145"/>
      <c r="AR114" s="145"/>
      <c r="AS114" s="177"/>
      <c r="AT114" s="130"/>
      <c r="AU114" s="145"/>
      <c r="AV114" s="145"/>
      <c r="AW114" s="145"/>
      <c r="AX114" s="177"/>
      <c r="AY114" s="39"/>
      <c r="AZ114" s="226" t="b">
        <f t="shared" si="20"/>
        <v>1</v>
      </c>
      <c r="BA114" s="226" t="b">
        <f t="shared" si="21"/>
        <v>1</v>
      </c>
      <c r="BB114" s="226" t="b">
        <f t="shared" si="22"/>
        <v>1</v>
      </c>
      <c r="BC114" s="226" t="b">
        <f t="shared" si="23"/>
        <v>1</v>
      </c>
      <c r="BE114" s="226" t="b">
        <f t="shared" si="24"/>
        <v>0</v>
      </c>
      <c r="BF114" s="226" t="b">
        <f t="shared" si="25"/>
        <v>0</v>
      </c>
      <c r="BG114" s="226" t="b">
        <f t="shared" si="26"/>
        <v>0</v>
      </c>
      <c r="BH114" s="226" t="b">
        <f t="shared" si="27"/>
        <v>0</v>
      </c>
      <c r="BI114" s="226" t="b">
        <f t="shared" si="28"/>
        <v>0</v>
      </c>
      <c r="BJ114" s="226" t="b">
        <f t="shared" si="29"/>
        <v>0</v>
      </c>
      <c r="BK114" s="226" t="b">
        <f t="shared" si="30"/>
        <v>0</v>
      </c>
      <c r="BL114" s="226" t="b">
        <f t="shared" si="31"/>
        <v>0</v>
      </c>
      <c r="BM114" s="226" t="b">
        <f t="shared" si="32"/>
        <v>0</v>
      </c>
      <c r="BN114" s="226" t="b">
        <f t="shared" si="33"/>
        <v>0</v>
      </c>
      <c r="BO114" s="226" t="b">
        <f t="shared" si="34"/>
        <v>0</v>
      </c>
      <c r="BP114" s="226" t="b">
        <f t="shared" si="35"/>
        <v>0</v>
      </c>
      <c r="BQ114" s="226" t="b">
        <f t="shared" si="36"/>
        <v>1</v>
      </c>
      <c r="BR114" s="226" t="b">
        <f t="shared" si="37"/>
        <v>1</v>
      </c>
      <c r="BS114" s="226" t="b">
        <f t="shared" si="38"/>
        <v>1</v>
      </c>
      <c r="BT114" s="226" t="b">
        <f t="shared" si="39"/>
        <v>1</v>
      </c>
    </row>
    <row r="115" spans="1:72" s="212" customFormat="1" ht="15.75">
      <c r="A115" s="77">
        <v>91</v>
      </c>
      <c r="B115" s="142"/>
      <c r="C115" s="130"/>
      <c r="D115" s="144"/>
      <c r="E115" s="150"/>
      <c r="F115" s="130"/>
      <c r="G115" s="144"/>
      <c r="H115" s="150"/>
      <c r="I115" s="126"/>
      <c r="J115" s="144"/>
      <c r="K115" s="152"/>
      <c r="L115" s="130"/>
      <c r="M115" s="144"/>
      <c r="N115" s="150"/>
      <c r="O115" s="126"/>
      <c r="P115" s="144"/>
      <c r="Q115" s="152"/>
      <c r="R115" s="130"/>
      <c r="S115" s="144"/>
      <c r="T115" s="150"/>
      <c r="U115" s="126"/>
      <c r="V115" s="144"/>
      <c r="W115" s="152"/>
      <c r="X115" s="130"/>
      <c r="Y115" s="144"/>
      <c r="Z115" s="150"/>
      <c r="AA115" s="126"/>
      <c r="AB115" s="144"/>
      <c r="AC115" s="152"/>
      <c r="AD115" s="130"/>
      <c r="AE115" s="144"/>
      <c r="AF115" s="150"/>
      <c r="AG115" s="126"/>
      <c r="AH115" s="144"/>
      <c r="AI115" s="152"/>
      <c r="AJ115" s="130"/>
      <c r="AK115" s="145"/>
      <c r="AL115" s="145"/>
      <c r="AM115" s="145"/>
      <c r="AN115" s="177"/>
      <c r="AO115" s="130"/>
      <c r="AP115" s="145"/>
      <c r="AQ115" s="145"/>
      <c r="AR115" s="145"/>
      <c r="AS115" s="177"/>
      <c r="AT115" s="130"/>
      <c r="AU115" s="145"/>
      <c r="AV115" s="145"/>
      <c r="AW115" s="145"/>
      <c r="AX115" s="177"/>
      <c r="AY115" s="39"/>
      <c r="AZ115" s="226" t="b">
        <f t="shared" si="20"/>
        <v>1</v>
      </c>
      <c r="BA115" s="226" t="b">
        <f t="shared" si="21"/>
        <v>1</v>
      </c>
      <c r="BB115" s="226" t="b">
        <f t="shared" si="22"/>
        <v>1</v>
      </c>
      <c r="BC115" s="226" t="b">
        <f t="shared" si="23"/>
        <v>1</v>
      </c>
      <c r="BE115" s="226" t="b">
        <f t="shared" si="24"/>
        <v>0</v>
      </c>
      <c r="BF115" s="226" t="b">
        <f t="shared" si="25"/>
        <v>0</v>
      </c>
      <c r="BG115" s="226" t="b">
        <f t="shared" si="26"/>
        <v>0</v>
      </c>
      <c r="BH115" s="226" t="b">
        <f t="shared" si="27"/>
        <v>0</v>
      </c>
      <c r="BI115" s="226" t="b">
        <f t="shared" si="28"/>
        <v>0</v>
      </c>
      <c r="BJ115" s="226" t="b">
        <f t="shared" si="29"/>
        <v>0</v>
      </c>
      <c r="BK115" s="226" t="b">
        <f t="shared" si="30"/>
        <v>0</v>
      </c>
      <c r="BL115" s="226" t="b">
        <f t="shared" si="31"/>
        <v>0</v>
      </c>
      <c r="BM115" s="226" t="b">
        <f t="shared" si="32"/>
        <v>0</v>
      </c>
      <c r="BN115" s="226" t="b">
        <f t="shared" si="33"/>
        <v>0</v>
      </c>
      <c r="BO115" s="226" t="b">
        <f t="shared" si="34"/>
        <v>0</v>
      </c>
      <c r="BP115" s="226" t="b">
        <f t="shared" si="35"/>
        <v>0</v>
      </c>
      <c r="BQ115" s="226" t="b">
        <f t="shared" si="36"/>
        <v>1</v>
      </c>
      <c r="BR115" s="226" t="b">
        <f t="shared" si="37"/>
        <v>1</v>
      </c>
      <c r="BS115" s="226" t="b">
        <f t="shared" si="38"/>
        <v>1</v>
      </c>
      <c r="BT115" s="226" t="b">
        <f t="shared" si="39"/>
        <v>1</v>
      </c>
    </row>
    <row r="116" spans="1:72" s="212" customFormat="1" ht="15.75">
      <c r="A116" s="77">
        <v>92</v>
      </c>
      <c r="B116" s="142"/>
      <c r="C116" s="130"/>
      <c r="D116" s="144"/>
      <c r="E116" s="150"/>
      <c r="F116" s="130"/>
      <c r="G116" s="144"/>
      <c r="H116" s="150"/>
      <c r="I116" s="126"/>
      <c r="J116" s="144"/>
      <c r="K116" s="152"/>
      <c r="L116" s="130"/>
      <c r="M116" s="144"/>
      <c r="N116" s="150"/>
      <c r="O116" s="126"/>
      <c r="P116" s="144"/>
      <c r="Q116" s="152"/>
      <c r="R116" s="130"/>
      <c r="S116" s="144"/>
      <c r="T116" s="150"/>
      <c r="U116" s="126"/>
      <c r="V116" s="144"/>
      <c r="W116" s="152"/>
      <c r="X116" s="130"/>
      <c r="Y116" s="144"/>
      <c r="Z116" s="150"/>
      <c r="AA116" s="126"/>
      <c r="AB116" s="144"/>
      <c r="AC116" s="152"/>
      <c r="AD116" s="130"/>
      <c r="AE116" s="144"/>
      <c r="AF116" s="150"/>
      <c r="AG116" s="126"/>
      <c r="AH116" s="144"/>
      <c r="AI116" s="152"/>
      <c r="AJ116" s="130"/>
      <c r="AK116" s="145"/>
      <c r="AL116" s="145"/>
      <c r="AM116" s="145"/>
      <c r="AN116" s="177"/>
      <c r="AO116" s="130"/>
      <c r="AP116" s="145"/>
      <c r="AQ116" s="145"/>
      <c r="AR116" s="145"/>
      <c r="AS116" s="177"/>
      <c r="AT116" s="130"/>
      <c r="AU116" s="145"/>
      <c r="AV116" s="145"/>
      <c r="AW116" s="145"/>
      <c r="AX116" s="177"/>
      <c r="AY116" s="39"/>
      <c r="AZ116" s="226" t="b">
        <f t="shared" si="20"/>
        <v>1</v>
      </c>
      <c r="BA116" s="226" t="b">
        <f t="shared" si="21"/>
        <v>1</v>
      </c>
      <c r="BB116" s="226" t="b">
        <f t="shared" si="22"/>
        <v>1</v>
      </c>
      <c r="BC116" s="226" t="b">
        <f t="shared" si="23"/>
        <v>1</v>
      </c>
      <c r="BE116" s="226" t="b">
        <f t="shared" si="24"/>
        <v>0</v>
      </c>
      <c r="BF116" s="226" t="b">
        <f t="shared" si="25"/>
        <v>0</v>
      </c>
      <c r="BG116" s="226" t="b">
        <f t="shared" si="26"/>
        <v>0</v>
      </c>
      <c r="BH116" s="226" t="b">
        <f t="shared" si="27"/>
        <v>0</v>
      </c>
      <c r="BI116" s="226" t="b">
        <f t="shared" si="28"/>
        <v>0</v>
      </c>
      <c r="BJ116" s="226" t="b">
        <f t="shared" si="29"/>
        <v>0</v>
      </c>
      <c r="BK116" s="226" t="b">
        <f t="shared" si="30"/>
        <v>0</v>
      </c>
      <c r="BL116" s="226" t="b">
        <f t="shared" si="31"/>
        <v>0</v>
      </c>
      <c r="BM116" s="226" t="b">
        <f t="shared" si="32"/>
        <v>0</v>
      </c>
      <c r="BN116" s="226" t="b">
        <f t="shared" si="33"/>
        <v>0</v>
      </c>
      <c r="BO116" s="226" t="b">
        <f t="shared" si="34"/>
        <v>0</v>
      </c>
      <c r="BP116" s="226" t="b">
        <f t="shared" si="35"/>
        <v>0</v>
      </c>
      <c r="BQ116" s="226" t="b">
        <f t="shared" si="36"/>
        <v>1</v>
      </c>
      <c r="BR116" s="226" t="b">
        <f t="shared" si="37"/>
        <v>1</v>
      </c>
      <c r="BS116" s="226" t="b">
        <f t="shared" si="38"/>
        <v>1</v>
      </c>
      <c r="BT116" s="226" t="b">
        <f t="shared" si="39"/>
        <v>1</v>
      </c>
    </row>
    <row r="117" spans="1:72" s="212" customFormat="1" ht="15.75">
      <c r="A117" s="77">
        <v>93</v>
      </c>
      <c r="B117" s="142"/>
      <c r="C117" s="130"/>
      <c r="D117" s="144"/>
      <c r="E117" s="150"/>
      <c r="F117" s="130"/>
      <c r="G117" s="144"/>
      <c r="H117" s="150"/>
      <c r="I117" s="126"/>
      <c r="J117" s="144"/>
      <c r="K117" s="152"/>
      <c r="L117" s="130"/>
      <c r="M117" s="144"/>
      <c r="N117" s="150"/>
      <c r="O117" s="126"/>
      <c r="P117" s="144"/>
      <c r="Q117" s="152"/>
      <c r="R117" s="130"/>
      <c r="S117" s="144"/>
      <c r="T117" s="150"/>
      <c r="U117" s="126"/>
      <c r="V117" s="144"/>
      <c r="W117" s="152"/>
      <c r="X117" s="130"/>
      <c r="Y117" s="144"/>
      <c r="Z117" s="150"/>
      <c r="AA117" s="126"/>
      <c r="AB117" s="144"/>
      <c r="AC117" s="152"/>
      <c r="AD117" s="130"/>
      <c r="AE117" s="144"/>
      <c r="AF117" s="150"/>
      <c r="AG117" s="126"/>
      <c r="AH117" s="144"/>
      <c r="AI117" s="152"/>
      <c r="AJ117" s="130"/>
      <c r="AK117" s="145"/>
      <c r="AL117" s="145"/>
      <c r="AM117" s="145"/>
      <c r="AN117" s="177"/>
      <c r="AO117" s="130"/>
      <c r="AP117" s="145"/>
      <c r="AQ117" s="145"/>
      <c r="AR117" s="145"/>
      <c r="AS117" s="177"/>
      <c r="AT117" s="130"/>
      <c r="AU117" s="145"/>
      <c r="AV117" s="145"/>
      <c r="AW117" s="145"/>
      <c r="AX117" s="177"/>
      <c r="AY117" s="39"/>
      <c r="AZ117" s="226" t="b">
        <f t="shared" si="20"/>
        <v>1</v>
      </c>
      <c r="BA117" s="226" t="b">
        <f t="shared" si="21"/>
        <v>1</v>
      </c>
      <c r="BB117" s="226" t="b">
        <f t="shared" si="22"/>
        <v>1</v>
      </c>
      <c r="BC117" s="226" t="b">
        <f t="shared" si="23"/>
        <v>1</v>
      </c>
      <c r="BE117" s="226" t="b">
        <f t="shared" si="24"/>
        <v>0</v>
      </c>
      <c r="BF117" s="226" t="b">
        <f t="shared" si="25"/>
        <v>0</v>
      </c>
      <c r="BG117" s="226" t="b">
        <f t="shared" si="26"/>
        <v>0</v>
      </c>
      <c r="BH117" s="226" t="b">
        <f t="shared" si="27"/>
        <v>0</v>
      </c>
      <c r="BI117" s="226" t="b">
        <f t="shared" si="28"/>
        <v>0</v>
      </c>
      <c r="BJ117" s="226" t="b">
        <f t="shared" si="29"/>
        <v>0</v>
      </c>
      <c r="BK117" s="226" t="b">
        <f t="shared" si="30"/>
        <v>0</v>
      </c>
      <c r="BL117" s="226" t="b">
        <f t="shared" si="31"/>
        <v>0</v>
      </c>
      <c r="BM117" s="226" t="b">
        <f t="shared" si="32"/>
        <v>0</v>
      </c>
      <c r="BN117" s="226" t="b">
        <f t="shared" si="33"/>
        <v>0</v>
      </c>
      <c r="BO117" s="226" t="b">
        <f t="shared" si="34"/>
        <v>0</v>
      </c>
      <c r="BP117" s="226" t="b">
        <f t="shared" si="35"/>
        <v>0</v>
      </c>
      <c r="BQ117" s="226" t="b">
        <f t="shared" si="36"/>
        <v>1</v>
      </c>
      <c r="BR117" s="226" t="b">
        <f t="shared" si="37"/>
        <v>1</v>
      </c>
      <c r="BS117" s="226" t="b">
        <f t="shared" si="38"/>
        <v>1</v>
      </c>
      <c r="BT117" s="226" t="b">
        <f t="shared" si="39"/>
        <v>1</v>
      </c>
    </row>
    <row r="118" spans="1:72" s="212" customFormat="1" ht="15.75">
      <c r="A118" s="77">
        <v>94</v>
      </c>
      <c r="B118" s="142"/>
      <c r="C118" s="130"/>
      <c r="D118" s="144"/>
      <c r="E118" s="150"/>
      <c r="F118" s="130"/>
      <c r="G118" s="144"/>
      <c r="H118" s="150"/>
      <c r="I118" s="126"/>
      <c r="J118" s="144"/>
      <c r="K118" s="152"/>
      <c r="L118" s="130"/>
      <c r="M118" s="144"/>
      <c r="N118" s="150"/>
      <c r="O118" s="126"/>
      <c r="P118" s="144"/>
      <c r="Q118" s="152"/>
      <c r="R118" s="130"/>
      <c r="S118" s="144"/>
      <c r="T118" s="150"/>
      <c r="U118" s="126"/>
      <c r="V118" s="144"/>
      <c r="W118" s="152"/>
      <c r="X118" s="130"/>
      <c r="Y118" s="144"/>
      <c r="Z118" s="150"/>
      <c r="AA118" s="126"/>
      <c r="AB118" s="144"/>
      <c r="AC118" s="152"/>
      <c r="AD118" s="130"/>
      <c r="AE118" s="144"/>
      <c r="AF118" s="150"/>
      <c r="AG118" s="126"/>
      <c r="AH118" s="144"/>
      <c r="AI118" s="152"/>
      <c r="AJ118" s="130"/>
      <c r="AK118" s="145"/>
      <c r="AL118" s="145"/>
      <c r="AM118" s="145"/>
      <c r="AN118" s="177"/>
      <c r="AO118" s="130"/>
      <c r="AP118" s="145"/>
      <c r="AQ118" s="145"/>
      <c r="AR118" s="145"/>
      <c r="AS118" s="177"/>
      <c r="AT118" s="130"/>
      <c r="AU118" s="145"/>
      <c r="AV118" s="145"/>
      <c r="AW118" s="145"/>
      <c r="AX118" s="177"/>
      <c r="AY118" s="39"/>
      <c r="AZ118" s="226" t="b">
        <f t="shared" si="20"/>
        <v>1</v>
      </c>
      <c r="BA118" s="226" t="b">
        <f t="shared" si="21"/>
        <v>1</v>
      </c>
      <c r="BB118" s="226" t="b">
        <f t="shared" si="22"/>
        <v>1</v>
      </c>
      <c r="BC118" s="226" t="b">
        <f t="shared" si="23"/>
        <v>1</v>
      </c>
      <c r="BE118" s="226" t="b">
        <f t="shared" si="24"/>
        <v>0</v>
      </c>
      <c r="BF118" s="226" t="b">
        <f t="shared" si="25"/>
        <v>0</v>
      </c>
      <c r="BG118" s="226" t="b">
        <f t="shared" si="26"/>
        <v>0</v>
      </c>
      <c r="BH118" s="226" t="b">
        <f t="shared" si="27"/>
        <v>0</v>
      </c>
      <c r="BI118" s="226" t="b">
        <f t="shared" si="28"/>
        <v>0</v>
      </c>
      <c r="BJ118" s="226" t="b">
        <f t="shared" si="29"/>
        <v>0</v>
      </c>
      <c r="BK118" s="226" t="b">
        <f t="shared" si="30"/>
        <v>0</v>
      </c>
      <c r="BL118" s="226" t="b">
        <f t="shared" si="31"/>
        <v>0</v>
      </c>
      <c r="BM118" s="226" t="b">
        <f t="shared" si="32"/>
        <v>0</v>
      </c>
      <c r="BN118" s="226" t="b">
        <f t="shared" si="33"/>
        <v>0</v>
      </c>
      <c r="BO118" s="226" t="b">
        <f t="shared" si="34"/>
        <v>0</v>
      </c>
      <c r="BP118" s="226" t="b">
        <f t="shared" si="35"/>
        <v>0</v>
      </c>
      <c r="BQ118" s="226" t="b">
        <f t="shared" si="36"/>
        <v>1</v>
      </c>
      <c r="BR118" s="226" t="b">
        <f t="shared" si="37"/>
        <v>1</v>
      </c>
      <c r="BS118" s="226" t="b">
        <f t="shared" si="38"/>
        <v>1</v>
      </c>
      <c r="BT118" s="226" t="b">
        <f t="shared" si="39"/>
        <v>1</v>
      </c>
    </row>
    <row r="119" spans="1:72" s="212" customFormat="1" ht="15.75">
      <c r="A119" s="77">
        <v>95</v>
      </c>
      <c r="B119" s="142"/>
      <c r="C119" s="130"/>
      <c r="D119" s="144"/>
      <c r="E119" s="150"/>
      <c r="F119" s="130"/>
      <c r="G119" s="144"/>
      <c r="H119" s="150"/>
      <c r="I119" s="126"/>
      <c r="J119" s="144"/>
      <c r="K119" s="152"/>
      <c r="L119" s="130"/>
      <c r="M119" s="144"/>
      <c r="N119" s="150"/>
      <c r="O119" s="126"/>
      <c r="P119" s="144"/>
      <c r="Q119" s="152"/>
      <c r="R119" s="130"/>
      <c r="S119" s="144"/>
      <c r="T119" s="150"/>
      <c r="U119" s="126"/>
      <c r="V119" s="144"/>
      <c r="W119" s="152"/>
      <c r="X119" s="130"/>
      <c r="Y119" s="144"/>
      <c r="Z119" s="150"/>
      <c r="AA119" s="126"/>
      <c r="AB119" s="144"/>
      <c r="AC119" s="152"/>
      <c r="AD119" s="130"/>
      <c r="AE119" s="144"/>
      <c r="AF119" s="150"/>
      <c r="AG119" s="126"/>
      <c r="AH119" s="144"/>
      <c r="AI119" s="152"/>
      <c r="AJ119" s="130"/>
      <c r="AK119" s="145"/>
      <c r="AL119" s="145"/>
      <c r="AM119" s="145"/>
      <c r="AN119" s="177"/>
      <c r="AO119" s="130"/>
      <c r="AP119" s="145"/>
      <c r="AQ119" s="145"/>
      <c r="AR119" s="145"/>
      <c r="AS119" s="177"/>
      <c r="AT119" s="130"/>
      <c r="AU119" s="145"/>
      <c r="AV119" s="145"/>
      <c r="AW119" s="145"/>
      <c r="AX119" s="177"/>
      <c r="AY119" s="39"/>
      <c r="AZ119" s="226" t="b">
        <f t="shared" si="20"/>
        <v>1</v>
      </c>
      <c r="BA119" s="226" t="b">
        <f t="shared" si="21"/>
        <v>1</v>
      </c>
      <c r="BB119" s="226" t="b">
        <f t="shared" si="22"/>
        <v>1</v>
      </c>
      <c r="BC119" s="226" t="b">
        <f t="shared" si="23"/>
        <v>1</v>
      </c>
      <c r="BE119" s="226" t="b">
        <f t="shared" si="24"/>
        <v>0</v>
      </c>
      <c r="BF119" s="226" t="b">
        <f t="shared" si="25"/>
        <v>0</v>
      </c>
      <c r="BG119" s="226" t="b">
        <f t="shared" si="26"/>
        <v>0</v>
      </c>
      <c r="BH119" s="226" t="b">
        <f t="shared" si="27"/>
        <v>0</v>
      </c>
      <c r="BI119" s="226" t="b">
        <f t="shared" si="28"/>
        <v>0</v>
      </c>
      <c r="BJ119" s="226" t="b">
        <f t="shared" si="29"/>
        <v>0</v>
      </c>
      <c r="BK119" s="226" t="b">
        <f t="shared" si="30"/>
        <v>0</v>
      </c>
      <c r="BL119" s="226" t="b">
        <f t="shared" si="31"/>
        <v>0</v>
      </c>
      <c r="BM119" s="226" t="b">
        <f t="shared" si="32"/>
        <v>0</v>
      </c>
      <c r="BN119" s="226" t="b">
        <f t="shared" si="33"/>
        <v>0</v>
      </c>
      <c r="BO119" s="226" t="b">
        <f t="shared" si="34"/>
        <v>0</v>
      </c>
      <c r="BP119" s="226" t="b">
        <f t="shared" si="35"/>
        <v>0</v>
      </c>
      <c r="BQ119" s="226" t="b">
        <f t="shared" si="36"/>
        <v>1</v>
      </c>
      <c r="BR119" s="226" t="b">
        <f t="shared" si="37"/>
        <v>1</v>
      </c>
      <c r="BS119" s="226" t="b">
        <f t="shared" si="38"/>
        <v>1</v>
      </c>
      <c r="BT119" s="226" t="b">
        <f t="shared" si="39"/>
        <v>1</v>
      </c>
    </row>
    <row r="120" spans="1:72" s="212" customFormat="1" ht="15.75">
      <c r="A120" s="77">
        <v>96</v>
      </c>
      <c r="B120" s="142"/>
      <c r="C120" s="130"/>
      <c r="D120" s="144"/>
      <c r="E120" s="150"/>
      <c r="F120" s="130"/>
      <c r="G120" s="144"/>
      <c r="H120" s="150"/>
      <c r="I120" s="126"/>
      <c r="J120" s="144"/>
      <c r="K120" s="152"/>
      <c r="L120" s="130"/>
      <c r="M120" s="144"/>
      <c r="N120" s="150"/>
      <c r="O120" s="126"/>
      <c r="P120" s="144"/>
      <c r="Q120" s="152"/>
      <c r="R120" s="130"/>
      <c r="S120" s="144"/>
      <c r="T120" s="150"/>
      <c r="U120" s="126"/>
      <c r="V120" s="144"/>
      <c r="W120" s="152"/>
      <c r="X120" s="130"/>
      <c r="Y120" s="144"/>
      <c r="Z120" s="150"/>
      <c r="AA120" s="126"/>
      <c r="AB120" s="144"/>
      <c r="AC120" s="152"/>
      <c r="AD120" s="130"/>
      <c r="AE120" s="144"/>
      <c r="AF120" s="150"/>
      <c r="AG120" s="126"/>
      <c r="AH120" s="144"/>
      <c r="AI120" s="152"/>
      <c r="AJ120" s="130"/>
      <c r="AK120" s="145"/>
      <c r="AL120" s="145"/>
      <c r="AM120" s="145"/>
      <c r="AN120" s="177"/>
      <c r="AO120" s="130"/>
      <c r="AP120" s="145"/>
      <c r="AQ120" s="145"/>
      <c r="AR120" s="145"/>
      <c r="AS120" s="177"/>
      <c r="AT120" s="130"/>
      <c r="AU120" s="145"/>
      <c r="AV120" s="145"/>
      <c r="AW120" s="145"/>
      <c r="AX120" s="177"/>
      <c r="AY120" s="39"/>
      <c r="AZ120" s="226" t="b">
        <f t="shared" si="20"/>
        <v>1</v>
      </c>
      <c r="BA120" s="226" t="b">
        <f t="shared" si="21"/>
        <v>1</v>
      </c>
      <c r="BB120" s="226" t="b">
        <f t="shared" si="22"/>
        <v>1</v>
      </c>
      <c r="BC120" s="226" t="b">
        <f t="shared" si="23"/>
        <v>1</v>
      </c>
      <c r="BE120" s="226" t="b">
        <f t="shared" si="24"/>
        <v>0</v>
      </c>
      <c r="BF120" s="226" t="b">
        <f t="shared" si="25"/>
        <v>0</v>
      </c>
      <c r="BG120" s="226" t="b">
        <f t="shared" si="26"/>
        <v>0</v>
      </c>
      <c r="BH120" s="226" t="b">
        <f t="shared" si="27"/>
        <v>0</v>
      </c>
      <c r="BI120" s="226" t="b">
        <f t="shared" si="28"/>
        <v>0</v>
      </c>
      <c r="BJ120" s="226" t="b">
        <f t="shared" si="29"/>
        <v>0</v>
      </c>
      <c r="BK120" s="226" t="b">
        <f t="shared" si="30"/>
        <v>0</v>
      </c>
      <c r="BL120" s="226" t="b">
        <f t="shared" si="31"/>
        <v>0</v>
      </c>
      <c r="BM120" s="226" t="b">
        <f t="shared" si="32"/>
        <v>0</v>
      </c>
      <c r="BN120" s="226" t="b">
        <f t="shared" si="33"/>
        <v>0</v>
      </c>
      <c r="BO120" s="226" t="b">
        <f t="shared" si="34"/>
        <v>0</v>
      </c>
      <c r="BP120" s="226" t="b">
        <f t="shared" si="35"/>
        <v>0</v>
      </c>
      <c r="BQ120" s="226" t="b">
        <f t="shared" si="36"/>
        <v>1</v>
      </c>
      <c r="BR120" s="226" t="b">
        <f t="shared" si="37"/>
        <v>1</v>
      </c>
      <c r="BS120" s="226" t="b">
        <f t="shared" si="38"/>
        <v>1</v>
      </c>
      <c r="BT120" s="226" t="b">
        <f t="shared" si="39"/>
        <v>1</v>
      </c>
    </row>
    <row r="121" spans="1:72" s="212" customFormat="1" ht="15.75">
      <c r="A121" s="77">
        <v>97</v>
      </c>
      <c r="B121" s="142"/>
      <c r="C121" s="130"/>
      <c r="D121" s="144"/>
      <c r="E121" s="150"/>
      <c r="F121" s="130"/>
      <c r="G121" s="144"/>
      <c r="H121" s="150"/>
      <c r="I121" s="126"/>
      <c r="J121" s="144"/>
      <c r="K121" s="152"/>
      <c r="L121" s="130"/>
      <c r="M121" s="144"/>
      <c r="N121" s="150"/>
      <c r="O121" s="126"/>
      <c r="P121" s="144"/>
      <c r="Q121" s="152"/>
      <c r="R121" s="130"/>
      <c r="S121" s="144"/>
      <c r="T121" s="150"/>
      <c r="U121" s="126"/>
      <c r="V121" s="144"/>
      <c r="W121" s="152"/>
      <c r="X121" s="130"/>
      <c r="Y121" s="144"/>
      <c r="Z121" s="150"/>
      <c r="AA121" s="126"/>
      <c r="AB121" s="144"/>
      <c r="AC121" s="152"/>
      <c r="AD121" s="130"/>
      <c r="AE121" s="144"/>
      <c r="AF121" s="150"/>
      <c r="AG121" s="126"/>
      <c r="AH121" s="144"/>
      <c r="AI121" s="152"/>
      <c r="AJ121" s="130"/>
      <c r="AK121" s="145"/>
      <c r="AL121" s="145"/>
      <c r="AM121" s="145"/>
      <c r="AN121" s="177"/>
      <c r="AO121" s="130"/>
      <c r="AP121" s="145"/>
      <c r="AQ121" s="145"/>
      <c r="AR121" s="145"/>
      <c r="AS121" s="177"/>
      <c r="AT121" s="130"/>
      <c r="AU121" s="145"/>
      <c r="AV121" s="145"/>
      <c r="AW121" s="145"/>
      <c r="AX121" s="177"/>
      <c r="AY121" s="39"/>
      <c r="AZ121" s="226" t="b">
        <f t="shared" si="20"/>
        <v>1</v>
      </c>
      <c r="BA121" s="226" t="b">
        <f t="shared" si="21"/>
        <v>1</v>
      </c>
      <c r="BB121" s="226" t="b">
        <f t="shared" si="22"/>
        <v>1</v>
      </c>
      <c r="BC121" s="226" t="b">
        <f t="shared" si="23"/>
        <v>1</v>
      </c>
      <c r="BE121" s="226" t="b">
        <f t="shared" si="24"/>
        <v>0</v>
      </c>
      <c r="BF121" s="226" t="b">
        <f t="shared" si="25"/>
        <v>0</v>
      </c>
      <c r="BG121" s="226" t="b">
        <f t="shared" si="26"/>
        <v>0</v>
      </c>
      <c r="BH121" s="226" t="b">
        <f t="shared" si="27"/>
        <v>0</v>
      </c>
      <c r="BI121" s="226" t="b">
        <f t="shared" si="28"/>
        <v>0</v>
      </c>
      <c r="BJ121" s="226" t="b">
        <f t="shared" si="29"/>
        <v>0</v>
      </c>
      <c r="BK121" s="226" t="b">
        <f t="shared" si="30"/>
        <v>0</v>
      </c>
      <c r="BL121" s="226" t="b">
        <f t="shared" si="31"/>
        <v>0</v>
      </c>
      <c r="BM121" s="226" t="b">
        <f t="shared" si="32"/>
        <v>0</v>
      </c>
      <c r="BN121" s="226" t="b">
        <f t="shared" si="33"/>
        <v>0</v>
      </c>
      <c r="BO121" s="226" t="b">
        <f t="shared" si="34"/>
        <v>0</v>
      </c>
      <c r="BP121" s="226" t="b">
        <f t="shared" si="35"/>
        <v>0</v>
      </c>
      <c r="BQ121" s="226" t="b">
        <f t="shared" si="36"/>
        <v>1</v>
      </c>
      <c r="BR121" s="226" t="b">
        <f t="shared" si="37"/>
        <v>1</v>
      </c>
      <c r="BS121" s="226" t="b">
        <f t="shared" si="38"/>
        <v>1</v>
      </c>
      <c r="BT121" s="226" t="b">
        <f t="shared" si="39"/>
        <v>1</v>
      </c>
    </row>
    <row r="122" spans="1:72" s="212" customFormat="1" ht="15.75">
      <c r="A122" s="77">
        <v>98</v>
      </c>
      <c r="B122" s="142"/>
      <c r="C122" s="130"/>
      <c r="D122" s="144"/>
      <c r="E122" s="150"/>
      <c r="F122" s="130"/>
      <c r="G122" s="144"/>
      <c r="H122" s="150"/>
      <c r="I122" s="126"/>
      <c r="J122" s="144"/>
      <c r="K122" s="152"/>
      <c r="L122" s="130"/>
      <c r="M122" s="144"/>
      <c r="N122" s="150"/>
      <c r="O122" s="126"/>
      <c r="P122" s="144"/>
      <c r="Q122" s="152"/>
      <c r="R122" s="130"/>
      <c r="S122" s="144"/>
      <c r="T122" s="150"/>
      <c r="U122" s="126"/>
      <c r="V122" s="144"/>
      <c r="W122" s="152"/>
      <c r="X122" s="130"/>
      <c r="Y122" s="144"/>
      <c r="Z122" s="150"/>
      <c r="AA122" s="126"/>
      <c r="AB122" s="144"/>
      <c r="AC122" s="152"/>
      <c r="AD122" s="130"/>
      <c r="AE122" s="144"/>
      <c r="AF122" s="150"/>
      <c r="AG122" s="126"/>
      <c r="AH122" s="144"/>
      <c r="AI122" s="152"/>
      <c r="AJ122" s="130"/>
      <c r="AK122" s="145"/>
      <c r="AL122" s="145"/>
      <c r="AM122" s="145"/>
      <c r="AN122" s="177"/>
      <c r="AO122" s="130"/>
      <c r="AP122" s="145"/>
      <c r="AQ122" s="145"/>
      <c r="AR122" s="145"/>
      <c r="AS122" s="177"/>
      <c r="AT122" s="130"/>
      <c r="AU122" s="145"/>
      <c r="AV122" s="145"/>
      <c r="AW122" s="145"/>
      <c r="AX122" s="177"/>
      <c r="AY122" s="39"/>
      <c r="AZ122" s="226" t="b">
        <f t="shared" si="20"/>
        <v>1</v>
      </c>
      <c r="BA122" s="226" t="b">
        <f t="shared" si="21"/>
        <v>1</v>
      </c>
      <c r="BB122" s="226" t="b">
        <f t="shared" si="22"/>
        <v>1</v>
      </c>
      <c r="BC122" s="226" t="b">
        <f t="shared" si="23"/>
        <v>1</v>
      </c>
      <c r="BE122" s="226" t="b">
        <f t="shared" si="24"/>
        <v>0</v>
      </c>
      <c r="BF122" s="226" t="b">
        <f t="shared" si="25"/>
        <v>0</v>
      </c>
      <c r="BG122" s="226" t="b">
        <f t="shared" si="26"/>
        <v>0</v>
      </c>
      <c r="BH122" s="226" t="b">
        <f t="shared" si="27"/>
        <v>0</v>
      </c>
      <c r="BI122" s="226" t="b">
        <f t="shared" si="28"/>
        <v>0</v>
      </c>
      <c r="BJ122" s="226" t="b">
        <f t="shared" si="29"/>
        <v>0</v>
      </c>
      <c r="BK122" s="226" t="b">
        <f t="shared" si="30"/>
        <v>0</v>
      </c>
      <c r="BL122" s="226" t="b">
        <f t="shared" si="31"/>
        <v>0</v>
      </c>
      <c r="BM122" s="226" t="b">
        <f t="shared" si="32"/>
        <v>0</v>
      </c>
      <c r="BN122" s="226" t="b">
        <f t="shared" si="33"/>
        <v>0</v>
      </c>
      <c r="BO122" s="226" t="b">
        <f t="shared" si="34"/>
        <v>0</v>
      </c>
      <c r="BP122" s="226" t="b">
        <f t="shared" si="35"/>
        <v>0</v>
      </c>
      <c r="BQ122" s="226" t="b">
        <f t="shared" si="36"/>
        <v>1</v>
      </c>
      <c r="BR122" s="226" t="b">
        <f t="shared" si="37"/>
        <v>1</v>
      </c>
      <c r="BS122" s="226" t="b">
        <f t="shared" si="38"/>
        <v>1</v>
      </c>
      <c r="BT122" s="226" t="b">
        <f t="shared" si="39"/>
        <v>1</v>
      </c>
    </row>
    <row r="123" spans="1:72" s="212" customFormat="1" ht="15.75">
      <c r="A123" s="77">
        <v>99</v>
      </c>
      <c r="B123" s="142"/>
      <c r="C123" s="130"/>
      <c r="D123" s="144"/>
      <c r="E123" s="150"/>
      <c r="F123" s="130"/>
      <c r="G123" s="144"/>
      <c r="H123" s="150"/>
      <c r="I123" s="126"/>
      <c r="J123" s="144"/>
      <c r="K123" s="152"/>
      <c r="L123" s="130"/>
      <c r="M123" s="144"/>
      <c r="N123" s="150"/>
      <c r="O123" s="126"/>
      <c r="P123" s="144"/>
      <c r="Q123" s="152"/>
      <c r="R123" s="130"/>
      <c r="S123" s="144"/>
      <c r="T123" s="150"/>
      <c r="U123" s="126"/>
      <c r="V123" s="144"/>
      <c r="W123" s="152"/>
      <c r="X123" s="130"/>
      <c r="Y123" s="144"/>
      <c r="Z123" s="150"/>
      <c r="AA123" s="126"/>
      <c r="AB123" s="144"/>
      <c r="AC123" s="152"/>
      <c r="AD123" s="130"/>
      <c r="AE123" s="144"/>
      <c r="AF123" s="150"/>
      <c r="AG123" s="126"/>
      <c r="AH123" s="144"/>
      <c r="AI123" s="152"/>
      <c r="AJ123" s="130"/>
      <c r="AK123" s="145"/>
      <c r="AL123" s="145"/>
      <c r="AM123" s="145"/>
      <c r="AN123" s="177"/>
      <c r="AO123" s="130"/>
      <c r="AP123" s="145"/>
      <c r="AQ123" s="145"/>
      <c r="AR123" s="145"/>
      <c r="AS123" s="177"/>
      <c r="AT123" s="130"/>
      <c r="AU123" s="145"/>
      <c r="AV123" s="145"/>
      <c r="AW123" s="145"/>
      <c r="AX123" s="177"/>
      <c r="AY123" s="39"/>
      <c r="AZ123" s="226" t="b">
        <f t="shared" si="20"/>
        <v>1</v>
      </c>
      <c r="BA123" s="226" t="b">
        <f t="shared" si="21"/>
        <v>1</v>
      </c>
      <c r="BB123" s="226" t="b">
        <f t="shared" si="22"/>
        <v>1</v>
      </c>
      <c r="BC123" s="226" t="b">
        <f t="shared" si="23"/>
        <v>1</v>
      </c>
      <c r="BE123" s="226" t="b">
        <f t="shared" si="24"/>
        <v>0</v>
      </c>
      <c r="BF123" s="226" t="b">
        <f t="shared" si="25"/>
        <v>0</v>
      </c>
      <c r="BG123" s="226" t="b">
        <f t="shared" si="26"/>
        <v>0</v>
      </c>
      <c r="BH123" s="226" t="b">
        <f t="shared" si="27"/>
        <v>0</v>
      </c>
      <c r="BI123" s="226" t="b">
        <f t="shared" si="28"/>
        <v>0</v>
      </c>
      <c r="BJ123" s="226" t="b">
        <f t="shared" si="29"/>
        <v>0</v>
      </c>
      <c r="BK123" s="226" t="b">
        <f t="shared" si="30"/>
        <v>0</v>
      </c>
      <c r="BL123" s="226" t="b">
        <f t="shared" si="31"/>
        <v>0</v>
      </c>
      <c r="BM123" s="226" t="b">
        <f t="shared" si="32"/>
        <v>0</v>
      </c>
      <c r="BN123" s="226" t="b">
        <f t="shared" si="33"/>
        <v>0</v>
      </c>
      <c r="BO123" s="226" t="b">
        <f t="shared" si="34"/>
        <v>0</v>
      </c>
      <c r="BP123" s="226" t="b">
        <f t="shared" si="35"/>
        <v>0</v>
      </c>
      <c r="BQ123" s="226" t="b">
        <f t="shared" si="36"/>
        <v>1</v>
      </c>
      <c r="BR123" s="226" t="b">
        <f t="shared" si="37"/>
        <v>1</v>
      </c>
      <c r="BS123" s="226" t="b">
        <f t="shared" si="38"/>
        <v>1</v>
      </c>
      <c r="BT123" s="226" t="b">
        <f t="shared" si="39"/>
        <v>1</v>
      </c>
    </row>
    <row r="124" spans="1:72" s="212" customFormat="1" ht="15.75">
      <c r="A124" s="77">
        <v>100</v>
      </c>
      <c r="B124" s="142"/>
      <c r="C124" s="130"/>
      <c r="D124" s="144"/>
      <c r="E124" s="150"/>
      <c r="F124" s="130"/>
      <c r="G124" s="144"/>
      <c r="H124" s="150"/>
      <c r="I124" s="126"/>
      <c r="J124" s="144"/>
      <c r="K124" s="152"/>
      <c r="L124" s="130"/>
      <c r="M124" s="144"/>
      <c r="N124" s="150"/>
      <c r="O124" s="126"/>
      <c r="P124" s="144"/>
      <c r="Q124" s="152"/>
      <c r="R124" s="130"/>
      <c r="S124" s="144"/>
      <c r="T124" s="150"/>
      <c r="U124" s="126"/>
      <c r="V124" s="144"/>
      <c r="W124" s="152"/>
      <c r="X124" s="130"/>
      <c r="Y124" s="144"/>
      <c r="Z124" s="150"/>
      <c r="AA124" s="126"/>
      <c r="AB124" s="144"/>
      <c r="AC124" s="152"/>
      <c r="AD124" s="130"/>
      <c r="AE124" s="144"/>
      <c r="AF124" s="150"/>
      <c r="AG124" s="126"/>
      <c r="AH124" s="144"/>
      <c r="AI124" s="152"/>
      <c r="AJ124" s="130"/>
      <c r="AK124" s="145"/>
      <c r="AL124" s="145"/>
      <c r="AM124" s="145"/>
      <c r="AN124" s="177"/>
      <c r="AO124" s="130"/>
      <c r="AP124" s="145"/>
      <c r="AQ124" s="145"/>
      <c r="AR124" s="145"/>
      <c r="AS124" s="177"/>
      <c r="AT124" s="130"/>
      <c r="AU124" s="145"/>
      <c r="AV124" s="145"/>
      <c r="AW124" s="145"/>
      <c r="AX124" s="177"/>
      <c r="AY124" s="39"/>
      <c r="AZ124" s="226" t="b">
        <f t="shared" si="20"/>
        <v>1</v>
      </c>
      <c r="BA124" s="226" t="b">
        <f t="shared" si="21"/>
        <v>1</v>
      </c>
      <c r="BB124" s="226" t="b">
        <f t="shared" si="22"/>
        <v>1</v>
      </c>
      <c r="BC124" s="226" t="b">
        <f t="shared" si="23"/>
        <v>1</v>
      </c>
      <c r="BE124" s="226" t="b">
        <f t="shared" si="24"/>
        <v>0</v>
      </c>
      <c r="BF124" s="226" t="b">
        <f t="shared" si="25"/>
        <v>0</v>
      </c>
      <c r="BG124" s="226" t="b">
        <f t="shared" si="26"/>
        <v>0</v>
      </c>
      <c r="BH124" s="226" t="b">
        <f t="shared" si="27"/>
        <v>0</v>
      </c>
      <c r="BI124" s="226" t="b">
        <f t="shared" si="28"/>
        <v>0</v>
      </c>
      <c r="BJ124" s="226" t="b">
        <f t="shared" si="29"/>
        <v>0</v>
      </c>
      <c r="BK124" s="226" t="b">
        <f t="shared" si="30"/>
        <v>0</v>
      </c>
      <c r="BL124" s="226" t="b">
        <f t="shared" si="31"/>
        <v>0</v>
      </c>
      <c r="BM124" s="226" t="b">
        <f t="shared" si="32"/>
        <v>0</v>
      </c>
      <c r="BN124" s="226" t="b">
        <f t="shared" si="33"/>
        <v>0</v>
      </c>
      <c r="BO124" s="226" t="b">
        <f t="shared" si="34"/>
        <v>0</v>
      </c>
      <c r="BP124" s="226" t="b">
        <f t="shared" si="35"/>
        <v>0</v>
      </c>
      <c r="BQ124" s="226" t="b">
        <f t="shared" si="36"/>
        <v>1</v>
      </c>
      <c r="BR124" s="226" t="b">
        <f t="shared" si="37"/>
        <v>1</v>
      </c>
      <c r="BS124" s="226" t="b">
        <f t="shared" si="38"/>
        <v>1</v>
      </c>
      <c r="BT124" s="226" t="b">
        <f t="shared" si="39"/>
        <v>1</v>
      </c>
    </row>
    <row r="125" spans="1:72" s="212" customFormat="1" ht="15.75">
      <c r="A125" s="77">
        <v>101</v>
      </c>
      <c r="B125" s="142"/>
      <c r="C125" s="130"/>
      <c r="D125" s="144"/>
      <c r="E125" s="150"/>
      <c r="F125" s="130"/>
      <c r="G125" s="144"/>
      <c r="H125" s="150"/>
      <c r="I125" s="126"/>
      <c r="J125" s="144"/>
      <c r="K125" s="152"/>
      <c r="L125" s="130"/>
      <c r="M125" s="144"/>
      <c r="N125" s="150"/>
      <c r="O125" s="126"/>
      <c r="P125" s="144"/>
      <c r="Q125" s="152"/>
      <c r="R125" s="130"/>
      <c r="S125" s="144"/>
      <c r="T125" s="150"/>
      <c r="U125" s="126"/>
      <c r="V125" s="144"/>
      <c r="W125" s="152"/>
      <c r="X125" s="130"/>
      <c r="Y125" s="144"/>
      <c r="Z125" s="150"/>
      <c r="AA125" s="126"/>
      <c r="AB125" s="144"/>
      <c r="AC125" s="152"/>
      <c r="AD125" s="130"/>
      <c r="AE125" s="144"/>
      <c r="AF125" s="150"/>
      <c r="AG125" s="126"/>
      <c r="AH125" s="144"/>
      <c r="AI125" s="152"/>
      <c r="AJ125" s="130"/>
      <c r="AK125" s="145"/>
      <c r="AL125" s="145"/>
      <c r="AM125" s="145"/>
      <c r="AN125" s="177"/>
      <c r="AO125" s="130"/>
      <c r="AP125" s="145"/>
      <c r="AQ125" s="145"/>
      <c r="AR125" s="145"/>
      <c r="AS125" s="177"/>
      <c r="AT125" s="130"/>
      <c r="AU125" s="145"/>
      <c r="AV125" s="145"/>
      <c r="AW125" s="145"/>
      <c r="AX125" s="177"/>
      <c r="AY125" s="39"/>
      <c r="AZ125" s="226" t="b">
        <f t="shared" si="20"/>
        <v>1</v>
      </c>
      <c r="BA125" s="226" t="b">
        <f t="shared" si="21"/>
        <v>1</v>
      </c>
      <c r="BB125" s="226" t="b">
        <f t="shared" si="22"/>
        <v>1</v>
      </c>
      <c r="BC125" s="226" t="b">
        <f t="shared" si="23"/>
        <v>1</v>
      </c>
      <c r="BE125" s="226" t="b">
        <f t="shared" si="24"/>
        <v>0</v>
      </c>
      <c r="BF125" s="226" t="b">
        <f t="shared" si="25"/>
        <v>0</v>
      </c>
      <c r="BG125" s="226" t="b">
        <f t="shared" si="26"/>
        <v>0</v>
      </c>
      <c r="BH125" s="226" t="b">
        <f t="shared" si="27"/>
        <v>0</v>
      </c>
      <c r="BI125" s="226" t="b">
        <f t="shared" si="28"/>
        <v>0</v>
      </c>
      <c r="BJ125" s="226" t="b">
        <f t="shared" si="29"/>
        <v>0</v>
      </c>
      <c r="BK125" s="226" t="b">
        <f t="shared" si="30"/>
        <v>0</v>
      </c>
      <c r="BL125" s="226" t="b">
        <f t="shared" si="31"/>
        <v>0</v>
      </c>
      <c r="BM125" s="226" t="b">
        <f t="shared" si="32"/>
        <v>0</v>
      </c>
      <c r="BN125" s="226" t="b">
        <f t="shared" si="33"/>
        <v>0</v>
      </c>
      <c r="BO125" s="226" t="b">
        <f t="shared" si="34"/>
        <v>0</v>
      </c>
      <c r="BP125" s="226" t="b">
        <f t="shared" si="35"/>
        <v>0</v>
      </c>
      <c r="BQ125" s="226" t="b">
        <f t="shared" si="36"/>
        <v>1</v>
      </c>
      <c r="BR125" s="226" t="b">
        <f t="shared" si="37"/>
        <v>1</v>
      </c>
      <c r="BS125" s="226" t="b">
        <f t="shared" si="38"/>
        <v>1</v>
      </c>
      <c r="BT125" s="226" t="b">
        <f t="shared" si="39"/>
        <v>1</v>
      </c>
    </row>
    <row r="126" spans="1:72" s="212" customFormat="1" ht="15.75">
      <c r="A126" s="77">
        <v>102</v>
      </c>
      <c r="B126" s="142"/>
      <c r="C126" s="130"/>
      <c r="D126" s="144"/>
      <c r="E126" s="150"/>
      <c r="F126" s="130"/>
      <c r="G126" s="144"/>
      <c r="H126" s="150"/>
      <c r="I126" s="126"/>
      <c r="J126" s="144"/>
      <c r="K126" s="152"/>
      <c r="L126" s="130"/>
      <c r="M126" s="144"/>
      <c r="N126" s="150"/>
      <c r="O126" s="126"/>
      <c r="P126" s="144"/>
      <c r="Q126" s="152"/>
      <c r="R126" s="130"/>
      <c r="S126" s="144"/>
      <c r="T126" s="150"/>
      <c r="U126" s="126"/>
      <c r="V126" s="144"/>
      <c r="W126" s="152"/>
      <c r="X126" s="130"/>
      <c r="Y126" s="144"/>
      <c r="Z126" s="150"/>
      <c r="AA126" s="126"/>
      <c r="AB126" s="144"/>
      <c r="AC126" s="152"/>
      <c r="AD126" s="130"/>
      <c r="AE126" s="144"/>
      <c r="AF126" s="150"/>
      <c r="AG126" s="126"/>
      <c r="AH126" s="144"/>
      <c r="AI126" s="152"/>
      <c r="AJ126" s="130"/>
      <c r="AK126" s="145"/>
      <c r="AL126" s="145"/>
      <c r="AM126" s="145"/>
      <c r="AN126" s="177"/>
      <c r="AO126" s="130"/>
      <c r="AP126" s="145"/>
      <c r="AQ126" s="145"/>
      <c r="AR126" s="145"/>
      <c r="AS126" s="177"/>
      <c r="AT126" s="130"/>
      <c r="AU126" s="145"/>
      <c r="AV126" s="145"/>
      <c r="AW126" s="145"/>
      <c r="AX126" s="177"/>
      <c r="AY126" s="39"/>
      <c r="AZ126" s="226" t="b">
        <f t="shared" si="20"/>
        <v>1</v>
      </c>
      <c r="BA126" s="226" t="b">
        <f t="shared" si="21"/>
        <v>1</v>
      </c>
      <c r="BB126" s="226" t="b">
        <f t="shared" si="22"/>
        <v>1</v>
      </c>
      <c r="BC126" s="226" t="b">
        <f t="shared" si="23"/>
        <v>1</v>
      </c>
      <c r="BE126" s="226" t="b">
        <f t="shared" si="24"/>
        <v>0</v>
      </c>
      <c r="BF126" s="226" t="b">
        <f t="shared" si="25"/>
        <v>0</v>
      </c>
      <c r="BG126" s="226" t="b">
        <f t="shared" si="26"/>
        <v>0</v>
      </c>
      <c r="BH126" s="226" t="b">
        <f t="shared" si="27"/>
        <v>0</v>
      </c>
      <c r="BI126" s="226" t="b">
        <f t="shared" si="28"/>
        <v>0</v>
      </c>
      <c r="BJ126" s="226" t="b">
        <f t="shared" si="29"/>
        <v>0</v>
      </c>
      <c r="BK126" s="226" t="b">
        <f t="shared" si="30"/>
        <v>0</v>
      </c>
      <c r="BL126" s="226" t="b">
        <f t="shared" si="31"/>
        <v>0</v>
      </c>
      <c r="BM126" s="226" t="b">
        <f t="shared" si="32"/>
        <v>0</v>
      </c>
      <c r="BN126" s="226" t="b">
        <f t="shared" si="33"/>
        <v>0</v>
      </c>
      <c r="BO126" s="226" t="b">
        <f t="shared" si="34"/>
        <v>0</v>
      </c>
      <c r="BP126" s="226" t="b">
        <f t="shared" si="35"/>
        <v>0</v>
      </c>
      <c r="BQ126" s="226" t="b">
        <f t="shared" si="36"/>
        <v>1</v>
      </c>
      <c r="BR126" s="226" t="b">
        <f t="shared" si="37"/>
        <v>1</v>
      </c>
      <c r="BS126" s="226" t="b">
        <f t="shared" si="38"/>
        <v>1</v>
      </c>
      <c r="BT126" s="226" t="b">
        <f t="shared" si="39"/>
        <v>1</v>
      </c>
    </row>
    <row r="127" spans="1:72" s="212" customFormat="1" ht="15.75">
      <c r="A127" s="77">
        <v>103</v>
      </c>
      <c r="B127" s="142"/>
      <c r="C127" s="130"/>
      <c r="D127" s="144"/>
      <c r="E127" s="150"/>
      <c r="F127" s="130"/>
      <c r="G127" s="144"/>
      <c r="H127" s="150"/>
      <c r="I127" s="126"/>
      <c r="J127" s="144"/>
      <c r="K127" s="152"/>
      <c r="L127" s="130"/>
      <c r="M127" s="144"/>
      <c r="N127" s="150"/>
      <c r="O127" s="126"/>
      <c r="P127" s="144"/>
      <c r="Q127" s="152"/>
      <c r="R127" s="130"/>
      <c r="S127" s="144"/>
      <c r="T127" s="150"/>
      <c r="U127" s="126"/>
      <c r="V127" s="144"/>
      <c r="W127" s="152"/>
      <c r="X127" s="130"/>
      <c r="Y127" s="144"/>
      <c r="Z127" s="150"/>
      <c r="AA127" s="126"/>
      <c r="AB127" s="144"/>
      <c r="AC127" s="152"/>
      <c r="AD127" s="130"/>
      <c r="AE127" s="144"/>
      <c r="AF127" s="150"/>
      <c r="AG127" s="126"/>
      <c r="AH127" s="144"/>
      <c r="AI127" s="152"/>
      <c r="AJ127" s="130"/>
      <c r="AK127" s="145"/>
      <c r="AL127" s="145"/>
      <c r="AM127" s="145"/>
      <c r="AN127" s="177"/>
      <c r="AO127" s="130"/>
      <c r="AP127" s="145"/>
      <c r="AQ127" s="145"/>
      <c r="AR127" s="145"/>
      <c r="AS127" s="177"/>
      <c r="AT127" s="130"/>
      <c r="AU127" s="145"/>
      <c r="AV127" s="145"/>
      <c r="AW127" s="145"/>
      <c r="AX127" s="177"/>
      <c r="AY127" s="39"/>
      <c r="AZ127" s="226" t="b">
        <f t="shared" si="20"/>
        <v>1</v>
      </c>
      <c r="BA127" s="226" t="b">
        <f t="shared" si="21"/>
        <v>1</v>
      </c>
      <c r="BB127" s="226" t="b">
        <f t="shared" si="22"/>
        <v>1</v>
      </c>
      <c r="BC127" s="226" t="b">
        <f t="shared" si="23"/>
        <v>1</v>
      </c>
      <c r="BE127" s="226" t="b">
        <f t="shared" si="24"/>
        <v>0</v>
      </c>
      <c r="BF127" s="226" t="b">
        <f t="shared" si="25"/>
        <v>0</v>
      </c>
      <c r="BG127" s="226" t="b">
        <f t="shared" si="26"/>
        <v>0</v>
      </c>
      <c r="BH127" s="226" t="b">
        <f t="shared" si="27"/>
        <v>0</v>
      </c>
      <c r="BI127" s="226" t="b">
        <f t="shared" si="28"/>
        <v>0</v>
      </c>
      <c r="BJ127" s="226" t="b">
        <f t="shared" si="29"/>
        <v>0</v>
      </c>
      <c r="BK127" s="226" t="b">
        <f t="shared" si="30"/>
        <v>0</v>
      </c>
      <c r="BL127" s="226" t="b">
        <f t="shared" si="31"/>
        <v>0</v>
      </c>
      <c r="BM127" s="226" t="b">
        <f t="shared" si="32"/>
        <v>0</v>
      </c>
      <c r="BN127" s="226" t="b">
        <f t="shared" si="33"/>
        <v>0</v>
      </c>
      <c r="BO127" s="226" t="b">
        <f t="shared" si="34"/>
        <v>0</v>
      </c>
      <c r="BP127" s="226" t="b">
        <f t="shared" si="35"/>
        <v>0</v>
      </c>
      <c r="BQ127" s="226" t="b">
        <f t="shared" si="36"/>
        <v>1</v>
      </c>
      <c r="BR127" s="226" t="b">
        <f t="shared" si="37"/>
        <v>1</v>
      </c>
      <c r="BS127" s="226" t="b">
        <f t="shared" si="38"/>
        <v>1</v>
      </c>
      <c r="BT127" s="226" t="b">
        <f t="shared" si="39"/>
        <v>1</v>
      </c>
    </row>
    <row r="128" spans="1:72" s="212" customFormat="1" ht="15.75">
      <c r="A128" s="77">
        <v>104</v>
      </c>
      <c r="B128" s="142"/>
      <c r="C128" s="130"/>
      <c r="D128" s="144"/>
      <c r="E128" s="150"/>
      <c r="F128" s="130"/>
      <c r="G128" s="144"/>
      <c r="H128" s="150"/>
      <c r="I128" s="126"/>
      <c r="J128" s="144"/>
      <c r="K128" s="152"/>
      <c r="L128" s="130"/>
      <c r="M128" s="144"/>
      <c r="N128" s="150"/>
      <c r="O128" s="126"/>
      <c r="P128" s="144"/>
      <c r="Q128" s="152"/>
      <c r="R128" s="130"/>
      <c r="S128" s="144"/>
      <c r="T128" s="150"/>
      <c r="U128" s="126"/>
      <c r="V128" s="144"/>
      <c r="W128" s="152"/>
      <c r="X128" s="130"/>
      <c r="Y128" s="144"/>
      <c r="Z128" s="150"/>
      <c r="AA128" s="126"/>
      <c r="AB128" s="144"/>
      <c r="AC128" s="152"/>
      <c r="AD128" s="130"/>
      <c r="AE128" s="144"/>
      <c r="AF128" s="150"/>
      <c r="AG128" s="126"/>
      <c r="AH128" s="144"/>
      <c r="AI128" s="152"/>
      <c r="AJ128" s="130"/>
      <c r="AK128" s="145"/>
      <c r="AL128" s="145"/>
      <c r="AM128" s="145"/>
      <c r="AN128" s="177"/>
      <c r="AO128" s="130"/>
      <c r="AP128" s="145"/>
      <c r="AQ128" s="145"/>
      <c r="AR128" s="145"/>
      <c r="AS128" s="177"/>
      <c r="AT128" s="130"/>
      <c r="AU128" s="145"/>
      <c r="AV128" s="145"/>
      <c r="AW128" s="145"/>
      <c r="AX128" s="177"/>
      <c r="AY128" s="39"/>
      <c r="AZ128" s="226" t="b">
        <f t="shared" si="20"/>
        <v>1</v>
      </c>
      <c r="BA128" s="226" t="b">
        <f t="shared" si="21"/>
        <v>1</v>
      </c>
      <c r="BB128" s="226" t="b">
        <f t="shared" si="22"/>
        <v>1</v>
      </c>
      <c r="BC128" s="226" t="b">
        <f t="shared" si="23"/>
        <v>1</v>
      </c>
      <c r="BE128" s="226" t="b">
        <f t="shared" si="24"/>
        <v>0</v>
      </c>
      <c r="BF128" s="226" t="b">
        <f t="shared" si="25"/>
        <v>0</v>
      </c>
      <c r="BG128" s="226" t="b">
        <f t="shared" si="26"/>
        <v>0</v>
      </c>
      <c r="BH128" s="226" t="b">
        <f t="shared" si="27"/>
        <v>0</v>
      </c>
      <c r="BI128" s="226" t="b">
        <f t="shared" si="28"/>
        <v>0</v>
      </c>
      <c r="BJ128" s="226" t="b">
        <f t="shared" si="29"/>
        <v>0</v>
      </c>
      <c r="BK128" s="226" t="b">
        <f t="shared" si="30"/>
        <v>0</v>
      </c>
      <c r="BL128" s="226" t="b">
        <f t="shared" si="31"/>
        <v>0</v>
      </c>
      <c r="BM128" s="226" t="b">
        <f t="shared" si="32"/>
        <v>0</v>
      </c>
      <c r="BN128" s="226" t="b">
        <f t="shared" si="33"/>
        <v>0</v>
      </c>
      <c r="BO128" s="226" t="b">
        <f t="shared" si="34"/>
        <v>0</v>
      </c>
      <c r="BP128" s="226" t="b">
        <f t="shared" si="35"/>
        <v>0</v>
      </c>
      <c r="BQ128" s="226" t="b">
        <f t="shared" si="36"/>
        <v>1</v>
      </c>
      <c r="BR128" s="226" t="b">
        <f t="shared" si="37"/>
        <v>1</v>
      </c>
      <c r="BS128" s="226" t="b">
        <f t="shared" si="38"/>
        <v>1</v>
      </c>
      <c r="BT128" s="226" t="b">
        <f t="shared" si="39"/>
        <v>1</v>
      </c>
    </row>
    <row r="129" spans="1:72" s="212" customFormat="1" ht="15.75">
      <c r="A129" s="77">
        <v>105</v>
      </c>
      <c r="B129" s="142"/>
      <c r="C129" s="130"/>
      <c r="D129" s="144"/>
      <c r="E129" s="150"/>
      <c r="F129" s="130"/>
      <c r="G129" s="144"/>
      <c r="H129" s="150"/>
      <c r="I129" s="126"/>
      <c r="J129" s="144"/>
      <c r="K129" s="152"/>
      <c r="L129" s="130"/>
      <c r="M129" s="144"/>
      <c r="N129" s="150"/>
      <c r="O129" s="126"/>
      <c r="P129" s="144"/>
      <c r="Q129" s="152"/>
      <c r="R129" s="130"/>
      <c r="S129" s="144"/>
      <c r="T129" s="150"/>
      <c r="U129" s="126"/>
      <c r="V129" s="144"/>
      <c r="W129" s="152"/>
      <c r="X129" s="130"/>
      <c r="Y129" s="144"/>
      <c r="Z129" s="150"/>
      <c r="AA129" s="126"/>
      <c r="AB129" s="144"/>
      <c r="AC129" s="152"/>
      <c r="AD129" s="130"/>
      <c r="AE129" s="144"/>
      <c r="AF129" s="150"/>
      <c r="AG129" s="126"/>
      <c r="AH129" s="144"/>
      <c r="AI129" s="152"/>
      <c r="AJ129" s="130"/>
      <c r="AK129" s="145"/>
      <c r="AL129" s="145"/>
      <c r="AM129" s="145"/>
      <c r="AN129" s="177"/>
      <c r="AO129" s="130"/>
      <c r="AP129" s="145"/>
      <c r="AQ129" s="145"/>
      <c r="AR129" s="145"/>
      <c r="AS129" s="177"/>
      <c r="AT129" s="130"/>
      <c r="AU129" s="145"/>
      <c r="AV129" s="145"/>
      <c r="AW129" s="145"/>
      <c r="AX129" s="177"/>
      <c r="AY129" s="39"/>
      <c r="AZ129" s="226" t="b">
        <f t="shared" si="20"/>
        <v>1</v>
      </c>
      <c r="BA129" s="226" t="b">
        <f t="shared" si="21"/>
        <v>1</v>
      </c>
      <c r="BB129" s="226" t="b">
        <f t="shared" si="22"/>
        <v>1</v>
      </c>
      <c r="BC129" s="226" t="b">
        <f t="shared" si="23"/>
        <v>1</v>
      </c>
      <c r="BE129" s="226" t="b">
        <f t="shared" si="24"/>
        <v>0</v>
      </c>
      <c r="BF129" s="226" t="b">
        <f t="shared" si="25"/>
        <v>0</v>
      </c>
      <c r="BG129" s="226" t="b">
        <f t="shared" si="26"/>
        <v>0</v>
      </c>
      <c r="BH129" s="226" t="b">
        <f t="shared" si="27"/>
        <v>0</v>
      </c>
      <c r="BI129" s="226" t="b">
        <f t="shared" si="28"/>
        <v>0</v>
      </c>
      <c r="BJ129" s="226" t="b">
        <f t="shared" si="29"/>
        <v>0</v>
      </c>
      <c r="BK129" s="226" t="b">
        <f t="shared" si="30"/>
        <v>0</v>
      </c>
      <c r="BL129" s="226" t="b">
        <f t="shared" si="31"/>
        <v>0</v>
      </c>
      <c r="BM129" s="226" t="b">
        <f t="shared" si="32"/>
        <v>0</v>
      </c>
      <c r="BN129" s="226" t="b">
        <f t="shared" si="33"/>
        <v>0</v>
      </c>
      <c r="BO129" s="226" t="b">
        <f t="shared" si="34"/>
        <v>0</v>
      </c>
      <c r="BP129" s="226" t="b">
        <f t="shared" si="35"/>
        <v>0</v>
      </c>
      <c r="BQ129" s="226" t="b">
        <f t="shared" si="36"/>
        <v>1</v>
      </c>
      <c r="BR129" s="226" t="b">
        <f t="shared" si="37"/>
        <v>1</v>
      </c>
      <c r="BS129" s="226" t="b">
        <f t="shared" si="38"/>
        <v>1</v>
      </c>
      <c r="BT129" s="226" t="b">
        <f t="shared" si="39"/>
        <v>1</v>
      </c>
    </row>
    <row r="130" spans="1:72" s="212" customFormat="1" ht="15.75">
      <c r="A130" s="77">
        <v>106</v>
      </c>
      <c r="B130" s="142"/>
      <c r="C130" s="130"/>
      <c r="D130" s="144"/>
      <c r="E130" s="150"/>
      <c r="F130" s="130"/>
      <c r="G130" s="144"/>
      <c r="H130" s="150"/>
      <c r="I130" s="126"/>
      <c r="J130" s="144"/>
      <c r="K130" s="152"/>
      <c r="L130" s="130"/>
      <c r="M130" s="144"/>
      <c r="N130" s="150"/>
      <c r="O130" s="126"/>
      <c r="P130" s="144"/>
      <c r="Q130" s="152"/>
      <c r="R130" s="130"/>
      <c r="S130" s="144"/>
      <c r="T130" s="150"/>
      <c r="U130" s="126"/>
      <c r="V130" s="144"/>
      <c r="W130" s="152"/>
      <c r="X130" s="130"/>
      <c r="Y130" s="144"/>
      <c r="Z130" s="150"/>
      <c r="AA130" s="126"/>
      <c r="AB130" s="144"/>
      <c r="AC130" s="152"/>
      <c r="AD130" s="130"/>
      <c r="AE130" s="144"/>
      <c r="AF130" s="150"/>
      <c r="AG130" s="126"/>
      <c r="AH130" s="144"/>
      <c r="AI130" s="152"/>
      <c r="AJ130" s="130"/>
      <c r="AK130" s="145"/>
      <c r="AL130" s="145"/>
      <c r="AM130" s="145"/>
      <c r="AN130" s="177"/>
      <c r="AO130" s="130"/>
      <c r="AP130" s="145"/>
      <c r="AQ130" s="145"/>
      <c r="AR130" s="145"/>
      <c r="AS130" s="177"/>
      <c r="AT130" s="130"/>
      <c r="AU130" s="145"/>
      <c r="AV130" s="145"/>
      <c r="AW130" s="145"/>
      <c r="AX130" s="177"/>
      <c r="AY130" s="39"/>
      <c r="AZ130" s="226" t="b">
        <f t="shared" si="20"/>
        <v>1</v>
      </c>
      <c r="BA130" s="226" t="b">
        <f t="shared" si="21"/>
        <v>1</v>
      </c>
      <c r="BB130" s="226" t="b">
        <f t="shared" si="22"/>
        <v>1</v>
      </c>
      <c r="BC130" s="226" t="b">
        <f t="shared" si="23"/>
        <v>1</v>
      </c>
      <c r="BE130" s="226" t="b">
        <f t="shared" si="24"/>
        <v>0</v>
      </c>
      <c r="BF130" s="226" t="b">
        <f t="shared" si="25"/>
        <v>0</v>
      </c>
      <c r="BG130" s="226" t="b">
        <f t="shared" si="26"/>
        <v>0</v>
      </c>
      <c r="BH130" s="226" t="b">
        <f t="shared" si="27"/>
        <v>0</v>
      </c>
      <c r="BI130" s="226" t="b">
        <f t="shared" si="28"/>
        <v>0</v>
      </c>
      <c r="BJ130" s="226" t="b">
        <f t="shared" si="29"/>
        <v>0</v>
      </c>
      <c r="BK130" s="226" t="b">
        <f t="shared" si="30"/>
        <v>0</v>
      </c>
      <c r="BL130" s="226" t="b">
        <f t="shared" si="31"/>
        <v>0</v>
      </c>
      <c r="BM130" s="226" t="b">
        <f t="shared" si="32"/>
        <v>0</v>
      </c>
      <c r="BN130" s="226" t="b">
        <f t="shared" si="33"/>
        <v>0</v>
      </c>
      <c r="BO130" s="226" t="b">
        <f t="shared" si="34"/>
        <v>0</v>
      </c>
      <c r="BP130" s="226" t="b">
        <f t="shared" si="35"/>
        <v>0</v>
      </c>
      <c r="BQ130" s="226" t="b">
        <f t="shared" si="36"/>
        <v>1</v>
      </c>
      <c r="BR130" s="226" t="b">
        <f t="shared" si="37"/>
        <v>1</v>
      </c>
      <c r="BS130" s="226" t="b">
        <f t="shared" si="38"/>
        <v>1</v>
      </c>
      <c r="BT130" s="226" t="b">
        <f t="shared" si="39"/>
        <v>1</v>
      </c>
    </row>
    <row r="131" spans="1:72" s="212" customFormat="1" ht="15.75">
      <c r="A131" s="77">
        <v>107</v>
      </c>
      <c r="B131" s="142"/>
      <c r="C131" s="130"/>
      <c r="D131" s="144"/>
      <c r="E131" s="150"/>
      <c r="F131" s="130"/>
      <c r="G131" s="144"/>
      <c r="H131" s="150"/>
      <c r="I131" s="126"/>
      <c r="J131" s="144"/>
      <c r="K131" s="152"/>
      <c r="L131" s="130"/>
      <c r="M131" s="144"/>
      <c r="N131" s="150"/>
      <c r="O131" s="126"/>
      <c r="P131" s="144"/>
      <c r="Q131" s="152"/>
      <c r="R131" s="130"/>
      <c r="S131" s="144"/>
      <c r="T131" s="150"/>
      <c r="U131" s="126"/>
      <c r="V131" s="144"/>
      <c r="W131" s="152"/>
      <c r="X131" s="130"/>
      <c r="Y131" s="144"/>
      <c r="Z131" s="150"/>
      <c r="AA131" s="126"/>
      <c r="AB131" s="144"/>
      <c r="AC131" s="152"/>
      <c r="AD131" s="130"/>
      <c r="AE131" s="144"/>
      <c r="AF131" s="150"/>
      <c r="AG131" s="126"/>
      <c r="AH131" s="144"/>
      <c r="AI131" s="152"/>
      <c r="AJ131" s="130"/>
      <c r="AK131" s="145"/>
      <c r="AL131" s="145"/>
      <c r="AM131" s="145"/>
      <c r="AN131" s="177"/>
      <c r="AO131" s="130"/>
      <c r="AP131" s="145"/>
      <c r="AQ131" s="145"/>
      <c r="AR131" s="145"/>
      <c r="AS131" s="177"/>
      <c r="AT131" s="130"/>
      <c r="AU131" s="145"/>
      <c r="AV131" s="145"/>
      <c r="AW131" s="145"/>
      <c r="AX131" s="177"/>
      <c r="AY131" s="39"/>
      <c r="AZ131" s="226" t="b">
        <f t="shared" si="20"/>
        <v>1</v>
      </c>
      <c r="BA131" s="226" t="b">
        <f t="shared" si="21"/>
        <v>1</v>
      </c>
      <c r="BB131" s="226" t="b">
        <f t="shared" si="22"/>
        <v>1</v>
      </c>
      <c r="BC131" s="226" t="b">
        <f t="shared" si="23"/>
        <v>1</v>
      </c>
      <c r="BE131" s="226" t="b">
        <f t="shared" si="24"/>
        <v>0</v>
      </c>
      <c r="BF131" s="226" t="b">
        <f t="shared" si="25"/>
        <v>0</v>
      </c>
      <c r="BG131" s="226" t="b">
        <f t="shared" si="26"/>
        <v>0</v>
      </c>
      <c r="BH131" s="226" t="b">
        <f t="shared" si="27"/>
        <v>0</v>
      </c>
      <c r="BI131" s="226" t="b">
        <f t="shared" si="28"/>
        <v>0</v>
      </c>
      <c r="BJ131" s="226" t="b">
        <f t="shared" si="29"/>
        <v>0</v>
      </c>
      <c r="BK131" s="226" t="b">
        <f t="shared" si="30"/>
        <v>0</v>
      </c>
      <c r="BL131" s="226" t="b">
        <f t="shared" si="31"/>
        <v>0</v>
      </c>
      <c r="BM131" s="226" t="b">
        <f t="shared" si="32"/>
        <v>0</v>
      </c>
      <c r="BN131" s="226" t="b">
        <f t="shared" si="33"/>
        <v>0</v>
      </c>
      <c r="BO131" s="226" t="b">
        <f t="shared" si="34"/>
        <v>0</v>
      </c>
      <c r="BP131" s="226" t="b">
        <f t="shared" si="35"/>
        <v>0</v>
      </c>
      <c r="BQ131" s="226" t="b">
        <f t="shared" si="36"/>
        <v>1</v>
      </c>
      <c r="BR131" s="226" t="b">
        <f t="shared" si="37"/>
        <v>1</v>
      </c>
      <c r="BS131" s="226" t="b">
        <f t="shared" si="38"/>
        <v>1</v>
      </c>
      <c r="BT131" s="226" t="b">
        <f t="shared" si="39"/>
        <v>1</v>
      </c>
    </row>
    <row r="132" spans="1:72" s="212" customFormat="1" ht="15.75">
      <c r="A132" s="77">
        <v>108</v>
      </c>
      <c r="B132" s="142"/>
      <c r="C132" s="130"/>
      <c r="D132" s="144"/>
      <c r="E132" s="150"/>
      <c r="F132" s="130"/>
      <c r="G132" s="144"/>
      <c r="H132" s="150"/>
      <c r="I132" s="126"/>
      <c r="J132" s="144"/>
      <c r="K132" s="152"/>
      <c r="L132" s="130"/>
      <c r="M132" s="144"/>
      <c r="N132" s="150"/>
      <c r="O132" s="126"/>
      <c r="P132" s="144"/>
      <c r="Q132" s="152"/>
      <c r="R132" s="130"/>
      <c r="S132" s="144"/>
      <c r="T132" s="150"/>
      <c r="U132" s="126"/>
      <c r="V132" s="144"/>
      <c r="W132" s="152"/>
      <c r="X132" s="130"/>
      <c r="Y132" s="144"/>
      <c r="Z132" s="150"/>
      <c r="AA132" s="126"/>
      <c r="AB132" s="144"/>
      <c r="AC132" s="152"/>
      <c r="AD132" s="130"/>
      <c r="AE132" s="144"/>
      <c r="AF132" s="150"/>
      <c r="AG132" s="126"/>
      <c r="AH132" s="144"/>
      <c r="AI132" s="152"/>
      <c r="AJ132" s="130"/>
      <c r="AK132" s="145"/>
      <c r="AL132" s="145"/>
      <c r="AM132" s="145"/>
      <c r="AN132" s="177"/>
      <c r="AO132" s="130"/>
      <c r="AP132" s="145"/>
      <c r="AQ132" s="145"/>
      <c r="AR132" s="145"/>
      <c r="AS132" s="177"/>
      <c r="AT132" s="130"/>
      <c r="AU132" s="145"/>
      <c r="AV132" s="145"/>
      <c r="AW132" s="145"/>
      <c r="AX132" s="177"/>
      <c r="AY132" s="39"/>
      <c r="AZ132" s="226" t="b">
        <f t="shared" si="20"/>
        <v>1</v>
      </c>
      <c r="BA132" s="226" t="b">
        <f t="shared" si="21"/>
        <v>1</v>
      </c>
      <c r="BB132" s="226" t="b">
        <f t="shared" si="22"/>
        <v>1</v>
      </c>
      <c r="BC132" s="226" t="b">
        <f t="shared" si="23"/>
        <v>1</v>
      </c>
      <c r="BE132" s="226" t="b">
        <f t="shared" si="24"/>
        <v>0</v>
      </c>
      <c r="BF132" s="226" t="b">
        <f t="shared" si="25"/>
        <v>0</v>
      </c>
      <c r="BG132" s="226" t="b">
        <f t="shared" si="26"/>
        <v>0</v>
      </c>
      <c r="BH132" s="226" t="b">
        <f t="shared" si="27"/>
        <v>0</v>
      </c>
      <c r="BI132" s="226" t="b">
        <f t="shared" si="28"/>
        <v>0</v>
      </c>
      <c r="BJ132" s="226" t="b">
        <f t="shared" si="29"/>
        <v>0</v>
      </c>
      <c r="BK132" s="226" t="b">
        <f t="shared" si="30"/>
        <v>0</v>
      </c>
      <c r="BL132" s="226" t="b">
        <f t="shared" si="31"/>
        <v>0</v>
      </c>
      <c r="BM132" s="226" t="b">
        <f t="shared" si="32"/>
        <v>0</v>
      </c>
      <c r="BN132" s="226" t="b">
        <f t="shared" si="33"/>
        <v>0</v>
      </c>
      <c r="BO132" s="226" t="b">
        <f t="shared" si="34"/>
        <v>0</v>
      </c>
      <c r="BP132" s="226" t="b">
        <f t="shared" si="35"/>
        <v>0</v>
      </c>
      <c r="BQ132" s="226" t="b">
        <f t="shared" si="36"/>
        <v>1</v>
      </c>
      <c r="BR132" s="226" t="b">
        <f t="shared" si="37"/>
        <v>1</v>
      </c>
      <c r="BS132" s="226" t="b">
        <f t="shared" si="38"/>
        <v>1</v>
      </c>
      <c r="BT132" s="226" t="b">
        <f t="shared" si="39"/>
        <v>1</v>
      </c>
    </row>
    <row r="133" spans="1:72" s="212" customFormat="1" ht="15.75">
      <c r="A133" s="77">
        <v>109</v>
      </c>
      <c r="B133" s="142"/>
      <c r="C133" s="130"/>
      <c r="D133" s="144"/>
      <c r="E133" s="150"/>
      <c r="F133" s="130"/>
      <c r="G133" s="144"/>
      <c r="H133" s="150"/>
      <c r="I133" s="126"/>
      <c r="J133" s="144"/>
      <c r="K133" s="152"/>
      <c r="L133" s="130"/>
      <c r="M133" s="144"/>
      <c r="N133" s="150"/>
      <c r="O133" s="126"/>
      <c r="P133" s="144"/>
      <c r="Q133" s="152"/>
      <c r="R133" s="130"/>
      <c r="S133" s="144"/>
      <c r="T133" s="150"/>
      <c r="U133" s="126"/>
      <c r="V133" s="144"/>
      <c r="W133" s="152"/>
      <c r="X133" s="130"/>
      <c r="Y133" s="144"/>
      <c r="Z133" s="150"/>
      <c r="AA133" s="126"/>
      <c r="AB133" s="144"/>
      <c r="AC133" s="152"/>
      <c r="AD133" s="130"/>
      <c r="AE133" s="144"/>
      <c r="AF133" s="150"/>
      <c r="AG133" s="126"/>
      <c r="AH133" s="144"/>
      <c r="AI133" s="152"/>
      <c r="AJ133" s="130"/>
      <c r="AK133" s="145"/>
      <c r="AL133" s="145"/>
      <c r="AM133" s="145"/>
      <c r="AN133" s="177"/>
      <c r="AO133" s="130"/>
      <c r="AP133" s="145"/>
      <c r="AQ133" s="145"/>
      <c r="AR133" s="145"/>
      <c r="AS133" s="177"/>
      <c r="AT133" s="130"/>
      <c r="AU133" s="145"/>
      <c r="AV133" s="145"/>
      <c r="AW133" s="145"/>
      <c r="AX133" s="177"/>
      <c r="AY133" s="39"/>
      <c r="AZ133" s="226" t="b">
        <f t="shared" si="20"/>
        <v>1</v>
      </c>
      <c r="BA133" s="226" t="b">
        <f t="shared" si="21"/>
        <v>1</v>
      </c>
      <c r="BB133" s="226" t="b">
        <f t="shared" si="22"/>
        <v>1</v>
      </c>
      <c r="BC133" s="226" t="b">
        <f t="shared" si="23"/>
        <v>1</v>
      </c>
      <c r="BE133" s="226" t="b">
        <f t="shared" si="24"/>
        <v>0</v>
      </c>
      <c r="BF133" s="226" t="b">
        <f t="shared" si="25"/>
        <v>0</v>
      </c>
      <c r="BG133" s="226" t="b">
        <f t="shared" si="26"/>
        <v>0</v>
      </c>
      <c r="BH133" s="226" t="b">
        <f t="shared" si="27"/>
        <v>0</v>
      </c>
      <c r="BI133" s="226" t="b">
        <f t="shared" si="28"/>
        <v>0</v>
      </c>
      <c r="BJ133" s="226" t="b">
        <f t="shared" si="29"/>
        <v>0</v>
      </c>
      <c r="BK133" s="226" t="b">
        <f t="shared" si="30"/>
        <v>0</v>
      </c>
      <c r="BL133" s="226" t="b">
        <f t="shared" si="31"/>
        <v>0</v>
      </c>
      <c r="BM133" s="226" t="b">
        <f t="shared" si="32"/>
        <v>0</v>
      </c>
      <c r="BN133" s="226" t="b">
        <f t="shared" si="33"/>
        <v>0</v>
      </c>
      <c r="BO133" s="226" t="b">
        <f t="shared" si="34"/>
        <v>0</v>
      </c>
      <c r="BP133" s="226" t="b">
        <f t="shared" si="35"/>
        <v>0</v>
      </c>
      <c r="BQ133" s="226" t="b">
        <f t="shared" si="36"/>
        <v>1</v>
      </c>
      <c r="BR133" s="226" t="b">
        <f t="shared" si="37"/>
        <v>1</v>
      </c>
      <c r="BS133" s="226" t="b">
        <f t="shared" si="38"/>
        <v>1</v>
      </c>
      <c r="BT133" s="226" t="b">
        <f t="shared" si="39"/>
        <v>1</v>
      </c>
    </row>
    <row r="134" spans="1:72" s="212" customFormat="1" ht="15.75">
      <c r="A134" s="77">
        <v>110</v>
      </c>
      <c r="B134" s="142"/>
      <c r="C134" s="130"/>
      <c r="D134" s="144"/>
      <c r="E134" s="150"/>
      <c r="F134" s="130"/>
      <c r="G134" s="144"/>
      <c r="H134" s="150"/>
      <c r="I134" s="126"/>
      <c r="J134" s="144"/>
      <c r="K134" s="152"/>
      <c r="L134" s="130"/>
      <c r="M134" s="144"/>
      <c r="N134" s="150"/>
      <c r="O134" s="126"/>
      <c r="P134" s="144"/>
      <c r="Q134" s="152"/>
      <c r="R134" s="130"/>
      <c r="S134" s="144"/>
      <c r="T134" s="150"/>
      <c r="U134" s="126"/>
      <c r="V134" s="144"/>
      <c r="W134" s="152"/>
      <c r="X134" s="130"/>
      <c r="Y134" s="144"/>
      <c r="Z134" s="150"/>
      <c r="AA134" s="126"/>
      <c r="AB134" s="144"/>
      <c r="AC134" s="152"/>
      <c r="AD134" s="130"/>
      <c r="AE134" s="144"/>
      <c r="AF134" s="150"/>
      <c r="AG134" s="126"/>
      <c r="AH134" s="144"/>
      <c r="AI134" s="152"/>
      <c r="AJ134" s="130"/>
      <c r="AK134" s="145"/>
      <c r="AL134" s="145"/>
      <c r="AM134" s="145"/>
      <c r="AN134" s="177"/>
      <c r="AO134" s="130"/>
      <c r="AP134" s="145"/>
      <c r="AQ134" s="145"/>
      <c r="AR134" s="145"/>
      <c r="AS134" s="177"/>
      <c r="AT134" s="130"/>
      <c r="AU134" s="145"/>
      <c r="AV134" s="145"/>
      <c r="AW134" s="145"/>
      <c r="AX134" s="177"/>
      <c r="AY134" s="39"/>
      <c r="AZ134" s="226" t="b">
        <f t="shared" si="20"/>
        <v>1</v>
      </c>
      <c r="BA134" s="226" t="b">
        <f t="shared" si="21"/>
        <v>1</v>
      </c>
      <c r="BB134" s="226" t="b">
        <f t="shared" si="22"/>
        <v>1</v>
      </c>
      <c r="BC134" s="226" t="b">
        <f t="shared" si="23"/>
        <v>1</v>
      </c>
      <c r="BE134" s="226" t="b">
        <f t="shared" si="24"/>
        <v>0</v>
      </c>
      <c r="BF134" s="226" t="b">
        <f t="shared" si="25"/>
        <v>0</v>
      </c>
      <c r="BG134" s="226" t="b">
        <f t="shared" si="26"/>
        <v>0</v>
      </c>
      <c r="BH134" s="226" t="b">
        <f t="shared" si="27"/>
        <v>0</v>
      </c>
      <c r="BI134" s="226" t="b">
        <f t="shared" si="28"/>
        <v>0</v>
      </c>
      <c r="BJ134" s="226" t="b">
        <f t="shared" si="29"/>
        <v>0</v>
      </c>
      <c r="BK134" s="226" t="b">
        <f t="shared" si="30"/>
        <v>0</v>
      </c>
      <c r="BL134" s="226" t="b">
        <f t="shared" si="31"/>
        <v>0</v>
      </c>
      <c r="BM134" s="226" t="b">
        <f t="shared" si="32"/>
        <v>0</v>
      </c>
      <c r="BN134" s="226" t="b">
        <f t="shared" si="33"/>
        <v>0</v>
      </c>
      <c r="BO134" s="226" t="b">
        <f t="shared" si="34"/>
        <v>0</v>
      </c>
      <c r="BP134" s="226" t="b">
        <f t="shared" si="35"/>
        <v>0</v>
      </c>
      <c r="BQ134" s="226" t="b">
        <f t="shared" si="36"/>
        <v>1</v>
      </c>
      <c r="BR134" s="226" t="b">
        <f t="shared" si="37"/>
        <v>1</v>
      </c>
      <c r="BS134" s="226" t="b">
        <f t="shared" si="38"/>
        <v>1</v>
      </c>
      <c r="BT134" s="226" t="b">
        <f t="shared" si="39"/>
        <v>1</v>
      </c>
    </row>
    <row r="135" spans="1:72" s="212" customFormat="1" ht="15.75">
      <c r="A135" s="77">
        <v>111</v>
      </c>
      <c r="B135" s="142"/>
      <c r="C135" s="130"/>
      <c r="D135" s="144"/>
      <c r="E135" s="150"/>
      <c r="F135" s="130"/>
      <c r="G135" s="144"/>
      <c r="H135" s="150"/>
      <c r="I135" s="126"/>
      <c r="J135" s="144"/>
      <c r="K135" s="152"/>
      <c r="L135" s="130"/>
      <c r="M135" s="144"/>
      <c r="N135" s="150"/>
      <c r="O135" s="126"/>
      <c r="P135" s="144"/>
      <c r="Q135" s="152"/>
      <c r="R135" s="130"/>
      <c r="S135" s="144"/>
      <c r="T135" s="150"/>
      <c r="U135" s="126"/>
      <c r="V135" s="144"/>
      <c r="W135" s="152"/>
      <c r="X135" s="130"/>
      <c r="Y135" s="144"/>
      <c r="Z135" s="150"/>
      <c r="AA135" s="126"/>
      <c r="AB135" s="144"/>
      <c r="AC135" s="152"/>
      <c r="AD135" s="130"/>
      <c r="AE135" s="144"/>
      <c r="AF135" s="150"/>
      <c r="AG135" s="126"/>
      <c r="AH135" s="144"/>
      <c r="AI135" s="152"/>
      <c r="AJ135" s="130"/>
      <c r="AK135" s="145"/>
      <c r="AL135" s="145"/>
      <c r="AM135" s="145"/>
      <c r="AN135" s="177"/>
      <c r="AO135" s="130"/>
      <c r="AP135" s="145"/>
      <c r="AQ135" s="145"/>
      <c r="AR135" s="145"/>
      <c r="AS135" s="177"/>
      <c r="AT135" s="130"/>
      <c r="AU135" s="145"/>
      <c r="AV135" s="145"/>
      <c r="AW135" s="145"/>
      <c r="AX135" s="177"/>
      <c r="AY135" s="39"/>
      <c r="AZ135" s="226" t="b">
        <f t="shared" si="20"/>
        <v>1</v>
      </c>
      <c r="BA135" s="226" t="b">
        <f t="shared" si="21"/>
        <v>1</v>
      </c>
      <c r="BB135" s="226" t="b">
        <f t="shared" si="22"/>
        <v>1</v>
      </c>
      <c r="BC135" s="226" t="b">
        <f t="shared" si="23"/>
        <v>1</v>
      </c>
      <c r="BE135" s="226" t="b">
        <f t="shared" si="24"/>
        <v>0</v>
      </c>
      <c r="BF135" s="226" t="b">
        <f t="shared" si="25"/>
        <v>0</v>
      </c>
      <c r="BG135" s="226" t="b">
        <f t="shared" si="26"/>
        <v>0</v>
      </c>
      <c r="BH135" s="226" t="b">
        <f t="shared" si="27"/>
        <v>0</v>
      </c>
      <c r="BI135" s="226" t="b">
        <f t="shared" si="28"/>
        <v>0</v>
      </c>
      <c r="BJ135" s="226" t="b">
        <f t="shared" si="29"/>
        <v>0</v>
      </c>
      <c r="BK135" s="226" t="b">
        <f t="shared" si="30"/>
        <v>0</v>
      </c>
      <c r="BL135" s="226" t="b">
        <f t="shared" si="31"/>
        <v>0</v>
      </c>
      <c r="BM135" s="226" t="b">
        <f t="shared" si="32"/>
        <v>0</v>
      </c>
      <c r="BN135" s="226" t="b">
        <f t="shared" si="33"/>
        <v>0</v>
      </c>
      <c r="BO135" s="226" t="b">
        <f t="shared" si="34"/>
        <v>0</v>
      </c>
      <c r="BP135" s="226" t="b">
        <f t="shared" si="35"/>
        <v>0</v>
      </c>
      <c r="BQ135" s="226" t="b">
        <f t="shared" si="36"/>
        <v>1</v>
      </c>
      <c r="BR135" s="226" t="b">
        <f t="shared" si="37"/>
        <v>1</v>
      </c>
      <c r="BS135" s="226" t="b">
        <f t="shared" si="38"/>
        <v>1</v>
      </c>
      <c r="BT135" s="226" t="b">
        <f t="shared" si="39"/>
        <v>1</v>
      </c>
    </row>
    <row r="136" spans="1:72" s="212" customFormat="1" ht="15.75">
      <c r="A136" s="77">
        <v>112</v>
      </c>
      <c r="B136" s="142"/>
      <c r="C136" s="130"/>
      <c r="D136" s="144"/>
      <c r="E136" s="150"/>
      <c r="F136" s="130"/>
      <c r="G136" s="144"/>
      <c r="H136" s="150"/>
      <c r="I136" s="126"/>
      <c r="J136" s="144"/>
      <c r="K136" s="152"/>
      <c r="L136" s="130"/>
      <c r="M136" s="144"/>
      <c r="N136" s="150"/>
      <c r="O136" s="126"/>
      <c r="P136" s="144"/>
      <c r="Q136" s="152"/>
      <c r="R136" s="130"/>
      <c r="S136" s="144"/>
      <c r="T136" s="150"/>
      <c r="U136" s="126"/>
      <c r="V136" s="144"/>
      <c r="W136" s="152"/>
      <c r="X136" s="130"/>
      <c r="Y136" s="144"/>
      <c r="Z136" s="150"/>
      <c r="AA136" s="126"/>
      <c r="AB136" s="144"/>
      <c r="AC136" s="152"/>
      <c r="AD136" s="130"/>
      <c r="AE136" s="144"/>
      <c r="AF136" s="150"/>
      <c r="AG136" s="126"/>
      <c r="AH136" s="144"/>
      <c r="AI136" s="152"/>
      <c r="AJ136" s="130"/>
      <c r="AK136" s="145"/>
      <c r="AL136" s="145"/>
      <c r="AM136" s="145"/>
      <c r="AN136" s="177"/>
      <c r="AO136" s="130"/>
      <c r="AP136" s="145"/>
      <c r="AQ136" s="145"/>
      <c r="AR136" s="145"/>
      <c r="AS136" s="177"/>
      <c r="AT136" s="130"/>
      <c r="AU136" s="145"/>
      <c r="AV136" s="145"/>
      <c r="AW136" s="145"/>
      <c r="AX136" s="177"/>
      <c r="AY136" s="39"/>
      <c r="AZ136" s="226" t="b">
        <f t="shared" si="20"/>
        <v>1</v>
      </c>
      <c r="BA136" s="226" t="b">
        <f t="shared" si="21"/>
        <v>1</v>
      </c>
      <c r="BB136" s="226" t="b">
        <f t="shared" si="22"/>
        <v>1</v>
      </c>
      <c r="BC136" s="226" t="b">
        <f t="shared" si="23"/>
        <v>1</v>
      </c>
      <c r="BE136" s="226" t="b">
        <f t="shared" si="24"/>
        <v>0</v>
      </c>
      <c r="BF136" s="226" t="b">
        <f t="shared" si="25"/>
        <v>0</v>
      </c>
      <c r="BG136" s="226" t="b">
        <f t="shared" si="26"/>
        <v>0</v>
      </c>
      <c r="BH136" s="226" t="b">
        <f t="shared" si="27"/>
        <v>0</v>
      </c>
      <c r="BI136" s="226" t="b">
        <f t="shared" si="28"/>
        <v>0</v>
      </c>
      <c r="BJ136" s="226" t="b">
        <f t="shared" si="29"/>
        <v>0</v>
      </c>
      <c r="BK136" s="226" t="b">
        <f t="shared" si="30"/>
        <v>0</v>
      </c>
      <c r="BL136" s="226" t="b">
        <f t="shared" si="31"/>
        <v>0</v>
      </c>
      <c r="BM136" s="226" t="b">
        <f t="shared" si="32"/>
        <v>0</v>
      </c>
      <c r="BN136" s="226" t="b">
        <f t="shared" si="33"/>
        <v>0</v>
      </c>
      <c r="BO136" s="226" t="b">
        <f t="shared" si="34"/>
        <v>0</v>
      </c>
      <c r="BP136" s="226" t="b">
        <f t="shared" si="35"/>
        <v>0</v>
      </c>
      <c r="BQ136" s="226" t="b">
        <f t="shared" si="36"/>
        <v>1</v>
      </c>
      <c r="BR136" s="226" t="b">
        <f t="shared" si="37"/>
        <v>1</v>
      </c>
      <c r="BS136" s="226" t="b">
        <f t="shared" si="38"/>
        <v>1</v>
      </c>
      <c r="BT136" s="226" t="b">
        <f t="shared" si="39"/>
        <v>1</v>
      </c>
    </row>
    <row r="137" spans="1:72" s="212" customFormat="1" ht="15.75">
      <c r="A137" s="77">
        <v>113</v>
      </c>
      <c r="B137" s="142"/>
      <c r="C137" s="130"/>
      <c r="D137" s="144"/>
      <c r="E137" s="150"/>
      <c r="F137" s="130"/>
      <c r="G137" s="144"/>
      <c r="H137" s="150"/>
      <c r="I137" s="126"/>
      <c r="J137" s="144"/>
      <c r="K137" s="152"/>
      <c r="L137" s="130"/>
      <c r="M137" s="144"/>
      <c r="N137" s="150"/>
      <c r="O137" s="126"/>
      <c r="P137" s="144"/>
      <c r="Q137" s="152"/>
      <c r="R137" s="130"/>
      <c r="S137" s="144"/>
      <c r="T137" s="150"/>
      <c r="U137" s="126"/>
      <c r="V137" s="144"/>
      <c r="W137" s="152"/>
      <c r="X137" s="130"/>
      <c r="Y137" s="144"/>
      <c r="Z137" s="150"/>
      <c r="AA137" s="126"/>
      <c r="AB137" s="144"/>
      <c r="AC137" s="152"/>
      <c r="AD137" s="130"/>
      <c r="AE137" s="144"/>
      <c r="AF137" s="150"/>
      <c r="AG137" s="126"/>
      <c r="AH137" s="144"/>
      <c r="AI137" s="152"/>
      <c r="AJ137" s="130"/>
      <c r="AK137" s="145"/>
      <c r="AL137" s="145"/>
      <c r="AM137" s="145"/>
      <c r="AN137" s="177"/>
      <c r="AO137" s="130"/>
      <c r="AP137" s="145"/>
      <c r="AQ137" s="145"/>
      <c r="AR137" s="145"/>
      <c r="AS137" s="177"/>
      <c r="AT137" s="130"/>
      <c r="AU137" s="145"/>
      <c r="AV137" s="145"/>
      <c r="AW137" s="145"/>
      <c r="AX137" s="177"/>
      <c r="AY137" s="39"/>
      <c r="AZ137" s="226" t="b">
        <f t="shared" si="20"/>
        <v>1</v>
      </c>
      <c r="BA137" s="226" t="b">
        <f t="shared" si="21"/>
        <v>1</v>
      </c>
      <c r="BB137" s="226" t="b">
        <f t="shared" si="22"/>
        <v>1</v>
      </c>
      <c r="BC137" s="226" t="b">
        <f t="shared" si="23"/>
        <v>1</v>
      </c>
      <c r="BE137" s="226" t="b">
        <f t="shared" si="24"/>
        <v>0</v>
      </c>
      <c r="BF137" s="226" t="b">
        <f t="shared" si="25"/>
        <v>0</v>
      </c>
      <c r="BG137" s="226" t="b">
        <f t="shared" si="26"/>
        <v>0</v>
      </c>
      <c r="BH137" s="226" t="b">
        <f t="shared" si="27"/>
        <v>0</v>
      </c>
      <c r="BI137" s="226" t="b">
        <f t="shared" si="28"/>
        <v>0</v>
      </c>
      <c r="BJ137" s="226" t="b">
        <f t="shared" si="29"/>
        <v>0</v>
      </c>
      <c r="BK137" s="226" t="b">
        <f t="shared" si="30"/>
        <v>0</v>
      </c>
      <c r="BL137" s="226" t="b">
        <f t="shared" si="31"/>
        <v>0</v>
      </c>
      <c r="BM137" s="226" t="b">
        <f t="shared" si="32"/>
        <v>0</v>
      </c>
      <c r="BN137" s="226" t="b">
        <f t="shared" si="33"/>
        <v>0</v>
      </c>
      <c r="BO137" s="226" t="b">
        <f t="shared" si="34"/>
        <v>0</v>
      </c>
      <c r="BP137" s="226" t="b">
        <f t="shared" si="35"/>
        <v>0</v>
      </c>
      <c r="BQ137" s="226" t="b">
        <f t="shared" si="36"/>
        <v>1</v>
      </c>
      <c r="BR137" s="226" t="b">
        <f t="shared" si="37"/>
        <v>1</v>
      </c>
      <c r="BS137" s="226" t="b">
        <f t="shared" si="38"/>
        <v>1</v>
      </c>
      <c r="BT137" s="226" t="b">
        <f t="shared" si="39"/>
        <v>1</v>
      </c>
    </row>
    <row r="138" spans="1:72" s="212" customFormat="1" ht="15.75">
      <c r="A138" s="77">
        <v>114</v>
      </c>
      <c r="B138" s="142"/>
      <c r="C138" s="130"/>
      <c r="D138" s="144"/>
      <c r="E138" s="150"/>
      <c r="F138" s="130"/>
      <c r="G138" s="144"/>
      <c r="H138" s="150"/>
      <c r="I138" s="126"/>
      <c r="J138" s="144"/>
      <c r="K138" s="152"/>
      <c r="L138" s="130"/>
      <c r="M138" s="144"/>
      <c r="N138" s="150"/>
      <c r="O138" s="126"/>
      <c r="P138" s="144"/>
      <c r="Q138" s="152"/>
      <c r="R138" s="130"/>
      <c r="S138" s="144"/>
      <c r="T138" s="150"/>
      <c r="U138" s="126"/>
      <c r="V138" s="144"/>
      <c r="W138" s="152"/>
      <c r="X138" s="130"/>
      <c r="Y138" s="144"/>
      <c r="Z138" s="150"/>
      <c r="AA138" s="126"/>
      <c r="AB138" s="144"/>
      <c r="AC138" s="152"/>
      <c r="AD138" s="130"/>
      <c r="AE138" s="144"/>
      <c r="AF138" s="150"/>
      <c r="AG138" s="126"/>
      <c r="AH138" s="144"/>
      <c r="AI138" s="152"/>
      <c r="AJ138" s="130"/>
      <c r="AK138" s="145"/>
      <c r="AL138" s="145"/>
      <c r="AM138" s="145"/>
      <c r="AN138" s="177"/>
      <c r="AO138" s="130"/>
      <c r="AP138" s="145"/>
      <c r="AQ138" s="145"/>
      <c r="AR138" s="145"/>
      <c r="AS138" s="177"/>
      <c r="AT138" s="130"/>
      <c r="AU138" s="145"/>
      <c r="AV138" s="145"/>
      <c r="AW138" s="145"/>
      <c r="AX138" s="177"/>
      <c r="AY138" s="39"/>
      <c r="AZ138" s="226" t="b">
        <f t="shared" si="20"/>
        <v>1</v>
      </c>
      <c r="BA138" s="226" t="b">
        <f t="shared" si="21"/>
        <v>1</v>
      </c>
      <c r="BB138" s="226" t="b">
        <f t="shared" si="22"/>
        <v>1</v>
      </c>
      <c r="BC138" s="226" t="b">
        <f t="shared" si="23"/>
        <v>1</v>
      </c>
      <c r="BE138" s="226" t="b">
        <f t="shared" si="24"/>
        <v>0</v>
      </c>
      <c r="BF138" s="226" t="b">
        <f t="shared" si="25"/>
        <v>0</v>
      </c>
      <c r="BG138" s="226" t="b">
        <f t="shared" si="26"/>
        <v>0</v>
      </c>
      <c r="BH138" s="226" t="b">
        <f t="shared" si="27"/>
        <v>0</v>
      </c>
      <c r="BI138" s="226" t="b">
        <f t="shared" si="28"/>
        <v>0</v>
      </c>
      <c r="BJ138" s="226" t="b">
        <f t="shared" si="29"/>
        <v>0</v>
      </c>
      <c r="BK138" s="226" t="b">
        <f t="shared" si="30"/>
        <v>0</v>
      </c>
      <c r="BL138" s="226" t="b">
        <f t="shared" si="31"/>
        <v>0</v>
      </c>
      <c r="BM138" s="226" t="b">
        <f t="shared" si="32"/>
        <v>0</v>
      </c>
      <c r="BN138" s="226" t="b">
        <f t="shared" si="33"/>
        <v>0</v>
      </c>
      <c r="BO138" s="226" t="b">
        <f t="shared" si="34"/>
        <v>0</v>
      </c>
      <c r="BP138" s="226" t="b">
        <f t="shared" si="35"/>
        <v>0</v>
      </c>
      <c r="BQ138" s="226" t="b">
        <f t="shared" si="36"/>
        <v>1</v>
      </c>
      <c r="BR138" s="226" t="b">
        <f t="shared" si="37"/>
        <v>1</v>
      </c>
      <c r="BS138" s="226" t="b">
        <f t="shared" si="38"/>
        <v>1</v>
      </c>
      <c r="BT138" s="226" t="b">
        <f t="shared" si="39"/>
        <v>1</v>
      </c>
    </row>
    <row r="139" spans="1:72" s="212" customFormat="1" ht="15.75">
      <c r="A139" s="77">
        <v>115</v>
      </c>
      <c r="B139" s="142"/>
      <c r="C139" s="130"/>
      <c r="D139" s="144"/>
      <c r="E139" s="150"/>
      <c r="F139" s="130"/>
      <c r="G139" s="144"/>
      <c r="H139" s="150"/>
      <c r="I139" s="126"/>
      <c r="J139" s="144"/>
      <c r="K139" s="152"/>
      <c r="L139" s="130"/>
      <c r="M139" s="144"/>
      <c r="N139" s="150"/>
      <c r="O139" s="126"/>
      <c r="P139" s="144"/>
      <c r="Q139" s="152"/>
      <c r="R139" s="130"/>
      <c r="S139" s="144"/>
      <c r="T139" s="150"/>
      <c r="U139" s="126"/>
      <c r="V139" s="144"/>
      <c r="W139" s="152"/>
      <c r="X139" s="130"/>
      <c r="Y139" s="144"/>
      <c r="Z139" s="150"/>
      <c r="AA139" s="126"/>
      <c r="AB139" s="144"/>
      <c r="AC139" s="152"/>
      <c r="AD139" s="130"/>
      <c r="AE139" s="144"/>
      <c r="AF139" s="150"/>
      <c r="AG139" s="126"/>
      <c r="AH139" s="144"/>
      <c r="AI139" s="152"/>
      <c r="AJ139" s="130"/>
      <c r="AK139" s="145"/>
      <c r="AL139" s="145"/>
      <c r="AM139" s="145"/>
      <c r="AN139" s="177"/>
      <c r="AO139" s="130"/>
      <c r="AP139" s="145"/>
      <c r="AQ139" s="145"/>
      <c r="AR139" s="145"/>
      <c r="AS139" s="177"/>
      <c r="AT139" s="130"/>
      <c r="AU139" s="145"/>
      <c r="AV139" s="145"/>
      <c r="AW139" s="145"/>
      <c r="AX139" s="177"/>
      <c r="AY139" s="39"/>
      <c r="AZ139" s="226" t="b">
        <f t="shared" si="20"/>
        <v>1</v>
      </c>
      <c r="BA139" s="226" t="b">
        <f t="shared" si="21"/>
        <v>1</v>
      </c>
      <c r="BB139" s="226" t="b">
        <f t="shared" si="22"/>
        <v>1</v>
      </c>
      <c r="BC139" s="226" t="b">
        <f t="shared" si="23"/>
        <v>1</v>
      </c>
      <c r="BE139" s="226" t="b">
        <f t="shared" si="24"/>
        <v>0</v>
      </c>
      <c r="BF139" s="226" t="b">
        <f t="shared" si="25"/>
        <v>0</v>
      </c>
      <c r="BG139" s="226" t="b">
        <f t="shared" si="26"/>
        <v>0</v>
      </c>
      <c r="BH139" s="226" t="b">
        <f t="shared" si="27"/>
        <v>0</v>
      </c>
      <c r="BI139" s="226" t="b">
        <f t="shared" si="28"/>
        <v>0</v>
      </c>
      <c r="BJ139" s="226" t="b">
        <f t="shared" si="29"/>
        <v>0</v>
      </c>
      <c r="BK139" s="226" t="b">
        <f t="shared" si="30"/>
        <v>0</v>
      </c>
      <c r="BL139" s="226" t="b">
        <f t="shared" si="31"/>
        <v>0</v>
      </c>
      <c r="BM139" s="226" t="b">
        <f t="shared" si="32"/>
        <v>0</v>
      </c>
      <c r="BN139" s="226" t="b">
        <f t="shared" si="33"/>
        <v>0</v>
      </c>
      <c r="BO139" s="226" t="b">
        <f t="shared" si="34"/>
        <v>0</v>
      </c>
      <c r="BP139" s="226" t="b">
        <f t="shared" si="35"/>
        <v>0</v>
      </c>
      <c r="BQ139" s="226" t="b">
        <f t="shared" si="36"/>
        <v>1</v>
      </c>
      <c r="BR139" s="226" t="b">
        <f t="shared" si="37"/>
        <v>1</v>
      </c>
      <c r="BS139" s="226" t="b">
        <f t="shared" si="38"/>
        <v>1</v>
      </c>
      <c r="BT139" s="226" t="b">
        <f t="shared" si="39"/>
        <v>1</v>
      </c>
    </row>
    <row r="140" spans="1:72" s="212" customFormat="1" ht="15.75">
      <c r="A140" s="77">
        <v>116</v>
      </c>
      <c r="B140" s="142"/>
      <c r="C140" s="130"/>
      <c r="D140" s="144"/>
      <c r="E140" s="150"/>
      <c r="F140" s="130"/>
      <c r="G140" s="144"/>
      <c r="H140" s="150"/>
      <c r="I140" s="126"/>
      <c r="J140" s="144"/>
      <c r="K140" s="152"/>
      <c r="L140" s="130"/>
      <c r="M140" s="144"/>
      <c r="N140" s="150"/>
      <c r="O140" s="126"/>
      <c r="P140" s="144"/>
      <c r="Q140" s="152"/>
      <c r="R140" s="130"/>
      <c r="S140" s="144"/>
      <c r="T140" s="150"/>
      <c r="U140" s="126"/>
      <c r="V140" s="144"/>
      <c r="W140" s="152"/>
      <c r="X140" s="130"/>
      <c r="Y140" s="144"/>
      <c r="Z140" s="150"/>
      <c r="AA140" s="126"/>
      <c r="AB140" s="144"/>
      <c r="AC140" s="152"/>
      <c r="AD140" s="130"/>
      <c r="AE140" s="144"/>
      <c r="AF140" s="150"/>
      <c r="AG140" s="126"/>
      <c r="AH140" s="144"/>
      <c r="AI140" s="152"/>
      <c r="AJ140" s="130"/>
      <c r="AK140" s="145"/>
      <c r="AL140" s="145"/>
      <c r="AM140" s="145"/>
      <c r="AN140" s="177"/>
      <c r="AO140" s="130"/>
      <c r="AP140" s="145"/>
      <c r="AQ140" s="145"/>
      <c r="AR140" s="145"/>
      <c r="AS140" s="177"/>
      <c r="AT140" s="130"/>
      <c r="AU140" s="145"/>
      <c r="AV140" s="145"/>
      <c r="AW140" s="145"/>
      <c r="AX140" s="177"/>
      <c r="AY140" s="39"/>
      <c r="AZ140" s="226" t="b">
        <f t="shared" si="20"/>
        <v>1</v>
      </c>
      <c r="BA140" s="226" t="b">
        <f t="shared" si="21"/>
        <v>1</v>
      </c>
      <c r="BB140" s="226" t="b">
        <f t="shared" si="22"/>
        <v>1</v>
      </c>
      <c r="BC140" s="226" t="b">
        <f t="shared" si="23"/>
        <v>1</v>
      </c>
      <c r="BE140" s="226" t="b">
        <f t="shared" si="24"/>
        <v>0</v>
      </c>
      <c r="BF140" s="226" t="b">
        <f t="shared" si="25"/>
        <v>0</v>
      </c>
      <c r="BG140" s="226" t="b">
        <f t="shared" si="26"/>
        <v>0</v>
      </c>
      <c r="BH140" s="226" t="b">
        <f t="shared" si="27"/>
        <v>0</v>
      </c>
      <c r="BI140" s="226" t="b">
        <f t="shared" si="28"/>
        <v>0</v>
      </c>
      <c r="BJ140" s="226" t="b">
        <f t="shared" si="29"/>
        <v>0</v>
      </c>
      <c r="BK140" s="226" t="b">
        <f t="shared" si="30"/>
        <v>0</v>
      </c>
      <c r="BL140" s="226" t="b">
        <f t="shared" si="31"/>
        <v>0</v>
      </c>
      <c r="BM140" s="226" t="b">
        <f t="shared" si="32"/>
        <v>0</v>
      </c>
      <c r="BN140" s="226" t="b">
        <f t="shared" si="33"/>
        <v>0</v>
      </c>
      <c r="BO140" s="226" t="b">
        <f t="shared" si="34"/>
        <v>0</v>
      </c>
      <c r="BP140" s="226" t="b">
        <f t="shared" si="35"/>
        <v>0</v>
      </c>
      <c r="BQ140" s="226" t="b">
        <f t="shared" si="36"/>
        <v>1</v>
      </c>
      <c r="BR140" s="226" t="b">
        <f t="shared" si="37"/>
        <v>1</v>
      </c>
      <c r="BS140" s="226" t="b">
        <f t="shared" si="38"/>
        <v>1</v>
      </c>
      <c r="BT140" s="226" t="b">
        <f t="shared" si="39"/>
        <v>1</v>
      </c>
    </row>
    <row r="141" spans="1:72" s="212" customFormat="1" ht="15.75">
      <c r="A141" s="77">
        <v>117</v>
      </c>
      <c r="B141" s="142"/>
      <c r="C141" s="130"/>
      <c r="D141" s="144"/>
      <c r="E141" s="150"/>
      <c r="F141" s="130"/>
      <c r="G141" s="144"/>
      <c r="H141" s="150"/>
      <c r="I141" s="126"/>
      <c r="J141" s="144"/>
      <c r="K141" s="152"/>
      <c r="L141" s="130"/>
      <c r="M141" s="144"/>
      <c r="N141" s="150"/>
      <c r="O141" s="126"/>
      <c r="P141" s="144"/>
      <c r="Q141" s="152"/>
      <c r="R141" s="130"/>
      <c r="S141" s="144"/>
      <c r="T141" s="150"/>
      <c r="U141" s="126"/>
      <c r="V141" s="144"/>
      <c r="W141" s="152"/>
      <c r="X141" s="130"/>
      <c r="Y141" s="144"/>
      <c r="Z141" s="150"/>
      <c r="AA141" s="126"/>
      <c r="AB141" s="144"/>
      <c r="AC141" s="152"/>
      <c r="AD141" s="130"/>
      <c r="AE141" s="144"/>
      <c r="AF141" s="150"/>
      <c r="AG141" s="126"/>
      <c r="AH141" s="144"/>
      <c r="AI141" s="152"/>
      <c r="AJ141" s="130"/>
      <c r="AK141" s="145"/>
      <c r="AL141" s="145"/>
      <c r="AM141" s="145"/>
      <c r="AN141" s="177"/>
      <c r="AO141" s="130"/>
      <c r="AP141" s="145"/>
      <c r="AQ141" s="145"/>
      <c r="AR141" s="145"/>
      <c r="AS141" s="177"/>
      <c r="AT141" s="130"/>
      <c r="AU141" s="145"/>
      <c r="AV141" s="145"/>
      <c r="AW141" s="145"/>
      <c r="AX141" s="177"/>
      <c r="AY141" s="39"/>
      <c r="AZ141" s="226" t="b">
        <f t="shared" si="20"/>
        <v>1</v>
      </c>
      <c r="BA141" s="226" t="b">
        <f t="shared" si="21"/>
        <v>1</v>
      </c>
      <c r="BB141" s="226" t="b">
        <f t="shared" si="22"/>
        <v>1</v>
      </c>
      <c r="BC141" s="226" t="b">
        <f t="shared" si="23"/>
        <v>1</v>
      </c>
      <c r="BE141" s="226" t="b">
        <f t="shared" si="24"/>
        <v>0</v>
      </c>
      <c r="BF141" s="226" t="b">
        <f t="shared" si="25"/>
        <v>0</v>
      </c>
      <c r="BG141" s="226" t="b">
        <f t="shared" si="26"/>
        <v>0</v>
      </c>
      <c r="BH141" s="226" t="b">
        <f t="shared" si="27"/>
        <v>0</v>
      </c>
      <c r="BI141" s="226" t="b">
        <f t="shared" si="28"/>
        <v>0</v>
      </c>
      <c r="BJ141" s="226" t="b">
        <f t="shared" si="29"/>
        <v>0</v>
      </c>
      <c r="BK141" s="226" t="b">
        <f t="shared" si="30"/>
        <v>0</v>
      </c>
      <c r="BL141" s="226" t="b">
        <f t="shared" si="31"/>
        <v>0</v>
      </c>
      <c r="BM141" s="226" t="b">
        <f t="shared" si="32"/>
        <v>0</v>
      </c>
      <c r="BN141" s="226" t="b">
        <f t="shared" si="33"/>
        <v>0</v>
      </c>
      <c r="BO141" s="226" t="b">
        <f t="shared" si="34"/>
        <v>0</v>
      </c>
      <c r="BP141" s="226" t="b">
        <f t="shared" si="35"/>
        <v>0</v>
      </c>
      <c r="BQ141" s="226" t="b">
        <f t="shared" si="36"/>
        <v>1</v>
      </c>
      <c r="BR141" s="226" t="b">
        <f t="shared" si="37"/>
        <v>1</v>
      </c>
      <c r="BS141" s="226" t="b">
        <f t="shared" si="38"/>
        <v>1</v>
      </c>
      <c r="BT141" s="226" t="b">
        <f t="shared" si="39"/>
        <v>1</v>
      </c>
    </row>
    <row r="142" spans="1:72" s="212" customFormat="1" ht="15.75">
      <c r="A142" s="77">
        <v>118</v>
      </c>
      <c r="B142" s="142"/>
      <c r="C142" s="130"/>
      <c r="D142" s="144"/>
      <c r="E142" s="150"/>
      <c r="F142" s="130"/>
      <c r="G142" s="144"/>
      <c r="H142" s="150"/>
      <c r="I142" s="126"/>
      <c r="J142" s="144"/>
      <c r="K142" s="152"/>
      <c r="L142" s="130"/>
      <c r="M142" s="144"/>
      <c r="N142" s="150"/>
      <c r="O142" s="126"/>
      <c r="P142" s="144"/>
      <c r="Q142" s="152"/>
      <c r="R142" s="130"/>
      <c r="S142" s="144"/>
      <c r="T142" s="150"/>
      <c r="U142" s="126"/>
      <c r="V142" s="144"/>
      <c r="W142" s="152"/>
      <c r="X142" s="130"/>
      <c r="Y142" s="144"/>
      <c r="Z142" s="150"/>
      <c r="AA142" s="126"/>
      <c r="AB142" s="144"/>
      <c r="AC142" s="152"/>
      <c r="AD142" s="130"/>
      <c r="AE142" s="144"/>
      <c r="AF142" s="150"/>
      <c r="AG142" s="126"/>
      <c r="AH142" s="144"/>
      <c r="AI142" s="152"/>
      <c r="AJ142" s="130"/>
      <c r="AK142" s="145"/>
      <c r="AL142" s="145"/>
      <c r="AM142" s="145"/>
      <c r="AN142" s="177"/>
      <c r="AO142" s="130"/>
      <c r="AP142" s="145"/>
      <c r="AQ142" s="145"/>
      <c r="AR142" s="145"/>
      <c r="AS142" s="177"/>
      <c r="AT142" s="130"/>
      <c r="AU142" s="145"/>
      <c r="AV142" s="145"/>
      <c r="AW142" s="145"/>
      <c r="AX142" s="177"/>
      <c r="AY142" s="39"/>
      <c r="AZ142" s="226" t="b">
        <f t="shared" si="20"/>
        <v>1</v>
      </c>
      <c r="BA142" s="226" t="b">
        <f t="shared" si="21"/>
        <v>1</v>
      </c>
      <c r="BB142" s="226" t="b">
        <f t="shared" si="22"/>
        <v>1</v>
      </c>
      <c r="BC142" s="226" t="b">
        <f t="shared" si="23"/>
        <v>1</v>
      </c>
      <c r="BE142" s="226" t="b">
        <f t="shared" si="24"/>
        <v>0</v>
      </c>
      <c r="BF142" s="226" t="b">
        <f t="shared" si="25"/>
        <v>0</v>
      </c>
      <c r="BG142" s="226" t="b">
        <f t="shared" si="26"/>
        <v>0</v>
      </c>
      <c r="BH142" s="226" t="b">
        <f t="shared" si="27"/>
        <v>0</v>
      </c>
      <c r="BI142" s="226" t="b">
        <f t="shared" si="28"/>
        <v>0</v>
      </c>
      <c r="BJ142" s="226" t="b">
        <f t="shared" si="29"/>
        <v>0</v>
      </c>
      <c r="BK142" s="226" t="b">
        <f t="shared" si="30"/>
        <v>0</v>
      </c>
      <c r="BL142" s="226" t="b">
        <f t="shared" si="31"/>
        <v>0</v>
      </c>
      <c r="BM142" s="226" t="b">
        <f t="shared" si="32"/>
        <v>0</v>
      </c>
      <c r="BN142" s="226" t="b">
        <f t="shared" si="33"/>
        <v>0</v>
      </c>
      <c r="BO142" s="226" t="b">
        <f t="shared" si="34"/>
        <v>0</v>
      </c>
      <c r="BP142" s="226" t="b">
        <f t="shared" si="35"/>
        <v>0</v>
      </c>
      <c r="BQ142" s="226" t="b">
        <f t="shared" si="36"/>
        <v>1</v>
      </c>
      <c r="BR142" s="226" t="b">
        <f t="shared" si="37"/>
        <v>1</v>
      </c>
      <c r="BS142" s="226" t="b">
        <f t="shared" si="38"/>
        <v>1</v>
      </c>
      <c r="BT142" s="226" t="b">
        <f t="shared" si="39"/>
        <v>1</v>
      </c>
    </row>
    <row r="143" spans="1:72" s="212" customFormat="1" ht="15.75">
      <c r="A143" s="77">
        <v>119</v>
      </c>
      <c r="B143" s="142"/>
      <c r="C143" s="130"/>
      <c r="D143" s="144"/>
      <c r="E143" s="150"/>
      <c r="F143" s="130"/>
      <c r="G143" s="144"/>
      <c r="H143" s="150"/>
      <c r="I143" s="126"/>
      <c r="J143" s="144"/>
      <c r="K143" s="152"/>
      <c r="L143" s="130"/>
      <c r="M143" s="144"/>
      <c r="N143" s="150"/>
      <c r="O143" s="126"/>
      <c r="P143" s="144"/>
      <c r="Q143" s="152"/>
      <c r="R143" s="130"/>
      <c r="S143" s="144"/>
      <c r="T143" s="150"/>
      <c r="U143" s="126"/>
      <c r="V143" s="144"/>
      <c r="W143" s="152"/>
      <c r="X143" s="130"/>
      <c r="Y143" s="144"/>
      <c r="Z143" s="150"/>
      <c r="AA143" s="126"/>
      <c r="AB143" s="144"/>
      <c r="AC143" s="152"/>
      <c r="AD143" s="130"/>
      <c r="AE143" s="144"/>
      <c r="AF143" s="150"/>
      <c r="AG143" s="126"/>
      <c r="AH143" s="144"/>
      <c r="AI143" s="152"/>
      <c r="AJ143" s="130"/>
      <c r="AK143" s="145"/>
      <c r="AL143" s="145"/>
      <c r="AM143" s="145"/>
      <c r="AN143" s="177"/>
      <c r="AO143" s="130"/>
      <c r="AP143" s="145"/>
      <c r="AQ143" s="145"/>
      <c r="AR143" s="145"/>
      <c r="AS143" s="177"/>
      <c r="AT143" s="130"/>
      <c r="AU143" s="145"/>
      <c r="AV143" s="145"/>
      <c r="AW143" s="145"/>
      <c r="AX143" s="177"/>
      <c r="AY143" s="39"/>
      <c r="AZ143" s="226" t="b">
        <f t="shared" si="20"/>
        <v>1</v>
      </c>
      <c r="BA143" s="226" t="b">
        <f t="shared" si="21"/>
        <v>1</v>
      </c>
      <c r="BB143" s="226" t="b">
        <f t="shared" si="22"/>
        <v>1</v>
      </c>
      <c r="BC143" s="226" t="b">
        <f t="shared" si="23"/>
        <v>1</v>
      </c>
      <c r="BE143" s="226" t="b">
        <f t="shared" si="24"/>
        <v>0</v>
      </c>
      <c r="BF143" s="226" t="b">
        <f t="shared" si="25"/>
        <v>0</v>
      </c>
      <c r="BG143" s="226" t="b">
        <f t="shared" si="26"/>
        <v>0</v>
      </c>
      <c r="BH143" s="226" t="b">
        <f t="shared" si="27"/>
        <v>0</v>
      </c>
      <c r="BI143" s="226" t="b">
        <f t="shared" si="28"/>
        <v>0</v>
      </c>
      <c r="BJ143" s="226" t="b">
        <f t="shared" si="29"/>
        <v>0</v>
      </c>
      <c r="BK143" s="226" t="b">
        <f t="shared" si="30"/>
        <v>0</v>
      </c>
      <c r="BL143" s="226" t="b">
        <f t="shared" si="31"/>
        <v>0</v>
      </c>
      <c r="BM143" s="226" t="b">
        <f t="shared" si="32"/>
        <v>0</v>
      </c>
      <c r="BN143" s="226" t="b">
        <f t="shared" si="33"/>
        <v>0</v>
      </c>
      <c r="BO143" s="226" t="b">
        <f t="shared" si="34"/>
        <v>0</v>
      </c>
      <c r="BP143" s="226" t="b">
        <f t="shared" si="35"/>
        <v>0</v>
      </c>
      <c r="BQ143" s="226" t="b">
        <f t="shared" si="36"/>
        <v>1</v>
      </c>
      <c r="BR143" s="226" t="b">
        <f t="shared" si="37"/>
        <v>1</v>
      </c>
      <c r="BS143" s="226" t="b">
        <f t="shared" si="38"/>
        <v>1</v>
      </c>
      <c r="BT143" s="226" t="b">
        <f t="shared" si="39"/>
        <v>1</v>
      </c>
    </row>
    <row r="144" spans="1:72" s="212" customFormat="1" ht="15.75">
      <c r="A144" s="77">
        <v>120</v>
      </c>
      <c r="B144" s="142"/>
      <c r="C144" s="130"/>
      <c r="D144" s="144"/>
      <c r="E144" s="150"/>
      <c r="F144" s="130"/>
      <c r="G144" s="144"/>
      <c r="H144" s="150"/>
      <c r="I144" s="126"/>
      <c r="J144" s="144"/>
      <c r="K144" s="152"/>
      <c r="L144" s="130"/>
      <c r="M144" s="144"/>
      <c r="N144" s="150"/>
      <c r="O144" s="126"/>
      <c r="P144" s="144"/>
      <c r="Q144" s="152"/>
      <c r="R144" s="130"/>
      <c r="S144" s="144"/>
      <c r="T144" s="150"/>
      <c r="U144" s="126"/>
      <c r="V144" s="144"/>
      <c r="W144" s="152"/>
      <c r="X144" s="130"/>
      <c r="Y144" s="144"/>
      <c r="Z144" s="150"/>
      <c r="AA144" s="126"/>
      <c r="AB144" s="144"/>
      <c r="AC144" s="152"/>
      <c r="AD144" s="130"/>
      <c r="AE144" s="144"/>
      <c r="AF144" s="150"/>
      <c r="AG144" s="126"/>
      <c r="AH144" s="144"/>
      <c r="AI144" s="152"/>
      <c r="AJ144" s="130"/>
      <c r="AK144" s="145"/>
      <c r="AL144" s="145"/>
      <c r="AM144" s="145"/>
      <c r="AN144" s="177"/>
      <c r="AO144" s="130"/>
      <c r="AP144" s="145"/>
      <c r="AQ144" s="145"/>
      <c r="AR144" s="145"/>
      <c r="AS144" s="177"/>
      <c r="AT144" s="130"/>
      <c r="AU144" s="145"/>
      <c r="AV144" s="145"/>
      <c r="AW144" s="145"/>
      <c r="AX144" s="177"/>
      <c r="AY144" s="39"/>
      <c r="AZ144" s="226" t="b">
        <f t="shared" si="20"/>
        <v>1</v>
      </c>
      <c r="BA144" s="226" t="b">
        <f t="shared" si="21"/>
        <v>1</v>
      </c>
      <c r="BB144" s="226" t="b">
        <f t="shared" si="22"/>
        <v>1</v>
      </c>
      <c r="BC144" s="226" t="b">
        <f t="shared" si="23"/>
        <v>1</v>
      </c>
      <c r="BE144" s="226" t="b">
        <f t="shared" si="24"/>
        <v>0</v>
      </c>
      <c r="BF144" s="226" t="b">
        <f t="shared" si="25"/>
        <v>0</v>
      </c>
      <c r="BG144" s="226" t="b">
        <f t="shared" si="26"/>
        <v>0</v>
      </c>
      <c r="BH144" s="226" t="b">
        <f t="shared" si="27"/>
        <v>0</v>
      </c>
      <c r="BI144" s="226" t="b">
        <f t="shared" si="28"/>
        <v>0</v>
      </c>
      <c r="BJ144" s="226" t="b">
        <f t="shared" si="29"/>
        <v>0</v>
      </c>
      <c r="BK144" s="226" t="b">
        <f t="shared" si="30"/>
        <v>0</v>
      </c>
      <c r="BL144" s="226" t="b">
        <f t="shared" si="31"/>
        <v>0</v>
      </c>
      <c r="BM144" s="226" t="b">
        <f t="shared" si="32"/>
        <v>0</v>
      </c>
      <c r="BN144" s="226" t="b">
        <f t="shared" si="33"/>
        <v>0</v>
      </c>
      <c r="BO144" s="226" t="b">
        <f t="shared" si="34"/>
        <v>0</v>
      </c>
      <c r="BP144" s="226" t="b">
        <f t="shared" si="35"/>
        <v>0</v>
      </c>
      <c r="BQ144" s="226" t="b">
        <f t="shared" si="36"/>
        <v>1</v>
      </c>
      <c r="BR144" s="226" t="b">
        <f t="shared" si="37"/>
        <v>1</v>
      </c>
      <c r="BS144" s="226" t="b">
        <f t="shared" si="38"/>
        <v>1</v>
      </c>
      <c r="BT144" s="226" t="b">
        <f t="shared" si="39"/>
        <v>1</v>
      </c>
    </row>
    <row r="145" spans="1:72" s="212" customFormat="1" ht="15.75">
      <c r="A145" s="77">
        <v>121</v>
      </c>
      <c r="B145" s="142"/>
      <c r="C145" s="130"/>
      <c r="D145" s="144"/>
      <c r="E145" s="150"/>
      <c r="F145" s="130"/>
      <c r="G145" s="144"/>
      <c r="H145" s="150"/>
      <c r="I145" s="126"/>
      <c r="J145" s="144"/>
      <c r="K145" s="152"/>
      <c r="L145" s="130"/>
      <c r="M145" s="144"/>
      <c r="N145" s="150"/>
      <c r="O145" s="126"/>
      <c r="P145" s="144"/>
      <c r="Q145" s="152"/>
      <c r="R145" s="130"/>
      <c r="S145" s="144"/>
      <c r="T145" s="150"/>
      <c r="U145" s="126"/>
      <c r="V145" s="144"/>
      <c r="W145" s="152"/>
      <c r="X145" s="130"/>
      <c r="Y145" s="144"/>
      <c r="Z145" s="150"/>
      <c r="AA145" s="126"/>
      <c r="AB145" s="144"/>
      <c r="AC145" s="152"/>
      <c r="AD145" s="130"/>
      <c r="AE145" s="144"/>
      <c r="AF145" s="150"/>
      <c r="AG145" s="126"/>
      <c r="AH145" s="144"/>
      <c r="AI145" s="152"/>
      <c r="AJ145" s="130"/>
      <c r="AK145" s="145"/>
      <c r="AL145" s="145"/>
      <c r="AM145" s="145"/>
      <c r="AN145" s="177"/>
      <c r="AO145" s="130"/>
      <c r="AP145" s="145"/>
      <c r="AQ145" s="145"/>
      <c r="AR145" s="145"/>
      <c r="AS145" s="177"/>
      <c r="AT145" s="130"/>
      <c r="AU145" s="145"/>
      <c r="AV145" s="145"/>
      <c r="AW145" s="145"/>
      <c r="AX145" s="177"/>
      <c r="AY145" s="39"/>
      <c r="AZ145" s="226" t="b">
        <f t="shared" si="20"/>
        <v>1</v>
      </c>
      <c r="BA145" s="226" t="b">
        <f t="shared" si="21"/>
        <v>1</v>
      </c>
      <c r="BB145" s="226" t="b">
        <f t="shared" si="22"/>
        <v>1</v>
      </c>
      <c r="BC145" s="226" t="b">
        <f t="shared" si="23"/>
        <v>1</v>
      </c>
      <c r="BE145" s="226" t="b">
        <f t="shared" si="24"/>
        <v>0</v>
      </c>
      <c r="BF145" s="226" t="b">
        <f t="shared" si="25"/>
        <v>0</v>
      </c>
      <c r="BG145" s="226" t="b">
        <f t="shared" si="26"/>
        <v>0</v>
      </c>
      <c r="BH145" s="226" t="b">
        <f t="shared" si="27"/>
        <v>0</v>
      </c>
      <c r="BI145" s="226" t="b">
        <f t="shared" si="28"/>
        <v>0</v>
      </c>
      <c r="BJ145" s="226" t="b">
        <f t="shared" si="29"/>
        <v>0</v>
      </c>
      <c r="BK145" s="226" t="b">
        <f t="shared" si="30"/>
        <v>0</v>
      </c>
      <c r="BL145" s="226" t="b">
        <f t="shared" si="31"/>
        <v>0</v>
      </c>
      <c r="BM145" s="226" t="b">
        <f t="shared" si="32"/>
        <v>0</v>
      </c>
      <c r="BN145" s="226" t="b">
        <f t="shared" si="33"/>
        <v>0</v>
      </c>
      <c r="BO145" s="226" t="b">
        <f t="shared" si="34"/>
        <v>0</v>
      </c>
      <c r="BP145" s="226" t="b">
        <f t="shared" si="35"/>
        <v>0</v>
      </c>
      <c r="BQ145" s="226" t="b">
        <f t="shared" si="36"/>
        <v>1</v>
      </c>
      <c r="BR145" s="226" t="b">
        <f t="shared" si="37"/>
        <v>1</v>
      </c>
      <c r="BS145" s="226" t="b">
        <f t="shared" si="38"/>
        <v>1</v>
      </c>
      <c r="BT145" s="226" t="b">
        <f t="shared" si="39"/>
        <v>1</v>
      </c>
    </row>
    <row r="146" spans="1:72" s="212" customFormat="1" ht="15.75">
      <c r="A146" s="77">
        <v>122</v>
      </c>
      <c r="B146" s="142"/>
      <c r="C146" s="130"/>
      <c r="D146" s="144"/>
      <c r="E146" s="150"/>
      <c r="F146" s="130"/>
      <c r="G146" s="144"/>
      <c r="H146" s="150"/>
      <c r="I146" s="126"/>
      <c r="J146" s="144"/>
      <c r="K146" s="152"/>
      <c r="L146" s="130"/>
      <c r="M146" s="144"/>
      <c r="N146" s="150"/>
      <c r="O146" s="126"/>
      <c r="P146" s="144"/>
      <c r="Q146" s="152"/>
      <c r="R146" s="130"/>
      <c r="S146" s="144"/>
      <c r="T146" s="150"/>
      <c r="U146" s="126"/>
      <c r="V146" s="144"/>
      <c r="W146" s="152"/>
      <c r="X146" s="130"/>
      <c r="Y146" s="144"/>
      <c r="Z146" s="150"/>
      <c r="AA146" s="126"/>
      <c r="AB146" s="144"/>
      <c r="AC146" s="152"/>
      <c r="AD146" s="130"/>
      <c r="AE146" s="144"/>
      <c r="AF146" s="150"/>
      <c r="AG146" s="126"/>
      <c r="AH146" s="144"/>
      <c r="AI146" s="152"/>
      <c r="AJ146" s="130"/>
      <c r="AK146" s="145"/>
      <c r="AL146" s="145"/>
      <c r="AM146" s="145"/>
      <c r="AN146" s="177"/>
      <c r="AO146" s="130"/>
      <c r="AP146" s="145"/>
      <c r="AQ146" s="145"/>
      <c r="AR146" s="145"/>
      <c r="AS146" s="177"/>
      <c r="AT146" s="130"/>
      <c r="AU146" s="145"/>
      <c r="AV146" s="145"/>
      <c r="AW146" s="145"/>
      <c r="AX146" s="177"/>
      <c r="AY146" s="39"/>
      <c r="AZ146" s="226" t="b">
        <f t="shared" si="20"/>
        <v>1</v>
      </c>
      <c r="BA146" s="226" t="b">
        <f t="shared" si="21"/>
        <v>1</v>
      </c>
      <c r="BB146" s="226" t="b">
        <f t="shared" si="22"/>
        <v>1</v>
      </c>
      <c r="BC146" s="226" t="b">
        <f t="shared" si="23"/>
        <v>1</v>
      </c>
      <c r="BE146" s="226" t="b">
        <f t="shared" si="24"/>
        <v>0</v>
      </c>
      <c r="BF146" s="226" t="b">
        <f t="shared" si="25"/>
        <v>0</v>
      </c>
      <c r="BG146" s="226" t="b">
        <f t="shared" si="26"/>
        <v>0</v>
      </c>
      <c r="BH146" s="226" t="b">
        <f t="shared" si="27"/>
        <v>0</v>
      </c>
      <c r="BI146" s="226" t="b">
        <f t="shared" si="28"/>
        <v>0</v>
      </c>
      <c r="BJ146" s="226" t="b">
        <f t="shared" si="29"/>
        <v>0</v>
      </c>
      <c r="BK146" s="226" t="b">
        <f t="shared" si="30"/>
        <v>0</v>
      </c>
      <c r="BL146" s="226" t="b">
        <f t="shared" si="31"/>
        <v>0</v>
      </c>
      <c r="BM146" s="226" t="b">
        <f t="shared" si="32"/>
        <v>0</v>
      </c>
      <c r="BN146" s="226" t="b">
        <f t="shared" si="33"/>
        <v>0</v>
      </c>
      <c r="BO146" s="226" t="b">
        <f t="shared" si="34"/>
        <v>0</v>
      </c>
      <c r="BP146" s="226" t="b">
        <f t="shared" si="35"/>
        <v>0</v>
      </c>
      <c r="BQ146" s="226" t="b">
        <f t="shared" si="36"/>
        <v>1</v>
      </c>
      <c r="BR146" s="226" t="b">
        <f t="shared" si="37"/>
        <v>1</v>
      </c>
      <c r="BS146" s="226" t="b">
        <f t="shared" si="38"/>
        <v>1</v>
      </c>
      <c r="BT146" s="226" t="b">
        <f t="shared" si="39"/>
        <v>1</v>
      </c>
    </row>
    <row r="147" spans="1:72" s="212" customFormat="1" ht="15.75">
      <c r="A147" s="77">
        <v>123</v>
      </c>
      <c r="B147" s="142"/>
      <c r="C147" s="130"/>
      <c r="D147" s="144"/>
      <c r="E147" s="150"/>
      <c r="F147" s="130"/>
      <c r="G147" s="144"/>
      <c r="H147" s="150"/>
      <c r="I147" s="126"/>
      <c r="J147" s="144"/>
      <c r="K147" s="152"/>
      <c r="L147" s="130"/>
      <c r="M147" s="144"/>
      <c r="N147" s="150"/>
      <c r="O147" s="126"/>
      <c r="P147" s="144"/>
      <c r="Q147" s="152"/>
      <c r="R147" s="130"/>
      <c r="S147" s="144"/>
      <c r="T147" s="150"/>
      <c r="U147" s="126"/>
      <c r="V147" s="144"/>
      <c r="W147" s="152"/>
      <c r="X147" s="130"/>
      <c r="Y147" s="144"/>
      <c r="Z147" s="150"/>
      <c r="AA147" s="126"/>
      <c r="AB147" s="144"/>
      <c r="AC147" s="152"/>
      <c r="AD147" s="130"/>
      <c r="AE147" s="144"/>
      <c r="AF147" s="150"/>
      <c r="AG147" s="126"/>
      <c r="AH147" s="144"/>
      <c r="AI147" s="152"/>
      <c r="AJ147" s="130"/>
      <c r="AK147" s="145"/>
      <c r="AL147" s="145"/>
      <c r="AM147" s="145"/>
      <c r="AN147" s="177"/>
      <c r="AO147" s="130"/>
      <c r="AP147" s="145"/>
      <c r="AQ147" s="145"/>
      <c r="AR147" s="145"/>
      <c r="AS147" s="177"/>
      <c r="AT147" s="130"/>
      <c r="AU147" s="145"/>
      <c r="AV147" s="145"/>
      <c r="AW147" s="145"/>
      <c r="AX147" s="177"/>
      <c r="AY147" s="39"/>
      <c r="AZ147" s="226" t="b">
        <f t="shared" si="20"/>
        <v>1</v>
      </c>
      <c r="BA147" s="226" t="b">
        <f t="shared" si="21"/>
        <v>1</v>
      </c>
      <c r="BB147" s="226" t="b">
        <f t="shared" si="22"/>
        <v>1</v>
      </c>
      <c r="BC147" s="226" t="b">
        <f t="shared" si="23"/>
        <v>1</v>
      </c>
      <c r="BE147" s="226" t="b">
        <f t="shared" si="24"/>
        <v>0</v>
      </c>
      <c r="BF147" s="226" t="b">
        <f t="shared" si="25"/>
        <v>0</v>
      </c>
      <c r="BG147" s="226" t="b">
        <f t="shared" si="26"/>
        <v>0</v>
      </c>
      <c r="BH147" s="226" t="b">
        <f t="shared" si="27"/>
        <v>0</v>
      </c>
      <c r="BI147" s="226" t="b">
        <f t="shared" si="28"/>
        <v>0</v>
      </c>
      <c r="BJ147" s="226" t="b">
        <f t="shared" si="29"/>
        <v>0</v>
      </c>
      <c r="BK147" s="226" t="b">
        <f t="shared" si="30"/>
        <v>0</v>
      </c>
      <c r="BL147" s="226" t="b">
        <f t="shared" si="31"/>
        <v>0</v>
      </c>
      <c r="BM147" s="226" t="b">
        <f t="shared" si="32"/>
        <v>0</v>
      </c>
      <c r="BN147" s="226" t="b">
        <f t="shared" si="33"/>
        <v>0</v>
      </c>
      <c r="BO147" s="226" t="b">
        <f t="shared" si="34"/>
        <v>0</v>
      </c>
      <c r="BP147" s="226" t="b">
        <f t="shared" si="35"/>
        <v>0</v>
      </c>
      <c r="BQ147" s="226" t="b">
        <f t="shared" si="36"/>
        <v>1</v>
      </c>
      <c r="BR147" s="226" t="b">
        <f t="shared" si="37"/>
        <v>1</v>
      </c>
      <c r="BS147" s="226" t="b">
        <f t="shared" si="38"/>
        <v>1</v>
      </c>
      <c r="BT147" s="226" t="b">
        <f t="shared" si="39"/>
        <v>1</v>
      </c>
    </row>
    <row r="148" spans="1:72" s="212" customFormat="1" ht="15.75">
      <c r="A148" s="77">
        <v>124</v>
      </c>
      <c r="B148" s="142"/>
      <c r="C148" s="130"/>
      <c r="D148" s="144"/>
      <c r="E148" s="150"/>
      <c r="F148" s="130"/>
      <c r="G148" s="144"/>
      <c r="H148" s="150"/>
      <c r="I148" s="126"/>
      <c r="J148" s="144"/>
      <c r="K148" s="152"/>
      <c r="L148" s="130"/>
      <c r="M148" s="144"/>
      <c r="N148" s="150"/>
      <c r="O148" s="126"/>
      <c r="P148" s="144"/>
      <c r="Q148" s="152"/>
      <c r="R148" s="130"/>
      <c r="S148" s="144"/>
      <c r="T148" s="150"/>
      <c r="U148" s="126"/>
      <c r="V148" s="144"/>
      <c r="W148" s="152"/>
      <c r="X148" s="130"/>
      <c r="Y148" s="144"/>
      <c r="Z148" s="150"/>
      <c r="AA148" s="126"/>
      <c r="AB148" s="144"/>
      <c r="AC148" s="152"/>
      <c r="AD148" s="130"/>
      <c r="AE148" s="144"/>
      <c r="AF148" s="150"/>
      <c r="AG148" s="126"/>
      <c r="AH148" s="144"/>
      <c r="AI148" s="152"/>
      <c r="AJ148" s="130"/>
      <c r="AK148" s="145"/>
      <c r="AL148" s="145"/>
      <c r="AM148" s="145"/>
      <c r="AN148" s="177"/>
      <c r="AO148" s="130"/>
      <c r="AP148" s="145"/>
      <c r="AQ148" s="145"/>
      <c r="AR148" s="145"/>
      <c r="AS148" s="177"/>
      <c r="AT148" s="130"/>
      <c r="AU148" s="145"/>
      <c r="AV148" s="145"/>
      <c r="AW148" s="145"/>
      <c r="AX148" s="177"/>
      <c r="AY148" s="39"/>
      <c r="AZ148" s="226" t="b">
        <f t="shared" si="20"/>
        <v>1</v>
      </c>
      <c r="BA148" s="226" t="b">
        <f t="shared" si="21"/>
        <v>1</v>
      </c>
      <c r="BB148" s="226" t="b">
        <f t="shared" si="22"/>
        <v>1</v>
      </c>
      <c r="BC148" s="226" t="b">
        <f t="shared" si="23"/>
        <v>1</v>
      </c>
      <c r="BE148" s="226" t="b">
        <f t="shared" si="24"/>
        <v>0</v>
      </c>
      <c r="BF148" s="226" t="b">
        <f t="shared" si="25"/>
        <v>0</v>
      </c>
      <c r="BG148" s="226" t="b">
        <f t="shared" si="26"/>
        <v>0</v>
      </c>
      <c r="BH148" s="226" t="b">
        <f t="shared" si="27"/>
        <v>0</v>
      </c>
      <c r="BI148" s="226" t="b">
        <f t="shared" si="28"/>
        <v>0</v>
      </c>
      <c r="BJ148" s="226" t="b">
        <f t="shared" si="29"/>
        <v>0</v>
      </c>
      <c r="BK148" s="226" t="b">
        <f t="shared" si="30"/>
        <v>0</v>
      </c>
      <c r="BL148" s="226" t="b">
        <f t="shared" si="31"/>
        <v>0</v>
      </c>
      <c r="BM148" s="226" t="b">
        <f t="shared" si="32"/>
        <v>0</v>
      </c>
      <c r="BN148" s="226" t="b">
        <f t="shared" si="33"/>
        <v>0</v>
      </c>
      <c r="BO148" s="226" t="b">
        <f t="shared" si="34"/>
        <v>0</v>
      </c>
      <c r="BP148" s="226" t="b">
        <f t="shared" si="35"/>
        <v>0</v>
      </c>
      <c r="BQ148" s="226" t="b">
        <f t="shared" si="36"/>
        <v>1</v>
      </c>
      <c r="BR148" s="226" t="b">
        <f t="shared" si="37"/>
        <v>1</v>
      </c>
      <c r="BS148" s="226" t="b">
        <f t="shared" si="38"/>
        <v>1</v>
      </c>
      <c r="BT148" s="226" t="b">
        <f t="shared" si="39"/>
        <v>1</v>
      </c>
    </row>
    <row r="149" spans="1:72" s="212" customFormat="1" ht="15.75">
      <c r="A149" s="77">
        <v>125</v>
      </c>
      <c r="B149" s="142"/>
      <c r="C149" s="130"/>
      <c r="D149" s="144"/>
      <c r="E149" s="150"/>
      <c r="F149" s="130"/>
      <c r="G149" s="144"/>
      <c r="H149" s="150"/>
      <c r="I149" s="126"/>
      <c r="J149" s="144"/>
      <c r="K149" s="152"/>
      <c r="L149" s="130"/>
      <c r="M149" s="144"/>
      <c r="N149" s="150"/>
      <c r="O149" s="126"/>
      <c r="P149" s="144"/>
      <c r="Q149" s="152"/>
      <c r="R149" s="130"/>
      <c r="S149" s="144"/>
      <c r="T149" s="150"/>
      <c r="U149" s="126"/>
      <c r="V149" s="144"/>
      <c r="W149" s="152"/>
      <c r="X149" s="130"/>
      <c r="Y149" s="144"/>
      <c r="Z149" s="150"/>
      <c r="AA149" s="126"/>
      <c r="AB149" s="144"/>
      <c r="AC149" s="152"/>
      <c r="AD149" s="130"/>
      <c r="AE149" s="144"/>
      <c r="AF149" s="150"/>
      <c r="AG149" s="126"/>
      <c r="AH149" s="144"/>
      <c r="AI149" s="152"/>
      <c r="AJ149" s="130"/>
      <c r="AK149" s="145"/>
      <c r="AL149" s="145"/>
      <c r="AM149" s="145"/>
      <c r="AN149" s="177"/>
      <c r="AO149" s="130"/>
      <c r="AP149" s="145"/>
      <c r="AQ149" s="145"/>
      <c r="AR149" s="145"/>
      <c r="AS149" s="177"/>
      <c r="AT149" s="130"/>
      <c r="AU149" s="145"/>
      <c r="AV149" s="145"/>
      <c r="AW149" s="145"/>
      <c r="AX149" s="177"/>
      <c r="AY149" s="39"/>
      <c r="AZ149" s="226" t="b">
        <f t="shared" si="20"/>
        <v>1</v>
      </c>
      <c r="BA149" s="226" t="b">
        <f t="shared" si="21"/>
        <v>1</v>
      </c>
      <c r="BB149" s="226" t="b">
        <f t="shared" si="22"/>
        <v>1</v>
      </c>
      <c r="BC149" s="226" t="b">
        <f t="shared" si="23"/>
        <v>1</v>
      </c>
      <c r="BE149" s="226" t="b">
        <f t="shared" si="24"/>
        <v>0</v>
      </c>
      <c r="BF149" s="226" t="b">
        <f t="shared" si="25"/>
        <v>0</v>
      </c>
      <c r="BG149" s="226" t="b">
        <f t="shared" si="26"/>
        <v>0</v>
      </c>
      <c r="BH149" s="226" t="b">
        <f t="shared" si="27"/>
        <v>0</v>
      </c>
      <c r="BI149" s="226" t="b">
        <f t="shared" si="28"/>
        <v>0</v>
      </c>
      <c r="BJ149" s="226" t="b">
        <f t="shared" si="29"/>
        <v>0</v>
      </c>
      <c r="BK149" s="226" t="b">
        <f t="shared" si="30"/>
        <v>0</v>
      </c>
      <c r="BL149" s="226" t="b">
        <f t="shared" si="31"/>
        <v>0</v>
      </c>
      <c r="BM149" s="226" t="b">
        <f t="shared" si="32"/>
        <v>0</v>
      </c>
      <c r="BN149" s="226" t="b">
        <f t="shared" si="33"/>
        <v>0</v>
      </c>
      <c r="BO149" s="226" t="b">
        <f t="shared" si="34"/>
        <v>0</v>
      </c>
      <c r="BP149" s="226" t="b">
        <f t="shared" si="35"/>
        <v>0</v>
      </c>
      <c r="BQ149" s="226" t="b">
        <f t="shared" si="36"/>
        <v>1</v>
      </c>
      <c r="BR149" s="226" t="b">
        <f t="shared" si="37"/>
        <v>1</v>
      </c>
      <c r="BS149" s="226" t="b">
        <f t="shared" si="38"/>
        <v>1</v>
      </c>
      <c r="BT149" s="226" t="b">
        <f t="shared" si="39"/>
        <v>1</v>
      </c>
    </row>
    <row r="150" spans="1:72" s="212" customFormat="1" ht="15.75">
      <c r="A150" s="77">
        <v>126</v>
      </c>
      <c r="B150" s="142"/>
      <c r="C150" s="130"/>
      <c r="D150" s="144"/>
      <c r="E150" s="150"/>
      <c r="F150" s="130"/>
      <c r="G150" s="144"/>
      <c r="H150" s="150"/>
      <c r="I150" s="126"/>
      <c r="J150" s="144"/>
      <c r="K150" s="152"/>
      <c r="L150" s="130"/>
      <c r="M150" s="144"/>
      <c r="N150" s="150"/>
      <c r="O150" s="126"/>
      <c r="P150" s="144"/>
      <c r="Q150" s="152"/>
      <c r="R150" s="130"/>
      <c r="S150" s="144"/>
      <c r="T150" s="150"/>
      <c r="U150" s="126"/>
      <c r="V150" s="144"/>
      <c r="W150" s="152"/>
      <c r="X150" s="130"/>
      <c r="Y150" s="144"/>
      <c r="Z150" s="150"/>
      <c r="AA150" s="126"/>
      <c r="AB150" s="144"/>
      <c r="AC150" s="152"/>
      <c r="AD150" s="130"/>
      <c r="AE150" s="144"/>
      <c r="AF150" s="150"/>
      <c r="AG150" s="126"/>
      <c r="AH150" s="144"/>
      <c r="AI150" s="152"/>
      <c r="AJ150" s="130"/>
      <c r="AK150" s="145"/>
      <c r="AL150" s="145"/>
      <c r="AM150" s="145"/>
      <c r="AN150" s="177"/>
      <c r="AO150" s="130"/>
      <c r="AP150" s="145"/>
      <c r="AQ150" s="145"/>
      <c r="AR150" s="145"/>
      <c r="AS150" s="177"/>
      <c r="AT150" s="130"/>
      <c r="AU150" s="145"/>
      <c r="AV150" s="145"/>
      <c r="AW150" s="145"/>
      <c r="AX150" s="177"/>
      <c r="AY150" s="39"/>
      <c r="AZ150" s="226" t="b">
        <f t="shared" si="20"/>
        <v>1</v>
      </c>
      <c r="BA150" s="226" t="b">
        <f t="shared" si="21"/>
        <v>1</v>
      </c>
      <c r="BB150" s="226" t="b">
        <f t="shared" si="22"/>
        <v>1</v>
      </c>
      <c r="BC150" s="226" t="b">
        <f t="shared" si="23"/>
        <v>1</v>
      </c>
      <c r="BE150" s="226" t="b">
        <f t="shared" si="24"/>
        <v>0</v>
      </c>
      <c r="BF150" s="226" t="b">
        <f t="shared" si="25"/>
        <v>0</v>
      </c>
      <c r="BG150" s="226" t="b">
        <f t="shared" si="26"/>
        <v>0</v>
      </c>
      <c r="BH150" s="226" t="b">
        <f t="shared" si="27"/>
        <v>0</v>
      </c>
      <c r="BI150" s="226" t="b">
        <f t="shared" si="28"/>
        <v>0</v>
      </c>
      <c r="BJ150" s="226" t="b">
        <f t="shared" si="29"/>
        <v>0</v>
      </c>
      <c r="BK150" s="226" t="b">
        <f t="shared" si="30"/>
        <v>0</v>
      </c>
      <c r="BL150" s="226" t="b">
        <f t="shared" si="31"/>
        <v>0</v>
      </c>
      <c r="BM150" s="226" t="b">
        <f t="shared" si="32"/>
        <v>0</v>
      </c>
      <c r="BN150" s="226" t="b">
        <f t="shared" si="33"/>
        <v>0</v>
      </c>
      <c r="BO150" s="226" t="b">
        <f t="shared" si="34"/>
        <v>0</v>
      </c>
      <c r="BP150" s="226" t="b">
        <f t="shared" si="35"/>
        <v>0</v>
      </c>
      <c r="BQ150" s="226" t="b">
        <f t="shared" si="36"/>
        <v>1</v>
      </c>
      <c r="BR150" s="226" t="b">
        <f t="shared" si="37"/>
        <v>1</v>
      </c>
      <c r="BS150" s="226" t="b">
        <f t="shared" si="38"/>
        <v>1</v>
      </c>
      <c r="BT150" s="226" t="b">
        <f t="shared" si="39"/>
        <v>1</v>
      </c>
    </row>
    <row r="151" spans="1:72" s="212" customFormat="1" ht="15.75">
      <c r="A151" s="77">
        <v>127</v>
      </c>
      <c r="B151" s="142"/>
      <c r="C151" s="130"/>
      <c r="D151" s="144"/>
      <c r="E151" s="150"/>
      <c r="F151" s="130"/>
      <c r="G151" s="144"/>
      <c r="H151" s="150"/>
      <c r="I151" s="126"/>
      <c r="J151" s="144"/>
      <c r="K151" s="152"/>
      <c r="L151" s="130"/>
      <c r="M151" s="144"/>
      <c r="N151" s="150"/>
      <c r="O151" s="126"/>
      <c r="P151" s="144"/>
      <c r="Q151" s="152"/>
      <c r="R151" s="130"/>
      <c r="S151" s="144"/>
      <c r="T151" s="150"/>
      <c r="U151" s="126"/>
      <c r="V151" s="144"/>
      <c r="W151" s="152"/>
      <c r="X151" s="130"/>
      <c r="Y151" s="144"/>
      <c r="Z151" s="150"/>
      <c r="AA151" s="126"/>
      <c r="AB151" s="144"/>
      <c r="AC151" s="152"/>
      <c r="AD151" s="130"/>
      <c r="AE151" s="144"/>
      <c r="AF151" s="150"/>
      <c r="AG151" s="126"/>
      <c r="AH151" s="144"/>
      <c r="AI151" s="152"/>
      <c r="AJ151" s="130"/>
      <c r="AK151" s="145"/>
      <c r="AL151" s="145"/>
      <c r="AM151" s="145"/>
      <c r="AN151" s="177"/>
      <c r="AO151" s="130"/>
      <c r="AP151" s="145"/>
      <c r="AQ151" s="145"/>
      <c r="AR151" s="145"/>
      <c r="AS151" s="177"/>
      <c r="AT151" s="130"/>
      <c r="AU151" s="145"/>
      <c r="AV151" s="145"/>
      <c r="AW151" s="145"/>
      <c r="AX151" s="177"/>
      <c r="AY151" s="39"/>
      <c r="AZ151" s="226" t="b">
        <f t="shared" si="20"/>
        <v>1</v>
      </c>
      <c r="BA151" s="226" t="b">
        <f t="shared" si="21"/>
        <v>1</v>
      </c>
      <c r="BB151" s="226" t="b">
        <f t="shared" si="22"/>
        <v>1</v>
      </c>
      <c r="BC151" s="226" t="b">
        <f t="shared" si="23"/>
        <v>1</v>
      </c>
      <c r="BE151" s="226" t="b">
        <f t="shared" si="24"/>
        <v>0</v>
      </c>
      <c r="BF151" s="226" t="b">
        <f t="shared" si="25"/>
        <v>0</v>
      </c>
      <c r="BG151" s="226" t="b">
        <f t="shared" si="26"/>
        <v>0</v>
      </c>
      <c r="BH151" s="226" t="b">
        <f t="shared" si="27"/>
        <v>0</v>
      </c>
      <c r="BI151" s="226" t="b">
        <f t="shared" si="28"/>
        <v>0</v>
      </c>
      <c r="BJ151" s="226" t="b">
        <f t="shared" si="29"/>
        <v>0</v>
      </c>
      <c r="BK151" s="226" t="b">
        <f t="shared" si="30"/>
        <v>0</v>
      </c>
      <c r="BL151" s="226" t="b">
        <f t="shared" si="31"/>
        <v>0</v>
      </c>
      <c r="BM151" s="226" t="b">
        <f t="shared" si="32"/>
        <v>0</v>
      </c>
      <c r="BN151" s="226" t="b">
        <f t="shared" si="33"/>
        <v>0</v>
      </c>
      <c r="BO151" s="226" t="b">
        <f t="shared" si="34"/>
        <v>0</v>
      </c>
      <c r="BP151" s="226" t="b">
        <f t="shared" si="35"/>
        <v>0</v>
      </c>
      <c r="BQ151" s="226" t="b">
        <f t="shared" si="36"/>
        <v>1</v>
      </c>
      <c r="BR151" s="226" t="b">
        <f t="shared" si="37"/>
        <v>1</v>
      </c>
      <c r="BS151" s="226" t="b">
        <f t="shared" si="38"/>
        <v>1</v>
      </c>
      <c r="BT151" s="226" t="b">
        <f t="shared" si="39"/>
        <v>1</v>
      </c>
    </row>
    <row r="152" spans="1:72" s="212" customFormat="1" ht="15.75">
      <c r="A152" s="77">
        <v>128</v>
      </c>
      <c r="B152" s="142"/>
      <c r="C152" s="130"/>
      <c r="D152" s="144"/>
      <c r="E152" s="150"/>
      <c r="F152" s="130"/>
      <c r="G152" s="144"/>
      <c r="H152" s="150"/>
      <c r="I152" s="126"/>
      <c r="J152" s="144"/>
      <c r="K152" s="152"/>
      <c r="L152" s="130"/>
      <c r="M152" s="144"/>
      <c r="N152" s="150"/>
      <c r="O152" s="126"/>
      <c r="P152" s="144"/>
      <c r="Q152" s="152"/>
      <c r="R152" s="130"/>
      <c r="S152" s="144"/>
      <c r="T152" s="150"/>
      <c r="U152" s="126"/>
      <c r="V152" s="144"/>
      <c r="W152" s="152"/>
      <c r="X152" s="130"/>
      <c r="Y152" s="144"/>
      <c r="Z152" s="150"/>
      <c r="AA152" s="126"/>
      <c r="AB152" s="144"/>
      <c r="AC152" s="152"/>
      <c r="AD152" s="130"/>
      <c r="AE152" s="144"/>
      <c r="AF152" s="150"/>
      <c r="AG152" s="126"/>
      <c r="AH152" s="144"/>
      <c r="AI152" s="152"/>
      <c r="AJ152" s="130"/>
      <c r="AK152" s="145"/>
      <c r="AL152" s="145"/>
      <c r="AM152" s="145"/>
      <c r="AN152" s="177"/>
      <c r="AO152" s="130"/>
      <c r="AP152" s="145"/>
      <c r="AQ152" s="145"/>
      <c r="AR152" s="145"/>
      <c r="AS152" s="177"/>
      <c r="AT152" s="130"/>
      <c r="AU152" s="145"/>
      <c r="AV152" s="145"/>
      <c r="AW152" s="145"/>
      <c r="AX152" s="177"/>
      <c r="AY152" s="39"/>
      <c r="AZ152" s="226" t="b">
        <f t="shared" si="20"/>
        <v>1</v>
      </c>
      <c r="BA152" s="226" t="b">
        <f t="shared" si="21"/>
        <v>1</v>
      </c>
      <c r="BB152" s="226" t="b">
        <f t="shared" si="22"/>
        <v>1</v>
      </c>
      <c r="BC152" s="226" t="b">
        <f t="shared" si="23"/>
        <v>1</v>
      </c>
      <c r="BE152" s="226" t="b">
        <f t="shared" si="24"/>
        <v>0</v>
      </c>
      <c r="BF152" s="226" t="b">
        <f t="shared" si="25"/>
        <v>0</v>
      </c>
      <c r="BG152" s="226" t="b">
        <f t="shared" si="26"/>
        <v>0</v>
      </c>
      <c r="BH152" s="226" t="b">
        <f t="shared" si="27"/>
        <v>0</v>
      </c>
      <c r="BI152" s="226" t="b">
        <f t="shared" si="28"/>
        <v>0</v>
      </c>
      <c r="BJ152" s="226" t="b">
        <f t="shared" si="29"/>
        <v>0</v>
      </c>
      <c r="BK152" s="226" t="b">
        <f t="shared" si="30"/>
        <v>0</v>
      </c>
      <c r="BL152" s="226" t="b">
        <f t="shared" si="31"/>
        <v>0</v>
      </c>
      <c r="BM152" s="226" t="b">
        <f t="shared" si="32"/>
        <v>0</v>
      </c>
      <c r="BN152" s="226" t="b">
        <f t="shared" si="33"/>
        <v>0</v>
      </c>
      <c r="BO152" s="226" t="b">
        <f t="shared" si="34"/>
        <v>0</v>
      </c>
      <c r="BP152" s="226" t="b">
        <f t="shared" si="35"/>
        <v>0</v>
      </c>
      <c r="BQ152" s="226" t="b">
        <f t="shared" si="36"/>
        <v>1</v>
      </c>
      <c r="BR152" s="226" t="b">
        <f t="shared" si="37"/>
        <v>1</v>
      </c>
      <c r="BS152" s="226" t="b">
        <f t="shared" si="38"/>
        <v>1</v>
      </c>
      <c r="BT152" s="226" t="b">
        <f t="shared" si="39"/>
        <v>1</v>
      </c>
    </row>
    <row r="153" spans="1:72" s="212" customFormat="1" ht="15.75">
      <c r="A153" s="77">
        <v>129</v>
      </c>
      <c r="B153" s="142"/>
      <c r="C153" s="130"/>
      <c r="D153" s="144"/>
      <c r="E153" s="150"/>
      <c r="F153" s="130"/>
      <c r="G153" s="144"/>
      <c r="H153" s="150"/>
      <c r="I153" s="126"/>
      <c r="J153" s="144"/>
      <c r="K153" s="152"/>
      <c r="L153" s="130"/>
      <c r="M153" s="144"/>
      <c r="N153" s="150"/>
      <c r="O153" s="126"/>
      <c r="P153" s="144"/>
      <c r="Q153" s="152"/>
      <c r="R153" s="130"/>
      <c r="S153" s="144"/>
      <c r="T153" s="150"/>
      <c r="U153" s="126"/>
      <c r="V153" s="144"/>
      <c r="W153" s="152"/>
      <c r="X153" s="130"/>
      <c r="Y153" s="144"/>
      <c r="Z153" s="150"/>
      <c r="AA153" s="126"/>
      <c r="AB153" s="144"/>
      <c r="AC153" s="152"/>
      <c r="AD153" s="130"/>
      <c r="AE153" s="144"/>
      <c r="AF153" s="150"/>
      <c r="AG153" s="126"/>
      <c r="AH153" s="144"/>
      <c r="AI153" s="152"/>
      <c r="AJ153" s="130"/>
      <c r="AK153" s="145"/>
      <c r="AL153" s="145"/>
      <c r="AM153" s="145"/>
      <c r="AN153" s="177"/>
      <c r="AO153" s="130"/>
      <c r="AP153" s="145"/>
      <c r="AQ153" s="145"/>
      <c r="AR153" s="145"/>
      <c r="AS153" s="177"/>
      <c r="AT153" s="130"/>
      <c r="AU153" s="145"/>
      <c r="AV153" s="145"/>
      <c r="AW153" s="145"/>
      <c r="AX153" s="177"/>
      <c r="AY153" s="39"/>
      <c r="AZ153" s="226" t="b">
        <f t="shared" ref="AZ153:AZ216" si="40">IF(B153="",TRUE,(IF(ISNUMBER(MATCH(B153,CountriesList,0)),TRUE,FALSE)))</f>
        <v>1</v>
      </c>
      <c r="BA153" s="226" t="b">
        <f t="shared" si="21"/>
        <v>1</v>
      </c>
      <c r="BB153" s="226" t="b">
        <f t="shared" si="22"/>
        <v>1</v>
      </c>
      <c r="BC153" s="226" t="b">
        <f t="shared" si="23"/>
        <v>1</v>
      </c>
      <c r="BE153" s="226" t="b">
        <f t="shared" si="24"/>
        <v>0</v>
      </c>
      <c r="BF153" s="226" t="b">
        <f t="shared" si="25"/>
        <v>0</v>
      </c>
      <c r="BG153" s="226" t="b">
        <f t="shared" si="26"/>
        <v>0</v>
      </c>
      <c r="BH153" s="226" t="b">
        <f t="shared" si="27"/>
        <v>0</v>
      </c>
      <c r="BI153" s="226" t="b">
        <f t="shared" si="28"/>
        <v>0</v>
      </c>
      <c r="BJ153" s="226" t="b">
        <f t="shared" si="29"/>
        <v>0</v>
      </c>
      <c r="BK153" s="226" t="b">
        <f t="shared" si="30"/>
        <v>0</v>
      </c>
      <c r="BL153" s="226" t="b">
        <f t="shared" si="31"/>
        <v>0</v>
      </c>
      <c r="BM153" s="226" t="b">
        <f t="shared" si="32"/>
        <v>0</v>
      </c>
      <c r="BN153" s="226" t="b">
        <f t="shared" si="33"/>
        <v>0</v>
      </c>
      <c r="BO153" s="226" t="b">
        <f t="shared" si="34"/>
        <v>0</v>
      </c>
      <c r="BP153" s="226" t="b">
        <f t="shared" si="35"/>
        <v>0</v>
      </c>
      <c r="BQ153" s="226" t="b">
        <f t="shared" si="36"/>
        <v>1</v>
      </c>
      <c r="BR153" s="226" t="b">
        <f t="shared" si="37"/>
        <v>1</v>
      </c>
      <c r="BS153" s="226" t="b">
        <f t="shared" si="38"/>
        <v>1</v>
      </c>
      <c r="BT153" s="226" t="b">
        <f t="shared" si="39"/>
        <v>1</v>
      </c>
    </row>
    <row r="154" spans="1:72" s="212" customFormat="1" ht="15.75">
      <c r="A154" s="77">
        <v>130</v>
      </c>
      <c r="B154" s="142"/>
      <c r="C154" s="130"/>
      <c r="D154" s="144"/>
      <c r="E154" s="150"/>
      <c r="F154" s="130"/>
      <c r="G154" s="144"/>
      <c r="H154" s="150"/>
      <c r="I154" s="126"/>
      <c r="J154" s="144"/>
      <c r="K154" s="152"/>
      <c r="L154" s="130"/>
      <c r="M154" s="144"/>
      <c r="N154" s="150"/>
      <c r="O154" s="126"/>
      <c r="P154" s="144"/>
      <c r="Q154" s="152"/>
      <c r="R154" s="130"/>
      <c r="S154" s="144"/>
      <c r="T154" s="150"/>
      <c r="U154" s="126"/>
      <c r="V154" s="144"/>
      <c r="W154" s="152"/>
      <c r="X154" s="130"/>
      <c r="Y154" s="144"/>
      <c r="Z154" s="150"/>
      <c r="AA154" s="126"/>
      <c r="AB154" s="144"/>
      <c r="AC154" s="152"/>
      <c r="AD154" s="130"/>
      <c r="AE154" s="144"/>
      <c r="AF154" s="150"/>
      <c r="AG154" s="126"/>
      <c r="AH154" s="144"/>
      <c r="AI154" s="152"/>
      <c r="AJ154" s="130"/>
      <c r="AK154" s="145"/>
      <c r="AL154" s="145"/>
      <c r="AM154" s="145"/>
      <c r="AN154" s="177"/>
      <c r="AO154" s="130"/>
      <c r="AP154" s="145"/>
      <c r="AQ154" s="145"/>
      <c r="AR154" s="145"/>
      <c r="AS154" s="177"/>
      <c r="AT154" s="130"/>
      <c r="AU154" s="145"/>
      <c r="AV154" s="145"/>
      <c r="AW154" s="145"/>
      <c r="AX154" s="177"/>
      <c r="AY154" s="39"/>
      <c r="AZ154" s="226" t="b">
        <f t="shared" si="40"/>
        <v>1</v>
      </c>
      <c r="BA154" s="226" t="b">
        <f t="shared" ref="BA154:BA217" si="41">IF(B154="",TRUE,(IF(AND(AJ154&lt;&gt;"",AK154&lt;&gt;"",AL154&lt;&gt;"",AM154&lt;&gt;"",AN154&lt;&gt;"",AO154&lt;&gt;"",AP154&lt;&gt;"",AQ154&lt;&gt;"",AR154&lt;&gt;"",AS154&lt;&gt;"",AT154&lt;&gt;"",AU154&lt;&gt;"",AV154&lt;&gt;"",AW154&lt;&gt;"",AX154&lt;&gt;""),TRUE,FALSE)))</f>
        <v>1</v>
      </c>
      <c r="BB154" s="226" t="b">
        <f t="shared" ref="BB154:BB217" si="42">IF(B154="",TRUE,(IF(OR(AJ154&lt;&gt;0,AO154&lt;&gt;0,AT154&lt;&gt;0),TRUE,FALSE)))</f>
        <v>1</v>
      </c>
      <c r="BC154" s="226" t="b">
        <f t="shared" ref="BC154:BC217" si="43">IF(AND(B154="",OR(AJ154&lt;&gt;"",AK154&lt;&gt;"",AL154&lt;&gt;"",AM154&lt;&gt;"",AN154&lt;&gt;"",AO154&lt;&gt;"",AP154&lt;&gt;"",AQ154&lt;&gt;"",AR154&lt;&gt;"",AS154&lt;&gt;"",AT154&lt;&gt;"",AU154&lt;&gt;"",AV154&lt;&gt;"",AW154&lt;&gt;"",AX154&lt;&gt;"")),FALSE,TRUE)</f>
        <v>1</v>
      </c>
      <c r="BE154" s="226" t="b">
        <f t="shared" ref="BE154:BE217" si="44">IF(OR(C154&lt;&gt;0,D154&lt;&gt;0,E154&lt;&gt;0),TRUE,FALSE)</f>
        <v>0</v>
      </c>
      <c r="BF154" s="226" t="b">
        <f t="shared" ref="BF154:BF217" si="45">IF(OR(F154&lt;&gt;0,G154&lt;&gt;0,H154&lt;&gt;0),TRUE,FALSE)</f>
        <v>0</v>
      </c>
      <c r="BG154" s="226" t="b">
        <f t="shared" ref="BG154:BG217" si="46">IF(OR(I154&lt;&gt;0,J154&lt;&gt;0,K154&lt;&gt;0),TRUE,FALSE)</f>
        <v>0</v>
      </c>
      <c r="BH154" s="226" t="b">
        <f t="shared" ref="BH154:BH217" si="47">IF(OR(L154&lt;&gt;0,M154&lt;&gt;0,N154&lt;&gt;0),TRUE,FALSE)</f>
        <v>0</v>
      </c>
      <c r="BI154" s="226" t="b">
        <f t="shared" ref="BI154:BI217" si="48">IF(OR(O154&lt;&gt;0,P154&lt;&gt;0,Q154&lt;&gt;0),TRUE,FALSE)</f>
        <v>0</v>
      </c>
      <c r="BJ154" s="226" t="b">
        <f t="shared" ref="BJ154:BJ217" si="49">IF(OR(R154&lt;&gt;0,S154&lt;&gt;0,T154&lt;&gt;0),TRUE,FALSE)</f>
        <v>0</v>
      </c>
      <c r="BK154" s="226" t="b">
        <f t="shared" ref="BK154:BK217" si="50">IF(OR(U154&lt;&gt;0,V154&lt;&gt;0,W154&lt;&gt;0),TRUE,FALSE)</f>
        <v>0</v>
      </c>
      <c r="BL154" s="226" t="b">
        <f t="shared" ref="BL154:BL217" si="51">IF(OR(X154&lt;&gt;0,Y154&lt;&gt;0,Z154&lt;&gt;0),TRUE,FALSE)</f>
        <v>0</v>
      </c>
      <c r="BM154" s="226" t="b">
        <f t="shared" ref="BM154:BM217" si="52">IF(OR(AA154&lt;&gt;0,AB154&lt;&gt;0,AC154&lt;&gt;0),TRUE,FALSE)</f>
        <v>0</v>
      </c>
      <c r="BN154" s="226" t="b">
        <f t="shared" ref="BN154:BN217" si="53">IF(OR(AD154&lt;&gt;0,AE154&lt;&gt;0,AF154&lt;&gt;0),TRUE,FALSE)</f>
        <v>0</v>
      </c>
      <c r="BO154" s="226" t="b">
        <f t="shared" ref="BO154:BO217" si="54">IF(OR(AG154&lt;&gt;0,AH154&lt;&gt;0,AI154&lt;&gt;0),TRUE,FALSE)</f>
        <v>0</v>
      </c>
      <c r="BP154" s="226" t="b">
        <f t="shared" ref="BP154:BP217" si="55">OR(BE154=TRUE,BF154=TRUE,BG154=TRUE,BH154=TRUE,BI154=TRUE,BJ154=TRUE,BK154=TRUE,BL154=TRUE,BM154=TRUE,BN154=TRUE,BO154=TRUE)</f>
        <v>0</v>
      </c>
      <c r="BQ154" s="226" t="b">
        <f t="shared" ref="BQ154:BQ217" si="56">IF(AND(AJ154&lt;&gt;0,AJ154&lt;&gt;"",BP154=FALSE),FALSE,TRUE)</f>
        <v>1</v>
      </c>
      <c r="BR154" s="226" t="b">
        <f t="shared" ref="BR154:BR217" si="57">IF(AND(AJ154=0,BP154&lt;&gt;FALSE),FALSE,TRUE)</f>
        <v>1</v>
      </c>
      <c r="BS154" s="226" t="b">
        <f t="shared" ref="BS154:BS217" si="58">SUM(C154:AI154)&gt;=AJ154</f>
        <v>1</v>
      </c>
      <c r="BT154" s="226" t="b">
        <f t="shared" ref="BT154:BT217" si="59">MAX(SUM(C154:E154),SUM(F154:H154),SUM(I154:K154),SUM(L154:N154),SUM(O154:Q154),SUM(R154:T154),SUM(U154:W154),SUM(X154:Z154),SUM(AA154:AC154),SUM(AD154:AF154),SUM(AG154:AI154))&lt;=AJ154</f>
        <v>1</v>
      </c>
    </row>
    <row r="155" spans="1:72" s="212" customFormat="1" ht="15.75">
      <c r="A155" s="77">
        <v>131</v>
      </c>
      <c r="B155" s="142"/>
      <c r="C155" s="130"/>
      <c r="D155" s="144"/>
      <c r="E155" s="150"/>
      <c r="F155" s="130"/>
      <c r="G155" s="144"/>
      <c r="H155" s="150"/>
      <c r="I155" s="126"/>
      <c r="J155" s="144"/>
      <c r="K155" s="152"/>
      <c r="L155" s="130"/>
      <c r="M155" s="144"/>
      <c r="N155" s="150"/>
      <c r="O155" s="126"/>
      <c r="P155" s="144"/>
      <c r="Q155" s="152"/>
      <c r="R155" s="130"/>
      <c r="S155" s="144"/>
      <c r="T155" s="150"/>
      <c r="U155" s="126"/>
      <c r="V155" s="144"/>
      <c r="W155" s="152"/>
      <c r="X155" s="130"/>
      <c r="Y155" s="144"/>
      <c r="Z155" s="150"/>
      <c r="AA155" s="126"/>
      <c r="AB155" s="144"/>
      <c r="AC155" s="152"/>
      <c r="AD155" s="130"/>
      <c r="AE155" s="144"/>
      <c r="AF155" s="150"/>
      <c r="AG155" s="126"/>
      <c r="AH155" s="144"/>
      <c r="AI155" s="152"/>
      <c r="AJ155" s="130"/>
      <c r="AK155" s="145"/>
      <c r="AL155" s="145"/>
      <c r="AM155" s="145"/>
      <c r="AN155" s="177"/>
      <c r="AO155" s="130"/>
      <c r="AP155" s="145"/>
      <c r="AQ155" s="145"/>
      <c r="AR155" s="145"/>
      <c r="AS155" s="177"/>
      <c r="AT155" s="130"/>
      <c r="AU155" s="145"/>
      <c r="AV155" s="145"/>
      <c r="AW155" s="145"/>
      <c r="AX155" s="177"/>
      <c r="AY155" s="39"/>
      <c r="AZ155" s="226" t="b">
        <f t="shared" si="40"/>
        <v>1</v>
      </c>
      <c r="BA155" s="226" t="b">
        <f t="shared" si="41"/>
        <v>1</v>
      </c>
      <c r="BB155" s="226" t="b">
        <f t="shared" si="42"/>
        <v>1</v>
      </c>
      <c r="BC155" s="226" t="b">
        <f t="shared" si="43"/>
        <v>1</v>
      </c>
      <c r="BE155" s="226" t="b">
        <f t="shared" si="44"/>
        <v>0</v>
      </c>
      <c r="BF155" s="226" t="b">
        <f t="shared" si="45"/>
        <v>0</v>
      </c>
      <c r="BG155" s="226" t="b">
        <f t="shared" si="46"/>
        <v>0</v>
      </c>
      <c r="BH155" s="226" t="b">
        <f t="shared" si="47"/>
        <v>0</v>
      </c>
      <c r="BI155" s="226" t="b">
        <f t="shared" si="48"/>
        <v>0</v>
      </c>
      <c r="BJ155" s="226" t="b">
        <f t="shared" si="49"/>
        <v>0</v>
      </c>
      <c r="BK155" s="226" t="b">
        <f t="shared" si="50"/>
        <v>0</v>
      </c>
      <c r="BL155" s="226" t="b">
        <f t="shared" si="51"/>
        <v>0</v>
      </c>
      <c r="BM155" s="226" t="b">
        <f t="shared" si="52"/>
        <v>0</v>
      </c>
      <c r="BN155" s="226" t="b">
        <f t="shared" si="53"/>
        <v>0</v>
      </c>
      <c r="BO155" s="226" t="b">
        <f t="shared" si="54"/>
        <v>0</v>
      </c>
      <c r="BP155" s="226" t="b">
        <f t="shared" si="55"/>
        <v>0</v>
      </c>
      <c r="BQ155" s="226" t="b">
        <f t="shared" si="56"/>
        <v>1</v>
      </c>
      <c r="BR155" s="226" t="b">
        <f t="shared" si="57"/>
        <v>1</v>
      </c>
      <c r="BS155" s="226" t="b">
        <f t="shared" si="58"/>
        <v>1</v>
      </c>
      <c r="BT155" s="226" t="b">
        <f t="shared" si="59"/>
        <v>1</v>
      </c>
    </row>
    <row r="156" spans="1:72" s="212" customFormat="1" ht="15.75">
      <c r="A156" s="77">
        <v>132</v>
      </c>
      <c r="B156" s="142"/>
      <c r="C156" s="130"/>
      <c r="D156" s="144"/>
      <c r="E156" s="150"/>
      <c r="F156" s="130"/>
      <c r="G156" s="144"/>
      <c r="H156" s="150"/>
      <c r="I156" s="126"/>
      <c r="J156" s="144"/>
      <c r="K156" s="152"/>
      <c r="L156" s="130"/>
      <c r="M156" s="144"/>
      <c r="N156" s="150"/>
      <c r="O156" s="126"/>
      <c r="P156" s="144"/>
      <c r="Q156" s="152"/>
      <c r="R156" s="130"/>
      <c r="S156" s="144"/>
      <c r="T156" s="150"/>
      <c r="U156" s="126"/>
      <c r="V156" s="144"/>
      <c r="W156" s="152"/>
      <c r="X156" s="130"/>
      <c r="Y156" s="144"/>
      <c r="Z156" s="150"/>
      <c r="AA156" s="126"/>
      <c r="AB156" s="144"/>
      <c r="AC156" s="152"/>
      <c r="AD156" s="130"/>
      <c r="AE156" s="144"/>
      <c r="AF156" s="150"/>
      <c r="AG156" s="126"/>
      <c r="AH156" s="144"/>
      <c r="AI156" s="152"/>
      <c r="AJ156" s="130"/>
      <c r="AK156" s="145"/>
      <c r="AL156" s="145"/>
      <c r="AM156" s="145"/>
      <c r="AN156" s="177"/>
      <c r="AO156" s="130"/>
      <c r="AP156" s="145"/>
      <c r="AQ156" s="145"/>
      <c r="AR156" s="145"/>
      <c r="AS156" s="177"/>
      <c r="AT156" s="130"/>
      <c r="AU156" s="145"/>
      <c r="AV156" s="145"/>
      <c r="AW156" s="145"/>
      <c r="AX156" s="177"/>
      <c r="AY156" s="39"/>
      <c r="AZ156" s="226" t="b">
        <f t="shared" si="40"/>
        <v>1</v>
      </c>
      <c r="BA156" s="226" t="b">
        <f t="shared" si="41"/>
        <v>1</v>
      </c>
      <c r="BB156" s="226" t="b">
        <f t="shared" si="42"/>
        <v>1</v>
      </c>
      <c r="BC156" s="226" t="b">
        <f t="shared" si="43"/>
        <v>1</v>
      </c>
      <c r="BE156" s="226" t="b">
        <f t="shared" si="44"/>
        <v>0</v>
      </c>
      <c r="BF156" s="226" t="b">
        <f t="shared" si="45"/>
        <v>0</v>
      </c>
      <c r="BG156" s="226" t="b">
        <f t="shared" si="46"/>
        <v>0</v>
      </c>
      <c r="BH156" s="226" t="b">
        <f t="shared" si="47"/>
        <v>0</v>
      </c>
      <c r="BI156" s="226" t="b">
        <f t="shared" si="48"/>
        <v>0</v>
      </c>
      <c r="BJ156" s="226" t="b">
        <f t="shared" si="49"/>
        <v>0</v>
      </c>
      <c r="BK156" s="226" t="b">
        <f t="shared" si="50"/>
        <v>0</v>
      </c>
      <c r="BL156" s="226" t="b">
        <f t="shared" si="51"/>
        <v>0</v>
      </c>
      <c r="BM156" s="226" t="b">
        <f t="shared" si="52"/>
        <v>0</v>
      </c>
      <c r="BN156" s="226" t="b">
        <f t="shared" si="53"/>
        <v>0</v>
      </c>
      <c r="BO156" s="226" t="b">
        <f t="shared" si="54"/>
        <v>0</v>
      </c>
      <c r="BP156" s="226" t="b">
        <f t="shared" si="55"/>
        <v>0</v>
      </c>
      <c r="BQ156" s="226" t="b">
        <f t="shared" si="56"/>
        <v>1</v>
      </c>
      <c r="BR156" s="226" t="b">
        <f t="shared" si="57"/>
        <v>1</v>
      </c>
      <c r="BS156" s="226" t="b">
        <f t="shared" si="58"/>
        <v>1</v>
      </c>
      <c r="BT156" s="226" t="b">
        <f t="shared" si="59"/>
        <v>1</v>
      </c>
    </row>
    <row r="157" spans="1:72" s="212" customFormat="1" ht="15.75">
      <c r="A157" s="77">
        <v>133</v>
      </c>
      <c r="B157" s="142"/>
      <c r="C157" s="130"/>
      <c r="D157" s="144"/>
      <c r="E157" s="150"/>
      <c r="F157" s="130"/>
      <c r="G157" s="144"/>
      <c r="H157" s="150"/>
      <c r="I157" s="126"/>
      <c r="J157" s="144"/>
      <c r="K157" s="152"/>
      <c r="L157" s="130"/>
      <c r="M157" s="144"/>
      <c r="N157" s="150"/>
      <c r="O157" s="126"/>
      <c r="P157" s="144"/>
      <c r="Q157" s="152"/>
      <c r="R157" s="130"/>
      <c r="S157" s="144"/>
      <c r="T157" s="150"/>
      <c r="U157" s="126"/>
      <c r="V157" s="144"/>
      <c r="W157" s="152"/>
      <c r="X157" s="130"/>
      <c r="Y157" s="144"/>
      <c r="Z157" s="150"/>
      <c r="AA157" s="126"/>
      <c r="AB157" s="144"/>
      <c r="AC157" s="152"/>
      <c r="AD157" s="130"/>
      <c r="AE157" s="144"/>
      <c r="AF157" s="150"/>
      <c r="AG157" s="126"/>
      <c r="AH157" s="144"/>
      <c r="AI157" s="152"/>
      <c r="AJ157" s="130"/>
      <c r="AK157" s="145"/>
      <c r="AL157" s="145"/>
      <c r="AM157" s="145"/>
      <c r="AN157" s="177"/>
      <c r="AO157" s="130"/>
      <c r="AP157" s="145"/>
      <c r="AQ157" s="145"/>
      <c r="AR157" s="145"/>
      <c r="AS157" s="177"/>
      <c r="AT157" s="130"/>
      <c r="AU157" s="145"/>
      <c r="AV157" s="145"/>
      <c r="AW157" s="145"/>
      <c r="AX157" s="177"/>
      <c r="AY157" s="39"/>
      <c r="AZ157" s="226" t="b">
        <f t="shared" si="40"/>
        <v>1</v>
      </c>
      <c r="BA157" s="226" t="b">
        <f t="shared" si="41"/>
        <v>1</v>
      </c>
      <c r="BB157" s="226" t="b">
        <f t="shared" si="42"/>
        <v>1</v>
      </c>
      <c r="BC157" s="226" t="b">
        <f t="shared" si="43"/>
        <v>1</v>
      </c>
      <c r="BE157" s="226" t="b">
        <f t="shared" si="44"/>
        <v>0</v>
      </c>
      <c r="BF157" s="226" t="b">
        <f t="shared" si="45"/>
        <v>0</v>
      </c>
      <c r="BG157" s="226" t="b">
        <f t="shared" si="46"/>
        <v>0</v>
      </c>
      <c r="BH157" s="226" t="b">
        <f t="shared" si="47"/>
        <v>0</v>
      </c>
      <c r="BI157" s="226" t="b">
        <f t="shared" si="48"/>
        <v>0</v>
      </c>
      <c r="BJ157" s="226" t="b">
        <f t="shared" si="49"/>
        <v>0</v>
      </c>
      <c r="BK157" s="226" t="b">
        <f t="shared" si="50"/>
        <v>0</v>
      </c>
      <c r="BL157" s="226" t="b">
        <f t="shared" si="51"/>
        <v>0</v>
      </c>
      <c r="BM157" s="226" t="b">
        <f t="shared" si="52"/>
        <v>0</v>
      </c>
      <c r="BN157" s="226" t="b">
        <f t="shared" si="53"/>
        <v>0</v>
      </c>
      <c r="BO157" s="226" t="b">
        <f t="shared" si="54"/>
        <v>0</v>
      </c>
      <c r="BP157" s="226" t="b">
        <f t="shared" si="55"/>
        <v>0</v>
      </c>
      <c r="BQ157" s="226" t="b">
        <f t="shared" si="56"/>
        <v>1</v>
      </c>
      <c r="BR157" s="226" t="b">
        <f t="shared" si="57"/>
        <v>1</v>
      </c>
      <c r="BS157" s="226" t="b">
        <f t="shared" si="58"/>
        <v>1</v>
      </c>
      <c r="BT157" s="226" t="b">
        <f t="shared" si="59"/>
        <v>1</v>
      </c>
    </row>
    <row r="158" spans="1:72" s="212" customFormat="1" ht="15.75">
      <c r="A158" s="77">
        <v>134</v>
      </c>
      <c r="B158" s="142"/>
      <c r="C158" s="130"/>
      <c r="D158" s="144"/>
      <c r="E158" s="150"/>
      <c r="F158" s="130"/>
      <c r="G158" s="144"/>
      <c r="H158" s="150"/>
      <c r="I158" s="126"/>
      <c r="J158" s="144"/>
      <c r="K158" s="152"/>
      <c r="L158" s="130"/>
      <c r="M158" s="144"/>
      <c r="N158" s="150"/>
      <c r="O158" s="126"/>
      <c r="P158" s="144"/>
      <c r="Q158" s="152"/>
      <c r="R158" s="130"/>
      <c r="S158" s="144"/>
      <c r="T158" s="150"/>
      <c r="U158" s="126"/>
      <c r="V158" s="144"/>
      <c r="W158" s="152"/>
      <c r="X158" s="130"/>
      <c r="Y158" s="144"/>
      <c r="Z158" s="150"/>
      <c r="AA158" s="126"/>
      <c r="AB158" s="144"/>
      <c r="AC158" s="152"/>
      <c r="AD158" s="130"/>
      <c r="AE158" s="144"/>
      <c r="AF158" s="150"/>
      <c r="AG158" s="126"/>
      <c r="AH158" s="144"/>
      <c r="AI158" s="152"/>
      <c r="AJ158" s="130"/>
      <c r="AK158" s="145"/>
      <c r="AL158" s="145"/>
      <c r="AM158" s="145"/>
      <c r="AN158" s="177"/>
      <c r="AO158" s="130"/>
      <c r="AP158" s="145"/>
      <c r="AQ158" s="145"/>
      <c r="AR158" s="145"/>
      <c r="AS158" s="177"/>
      <c r="AT158" s="130"/>
      <c r="AU158" s="145"/>
      <c r="AV158" s="145"/>
      <c r="AW158" s="145"/>
      <c r="AX158" s="177"/>
      <c r="AY158" s="39"/>
      <c r="AZ158" s="226" t="b">
        <f t="shared" si="40"/>
        <v>1</v>
      </c>
      <c r="BA158" s="226" t="b">
        <f t="shared" si="41"/>
        <v>1</v>
      </c>
      <c r="BB158" s="226" t="b">
        <f t="shared" si="42"/>
        <v>1</v>
      </c>
      <c r="BC158" s="226" t="b">
        <f t="shared" si="43"/>
        <v>1</v>
      </c>
      <c r="BE158" s="226" t="b">
        <f t="shared" si="44"/>
        <v>0</v>
      </c>
      <c r="BF158" s="226" t="b">
        <f t="shared" si="45"/>
        <v>0</v>
      </c>
      <c r="BG158" s="226" t="b">
        <f t="shared" si="46"/>
        <v>0</v>
      </c>
      <c r="BH158" s="226" t="b">
        <f t="shared" si="47"/>
        <v>0</v>
      </c>
      <c r="BI158" s="226" t="b">
        <f t="shared" si="48"/>
        <v>0</v>
      </c>
      <c r="BJ158" s="226" t="b">
        <f t="shared" si="49"/>
        <v>0</v>
      </c>
      <c r="BK158" s="226" t="b">
        <f t="shared" si="50"/>
        <v>0</v>
      </c>
      <c r="BL158" s="226" t="b">
        <f t="shared" si="51"/>
        <v>0</v>
      </c>
      <c r="BM158" s="226" t="b">
        <f t="shared" si="52"/>
        <v>0</v>
      </c>
      <c r="BN158" s="226" t="b">
        <f t="shared" si="53"/>
        <v>0</v>
      </c>
      <c r="BO158" s="226" t="b">
        <f t="shared" si="54"/>
        <v>0</v>
      </c>
      <c r="BP158" s="226" t="b">
        <f t="shared" si="55"/>
        <v>0</v>
      </c>
      <c r="BQ158" s="226" t="b">
        <f t="shared" si="56"/>
        <v>1</v>
      </c>
      <c r="BR158" s="226" t="b">
        <f t="shared" si="57"/>
        <v>1</v>
      </c>
      <c r="BS158" s="226" t="b">
        <f t="shared" si="58"/>
        <v>1</v>
      </c>
      <c r="BT158" s="226" t="b">
        <f t="shared" si="59"/>
        <v>1</v>
      </c>
    </row>
    <row r="159" spans="1:72" s="212" customFormat="1" ht="15.75">
      <c r="A159" s="77">
        <v>135</v>
      </c>
      <c r="B159" s="142"/>
      <c r="C159" s="130"/>
      <c r="D159" s="144"/>
      <c r="E159" s="150"/>
      <c r="F159" s="130"/>
      <c r="G159" s="144"/>
      <c r="H159" s="150"/>
      <c r="I159" s="126"/>
      <c r="J159" s="144"/>
      <c r="K159" s="152"/>
      <c r="L159" s="130"/>
      <c r="M159" s="144"/>
      <c r="N159" s="150"/>
      <c r="O159" s="126"/>
      <c r="P159" s="144"/>
      <c r="Q159" s="152"/>
      <c r="R159" s="130"/>
      <c r="S159" s="144"/>
      <c r="T159" s="150"/>
      <c r="U159" s="126"/>
      <c r="V159" s="144"/>
      <c r="W159" s="152"/>
      <c r="X159" s="130"/>
      <c r="Y159" s="144"/>
      <c r="Z159" s="150"/>
      <c r="AA159" s="126"/>
      <c r="AB159" s="144"/>
      <c r="AC159" s="152"/>
      <c r="AD159" s="130"/>
      <c r="AE159" s="144"/>
      <c r="AF159" s="150"/>
      <c r="AG159" s="126"/>
      <c r="AH159" s="144"/>
      <c r="AI159" s="152"/>
      <c r="AJ159" s="130"/>
      <c r="AK159" s="145"/>
      <c r="AL159" s="145"/>
      <c r="AM159" s="145"/>
      <c r="AN159" s="177"/>
      <c r="AO159" s="130"/>
      <c r="AP159" s="145"/>
      <c r="AQ159" s="145"/>
      <c r="AR159" s="145"/>
      <c r="AS159" s="177"/>
      <c r="AT159" s="130"/>
      <c r="AU159" s="145"/>
      <c r="AV159" s="145"/>
      <c r="AW159" s="145"/>
      <c r="AX159" s="177"/>
      <c r="AY159" s="39"/>
      <c r="AZ159" s="226" t="b">
        <f t="shared" si="40"/>
        <v>1</v>
      </c>
      <c r="BA159" s="226" t="b">
        <f t="shared" si="41"/>
        <v>1</v>
      </c>
      <c r="BB159" s="226" t="b">
        <f t="shared" si="42"/>
        <v>1</v>
      </c>
      <c r="BC159" s="226" t="b">
        <f t="shared" si="43"/>
        <v>1</v>
      </c>
      <c r="BE159" s="226" t="b">
        <f t="shared" si="44"/>
        <v>0</v>
      </c>
      <c r="BF159" s="226" t="b">
        <f t="shared" si="45"/>
        <v>0</v>
      </c>
      <c r="BG159" s="226" t="b">
        <f t="shared" si="46"/>
        <v>0</v>
      </c>
      <c r="BH159" s="226" t="b">
        <f t="shared" si="47"/>
        <v>0</v>
      </c>
      <c r="BI159" s="226" t="b">
        <f t="shared" si="48"/>
        <v>0</v>
      </c>
      <c r="BJ159" s="226" t="b">
        <f t="shared" si="49"/>
        <v>0</v>
      </c>
      <c r="BK159" s="226" t="b">
        <f t="shared" si="50"/>
        <v>0</v>
      </c>
      <c r="BL159" s="226" t="b">
        <f t="shared" si="51"/>
        <v>0</v>
      </c>
      <c r="BM159" s="226" t="b">
        <f t="shared" si="52"/>
        <v>0</v>
      </c>
      <c r="BN159" s="226" t="b">
        <f t="shared" si="53"/>
        <v>0</v>
      </c>
      <c r="BO159" s="226" t="b">
        <f t="shared" si="54"/>
        <v>0</v>
      </c>
      <c r="BP159" s="226" t="b">
        <f t="shared" si="55"/>
        <v>0</v>
      </c>
      <c r="BQ159" s="226" t="b">
        <f t="shared" si="56"/>
        <v>1</v>
      </c>
      <c r="BR159" s="226" t="b">
        <f t="shared" si="57"/>
        <v>1</v>
      </c>
      <c r="BS159" s="226" t="b">
        <f t="shared" si="58"/>
        <v>1</v>
      </c>
      <c r="BT159" s="226" t="b">
        <f t="shared" si="59"/>
        <v>1</v>
      </c>
    </row>
    <row r="160" spans="1:72" s="212" customFormat="1" ht="15.75">
      <c r="A160" s="77">
        <v>136</v>
      </c>
      <c r="B160" s="142"/>
      <c r="C160" s="130"/>
      <c r="D160" s="144"/>
      <c r="E160" s="150"/>
      <c r="F160" s="130"/>
      <c r="G160" s="144"/>
      <c r="H160" s="150"/>
      <c r="I160" s="126"/>
      <c r="J160" s="144"/>
      <c r="K160" s="152"/>
      <c r="L160" s="130"/>
      <c r="M160" s="144"/>
      <c r="N160" s="150"/>
      <c r="O160" s="126"/>
      <c r="P160" s="144"/>
      <c r="Q160" s="152"/>
      <c r="R160" s="130"/>
      <c r="S160" s="144"/>
      <c r="T160" s="150"/>
      <c r="U160" s="126"/>
      <c r="V160" s="144"/>
      <c r="W160" s="152"/>
      <c r="X160" s="130"/>
      <c r="Y160" s="144"/>
      <c r="Z160" s="150"/>
      <c r="AA160" s="126"/>
      <c r="AB160" s="144"/>
      <c r="AC160" s="152"/>
      <c r="AD160" s="130"/>
      <c r="AE160" s="144"/>
      <c r="AF160" s="150"/>
      <c r="AG160" s="126"/>
      <c r="AH160" s="144"/>
      <c r="AI160" s="152"/>
      <c r="AJ160" s="130"/>
      <c r="AK160" s="145"/>
      <c r="AL160" s="145"/>
      <c r="AM160" s="145"/>
      <c r="AN160" s="177"/>
      <c r="AO160" s="130"/>
      <c r="AP160" s="145"/>
      <c r="AQ160" s="145"/>
      <c r="AR160" s="145"/>
      <c r="AS160" s="177"/>
      <c r="AT160" s="130"/>
      <c r="AU160" s="145"/>
      <c r="AV160" s="145"/>
      <c r="AW160" s="145"/>
      <c r="AX160" s="177"/>
      <c r="AY160" s="39"/>
      <c r="AZ160" s="226" t="b">
        <f t="shared" si="40"/>
        <v>1</v>
      </c>
      <c r="BA160" s="226" t="b">
        <f t="shared" si="41"/>
        <v>1</v>
      </c>
      <c r="BB160" s="226" t="b">
        <f t="shared" si="42"/>
        <v>1</v>
      </c>
      <c r="BC160" s="226" t="b">
        <f t="shared" si="43"/>
        <v>1</v>
      </c>
      <c r="BE160" s="226" t="b">
        <f t="shared" si="44"/>
        <v>0</v>
      </c>
      <c r="BF160" s="226" t="b">
        <f t="shared" si="45"/>
        <v>0</v>
      </c>
      <c r="BG160" s="226" t="b">
        <f t="shared" si="46"/>
        <v>0</v>
      </c>
      <c r="BH160" s="226" t="b">
        <f t="shared" si="47"/>
        <v>0</v>
      </c>
      <c r="BI160" s="226" t="b">
        <f t="shared" si="48"/>
        <v>0</v>
      </c>
      <c r="BJ160" s="226" t="b">
        <f t="shared" si="49"/>
        <v>0</v>
      </c>
      <c r="BK160" s="226" t="b">
        <f t="shared" si="50"/>
        <v>0</v>
      </c>
      <c r="BL160" s="226" t="b">
        <f t="shared" si="51"/>
        <v>0</v>
      </c>
      <c r="BM160" s="226" t="b">
        <f t="shared" si="52"/>
        <v>0</v>
      </c>
      <c r="BN160" s="226" t="b">
        <f t="shared" si="53"/>
        <v>0</v>
      </c>
      <c r="BO160" s="226" t="b">
        <f t="shared" si="54"/>
        <v>0</v>
      </c>
      <c r="BP160" s="226" t="b">
        <f t="shared" si="55"/>
        <v>0</v>
      </c>
      <c r="BQ160" s="226" t="b">
        <f t="shared" si="56"/>
        <v>1</v>
      </c>
      <c r="BR160" s="226" t="b">
        <f t="shared" si="57"/>
        <v>1</v>
      </c>
      <c r="BS160" s="226" t="b">
        <f t="shared" si="58"/>
        <v>1</v>
      </c>
      <c r="BT160" s="226" t="b">
        <f t="shared" si="59"/>
        <v>1</v>
      </c>
    </row>
    <row r="161" spans="1:72" s="212" customFormat="1" ht="15.75">
      <c r="A161" s="77">
        <v>137</v>
      </c>
      <c r="B161" s="142"/>
      <c r="C161" s="130"/>
      <c r="D161" s="144"/>
      <c r="E161" s="150"/>
      <c r="F161" s="130"/>
      <c r="G161" s="144"/>
      <c r="H161" s="150"/>
      <c r="I161" s="126"/>
      <c r="J161" s="144"/>
      <c r="K161" s="152"/>
      <c r="L161" s="130"/>
      <c r="M161" s="144"/>
      <c r="N161" s="150"/>
      <c r="O161" s="126"/>
      <c r="P161" s="144"/>
      <c r="Q161" s="152"/>
      <c r="R161" s="130"/>
      <c r="S161" s="144"/>
      <c r="T161" s="150"/>
      <c r="U161" s="126"/>
      <c r="V161" s="144"/>
      <c r="W161" s="152"/>
      <c r="X161" s="130"/>
      <c r="Y161" s="144"/>
      <c r="Z161" s="150"/>
      <c r="AA161" s="126"/>
      <c r="AB161" s="144"/>
      <c r="AC161" s="152"/>
      <c r="AD161" s="130"/>
      <c r="AE161" s="144"/>
      <c r="AF161" s="150"/>
      <c r="AG161" s="126"/>
      <c r="AH161" s="144"/>
      <c r="AI161" s="152"/>
      <c r="AJ161" s="130"/>
      <c r="AK161" s="145"/>
      <c r="AL161" s="145"/>
      <c r="AM161" s="145"/>
      <c r="AN161" s="177"/>
      <c r="AO161" s="130"/>
      <c r="AP161" s="145"/>
      <c r="AQ161" s="145"/>
      <c r="AR161" s="145"/>
      <c r="AS161" s="177"/>
      <c r="AT161" s="130"/>
      <c r="AU161" s="145"/>
      <c r="AV161" s="145"/>
      <c r="AW161" s="145"/>
      <c r="AX161" s="177"/>
      <c r="AY161" s="39"/>
      <c r="AZ161" s="226" t="b">
        <f t="shared" si="40"/>
        <v>1</v>
      </c>
      <c r="BA161" s="226" t="b">
        <f t="shared" si="41"/>
        <v>1</v>
      </c>
      <c r="BB161" s="226" t="b">
        <f t="shared" si="42"/>
        <v>1</v>
      </c>
      <c r="BC161" s="226" t="b">
        <f t="shared" si="43"/>
        <v>1</v>
      </c>
      <c r="BE161" s="226" t="b">
        <f t="shared" si="44"/>
        <v>0</v>
      </c>
      <c r="BF161" s="226" t="b">
        <f t="shared" si="45"/>
        <v>0</v>
      </c>
      <c r="BG161" s="226" t="b">
        <f t="shared" si="46"/>
        <v>0</v>
      </c>
      <c r="BH161" s="226" t="b">
        <f t="shared" si="47"/>
        <v>0</v>
      </c>
      <c r="BI161" s="226" t="b">
        <f t="shared" si="48"/>
        <v>0</v>
      </c>
      <c r="BJ161" s="226" t="b">
        <f t="shared" si="49"/>
        <v>0</v>
      </c>
      <c r="BK161" s="226" t="b">
        <f t="shared" si="50"/>
        <v>0</v>
      </c>
      <c r="BL161" s="226" t="b">
        <f t="shared" si="51"/>
        <v>0</v>
      </c>
      <c r="BM161" s="226" t="b">
        <f t="shared" si="52"/>
        <v>0</v>
      </c>
      <c r="BN161" s="226" t="b">
        <f t="shared" si="53"/>
        <v>0</v>
      </c>
      <c r="BO161" s="226" t="b">
        <f t="shared" si="54"/>
        <v>0</v>
      </c>
      <c r="BP161" s="226" t="b">
        <f t="shared" si="55"/>
        <v>0</v>
      </c>
      <c r="BQ161" s="226" t="b">
        <f t="shared" si="56"/>
        <v>1</v>
      </c>
      <c r="BR161" s="226" t="b">
        <f t="shared" si="57"/>
        <v>1</v>
      </c>
      <c r="BS161" s="226" t="b">
        <f t="shared" si="58"/>
        <v>1</v>
      </c>
      <c r="BT161" s="226" t="b">
        <f t="shared" si="59"/>
        <v>1</v>
      </c>
    </row>
    <row r="162" spans="1:72" s="212" customFormat="1" ht="15.75">
      <c r="A162" s="77">
        <v>138</v>
      </c>
      <c r="B162" s="142"/>
      <c r="C162" s="130"/>
      <c r="D162" s="144"/>
      <c r="E162" s="150"/>
      <c r="F162" s="130"/>
      <c r="G162" s="144"/>
      <c r="H162" s="150"/>
      <c r="I162" s="126"/>
      <c r="J162" s="144"/>
      <c r="K162" s="152"/>
      <c r="L162" s="130"/>
      <c r="M162" s="144"/>
      <c r="N162" s="150"/>
      <c r="O162" s="126"/>
      <c r="P162" s="144"/>
      <c r="Q162" s="152"/>
      <c r="R162" s="130"/>
      <c r="S162" s="144"/>
      <c r="T162" s="150"/>
      <c r="U162" s="126"/>
      <c r="V162" s="144"/>
      <c r="W162" s="152"/>
      <c r="X162" s="130"/>
      <c r="Y162" s="144"/>
      <c r="Z162" s="150"/>
      <c r="AA162" s="126"/>
      <c r="AB162" s="144"/>
      <c r="AC162" s="152"/>
      <c r="AD162" s="130"/>
      <c r="AE162" s="144"/>
      <c r="AF162" s="150"/>
      <c r="AG162" s="126"/>
      <c r="AH162" s="144"/>
      <c r="AI162" s="152"/>
      <c r="AJ162" s="130"/>
      <c r="AK162" s="145"/>
      <c r="AL162" s="145"/>
      <c r="AM162" s="145"/>
      <c r="AN162" s="177"/>
      <c r="AO162" s="130"/>
      <c r="AP162" s="145"/>
      <c r="AQ162" s="145"/>
      <c r="AR162" s="145"/>
      <c r="AS162" s="177"/>
      <c r="AT162" s="130"/>
      <c r="AU162" s="145"/>
      <c r="AV162" s="145"/>
      <c r="AW162" s="145"/>
      <c r="AX162" s="177"/>
      <c r="AY162" s="39"/>
      <c r="AZ162" s="226" t="b">
        <f t="shared" si="40"/>
        <v>1</v>
      </c>
      <c r="BA162" s="226" t="b">
        <f t="shared" si="41"/>
        <v>1</v>
      </c>
      <c r="BB162" s="226" t="b">
        <f t="shared" si="42"/>
        <v>1</v>
      </c>
      <c r="BC162" s="226" t="b">
        <f t="shared" si="43"/>
        <v>1</v>
      </c>
      <c r="BE162" s="226" t="b">
        <f t="shared" si="44"/>
        <v>0</v>
      </c>
      <c r="BF162" s="226" t="b">
        <f t="shared" si="45"/>
        <v>0</v>
      </c>
      <c r="BG162" s="226" t="b">
        <f t="shared" si="46"/>
        <v>0</v>
      </c>
      <c r="BH162" s="226" t="b">
        <f t="shared" si="47"/>
        <v>0</v>
      </c>
      <c r="BI162" s="226" t="b">
        <f t="shared" si="48"/>
        <v>0</v>
      </c>
      <c r="BJ162" s="226" t="b">
        <f t="shared" si="49"/>
        <v>0</v>
      </c>
      <c r="BK162" s="226" t="b">
        <f t="shared" si="50"/>
        <v>0</v>
      </c>
      <c r="BL162" s="226" t="b">
        <f t="shared" si="51"/>
        <v>0</v>
      </c>
      <c r="BM162" s="226" t="b">
        <f t="shared" si="52"/>
        <v>0</v>
      </c>
      <c r="BN162" s="226" t="b">
        <f t="shared" si="53"/>
        <v>0</v>
      </c>
      <c r="BO162" s="226" t="b">
        <f t="shared" si="54"/>
        <v>0</v>
      </c>
      <c r="BP162" s="226" t="b">
        <f t="shared" si="55"/>
        <v>0</v>
      </c>
      <c r="BQ162" s="226" t="b">
        <f t="shared" si="56"/>
        <v>1</v>
      </c>
      <c r="BR162" s="226" t="b">
        <f t="shared" si="57"/>
        <v>1</v>
      </c>
      <c r="BS162" s="226" t="b">
        <f t="shared" si="58"/>
        <v>1</v>
      </c>
      <c r="BT162" s="226" t="b">
        <f t="shared" si="59"/>
        <v>1</v>
      </c>
    </row>
    <row r="163" spans="1:72" s="212" customFormat="1" ht="15.75">
      <c r="A163" s="77">
        <v>139</v>
      </c>
      <c r="B163" s="142"/>
      <c r="C163" s="130"/>
      <c r="D163" s="144"/>
      <c r="E163" s="150"/>
      <c r="F163" s="130"/>
      <c r="G163" s="144"/>
      <c r="H163" s="150"/>
      <c r="I163" s="126"/>
      <c r="J163" s="144"/>
      <c r="K163" s="152"/>
      <c r="L163" s="130"/>
      <c r="M163" s="144"/>
      <c r="N163" s="150"/>
      <c r="O163" s="126"/>
      <c r="P163" s="144"/>
      <c r="Q163" s="152"/>
      <c r="R163" s="130"/>
      <c r="S163" s="144"/>
      <c r="T163" s="150"/>
      <c r="U163" s="126"/>
      <c r="V163" s="144"/>
      <c r="W163" s="152"/>
      <c r="X163" s="130"/>
      <c r="Y163" s="144"/>
      <c r="Z163" s="150"/>
      <c r="AA163" s="126"/>
      <c r="AB163" s="144"/>
      <c r="AC163" s="152"/>
      <c r="AD163" s="130"/>
      <c r="AE163" s="144"/>
      <c r="AF163" s="150"/>
      <c r="AG163" s="126"/>
      <c r="AH163" s="144"/>
      <c r="AI163" s="152"/>
      <c r="AJ163" s="130"/>
      <c r="AK163" s="145"/>
      <c r="AL163" s="145"/>
      <c r="AM163" s="145"/>
      <c r="AN163" s="177"/>
      <c r="AO163" s="130"/>
      <c r="AP163" s="145"/>
      <c r="AQ163" s="145"/>
      <c r="AR163" s="145"/>
      <c r="AS163" s="177"/>
      <c r="AT163" s="130"/>
      <c r="AU163" s="145"/>
      <c r="AV163" s="145"/>
      <c r="AW163" s="145"/>
      <c r="AX163" s="177"/>
      <c r="AY163" s="39"/>
      <c r="AZ163" s="226" t="b">
        <f t="shared" si="40"/>
        <v>1</v>
      </c>
      <c r="BA163" s="226" t="b">
        <f t="shared" si="41"/>
        <v>1</v>
      </c>
      <c r="BB163" s="226" t="b">
        <f t="shared" si="42"/>
        <v>1</v>
      </c>
      <c r="BC163" s="226" t="b">
        <f t="shared" si="43"/>
        <v>1</v>
      </c>
      <c r="BE163" s="226" t="b">
        <f t="shared" si="44"/>
        <v>0</v>
      </c>
      <c r="BF163" s="226" t="b">
        <f t="shared" si="45"/>
        <v>0</v>
      </c>
      <c r="BG163" s="226" t="b">
        <f t="shared" si="46"/>
        <v>0</v>
      </c>
      <c r="BH163" s="226" t="b">
        <f t="shared" si="47"/>
        <v>0</v>
      </c>
      <c r="BI163" s="226" t="b">
        <f t="shared" si="48"/>
        <v>0</v>
      </c>
      <c r="BJ163" s="226" t="b">
        <f t="shared" si="49"/>
        <v>0</v>
      </c>
      <c r="BK163" s="226" t="b">
        <f t="shared" si="50"/>
        <v>0</v>
      </c>
      <c r="BL163" s="226" t="b">
        <f t="shared" si="51"/>
        <v>0</v>
      </c>
      <c r="BM163" s="226" t="b">
        <f t="shared" si="52"/>
        <v>0</v>
      </c>
      <c r="BN163" s="226" t="b">
        <f t="shared" si="53"/>
        <v>0</v>
      </c>
      <c r="BO163" s="226" t="b">
        <f t="shared" si="54"/>
        <v>0</v>
      </c>
      <c r="BP163" s="226" t="b">
        <f t="shared" si="55"/>
        <v>0</v>
      </c>
      <c r="BQ163" s="226" t="b">
        <f t="shared" si="56"/>
        <v>1</v>
      </c>
      <c r="BR163" s="226" t="b">
        <f t="shared" si="57"/>
        <v>1</v>
      </c>
      <c r="BS163" s="226" t="b">
        <f t="shared" si="58"/>
        <v>1</v>
      </c>
      <c r="BT163" s="226" t="b">
        <f t="shared" si="59"/>
        <v>1</v>
      </c>
    </row>
    <row r="164" spans="1:72" s="212" customFormat="1" ht="15.75">
      <c r="A164" s="77">
        <v>140</v>
      </c>
      <c r="B164" s="142"/>
      <c r="C164" s="130"/>
      <c r="D164" s="144"/>
      <c r="E164" s="150"/>
      <c r="F164" s="130"/>
      <c r="G164" s="144"/>
      <c r="H164" s="150"/>
      <c r="I164" s="126"/>
      <c r="J164" s="144"/>
      <c r="K164" s="152"/>
      <c r="L164" s="130"/>
      <c r="M164" s="144"/>
      <c r="N164" s="150"/>
      <c r="O164" s="126"/>
      <c r="P164" s="144"/>
      <c r="Q164" s="152"/>
      <c r="R164" s="130"/>
      <c r="S164" s="144"/>
      <c r="T164" s="150"/>
      <c r="U164" s="126"/>
      <c r="V164" s="144"/>
      <c r="W164" s="152"/>
      <c r="X164" s="130"/>
      <c r="Y164" s="144"/>
      <c r="Z164" s="150"/>
      <c r="AA164" s="126"/>
      <c r="AB164" s="144"/>
      <c r="AC164" s="152"/>
      <c r="AD164" s="130"/>
      <c r="AE164" s="144"/>
      <c r="AF164" s="150"/>
      <c r="AG164" s="126"/>
      <c r="AH164" s="144"/>
      <c r="AI164" s="152"/>
      <c r="AJ164" s="130"/>
      <c r="AK164" s="145"/>
      <c r="AL164" s="145"/>
      <c r="AM164" s="145"/>
      <c r="AN164" s="177"/>
      <c r="AO164" s="130"/>
      <c r="AP164" s="145"/>
      <c r="AQ164" s="145"/>
      <c r="AR164" s="145"/>
      <c r="AS164" s="177"/>
      <c r="AT164" s="130"/>
      <c r="AU164" s="145"/>
      <c r="AV164" s="145"/>
      <c r="AW164" s="145"/>
      <c r="AX164" s="177"/>
      <c r="AY164" s="39"/>
      <c r="AZ164" s="226" t="b">
        <f t="shared" si="40"/>
        <v>1</v>
      </c>
      <c r="BA164" s="226" t="b">
        <f t="shared" si="41"/>
        <v>1</v>
      </c>
      <c r="BB164" s="226" t="b">
        <f t="shared" si="42"/>
        <v>1</v>
      </c>
      <c r="BC164" s="226" t="b">
        <f t="shared" si="43"/>
        <v>1</v>
      </c>
      <c r="BE164" s="226" t="b">
        <f t="shared" si="44"/>
        <v>0</v>
      </c>
      <c r="BF164" s="226" t="b">
        <f t="shared" si="45"/>
        <v>0</v>
      </c>
      <c r="BG164" s="226" t="b">
        <f t="shared" si="46"/>
        <v>0</v>
      </c>
      <c r="BH164" s="226" t="b">
        <f t="shared" si="47"/>
        <v>0</v>
      </c>
      <c r="BI164" s="226" t="b">
        <f t="shared" si="48"/>
        <v>0</v>
      </c>
      <c r="BJ164" s="226" t="b">
        <f t="shared" si="49"/>
        <v>0</v>
      </c>
      <c r="BK164" s="226" t="b">
        <f t="shared" si="50"/>
        <v>0</v>
      </c>
      <c r="BL164" s="226" t="b">
        <f t="shared" si="51"/>
        <v>0</v>
      </c>
      <c r="BM164" s="226" t="b">
        <f t="shared" si="52"/>
        <v>0</v>
      </c>
      <c r="BN164" s="226" t="b">
        <f t="shared" si="53"/>
        <v>0</v>
      </c>
      <c r="BO164" s="226" t="b">
        <f t="shared" si="54"/>
        <v>0</v>
      </c>
      <c r="BP164" s="226" t="b">
        <f t="shared" si="55"/>
        <v>0</v>
      </c>
      <c r="BQ164" s="226" t="b">
        <f t="shared" si="56"/>
        <v>1</v>
      </c>
      <c r="BR164" s="226" t="b">
        <f t="shared" si="57"/>
        <v>1</v>
      </c>
      <c r="BS164" s="226" t="b">
        <f t="shared" si="58"/>
        <v>1</v>
      </c>
      <c r="BT164" s="226" t="b">
        <f t="shared" si="59"/>
        <v>1</v>
      </c>
    </row>
    <row r="165" spans="1:72" s="212" customFormat="1" ht="15.75">
      <c r="A165" s="77">
        <v>141</v>
      </c>
      <c r="B165" s="142"/>
      <c r="C165" s="130"/>
      <c r="D165" s="144"/>
      <c r="E165" s="150"/>
      <c r="F165" s="130"/>
      <c r="G165" s="144"/>
      <c r="H165" s="150"/>
      <c r="I165" s="126"/>
      <c r="J165" s="144"/>
      <c r="K165" s="152"/>
      <c r="L165" s="130"/>
      <c r="M165" s="144"/>
      <c r="N165" s="150"/>
      <c r="O165" s="126"/>
      <c r="P165" s="144"/>
      <c r="Q165" s="152"/>
      <c r="R165" s="130"/>
      <c r="S165" s="144"/>
      <c r="T165" s="150"/>
      <c r="U165" s="126"/>
      <c r="V165" s="144"/>
      <c r="W165" s="152"/>
      <c r="X165" s="130"/>
      <c r="Y165" s="144"/>
      <c r="Z165" s="150"/>
      <c r="AA165" s="126"/>
      <c r="AB165" s="144"/>
      <c r="AC165" s="152"/>
      <c r="AD165" s="130"/>
      <c r="AE165" s="144"/>
      <c r="AF165" s="150"/>
      <c r="AG165" s="126"/>
      <c r="AH165" s="144"/>
      <c r="AI165" s="152"/>
      <c r="AJ165" s="130"/>
      <c r="AK165" s="145"/>
      <c r="AL165" s="145"/>
      <c r="AM165" s="145"/>
      <c r="AN165" s="177"/>
      <c r="AO165" s="130"/>
      <c r="AP165" s="145"/>
      <c r="AQ165" s="145"/>
      <c r="AR165" s="145"/>
      <c r="AS165" s="177"/>
      <c r="AT165" s="130"/>
      <c r="AU165" s="145"/>
      <c r="AV165" s="145"/>
      <c r="AW165" s="145"/>
      <c r="AX165" s="177"/>
      <c r="AY165" s="39"/>
      <c r="AZ165" s="226" t="b">
        <f t="shared" si="40"/>
        <v>1</v>
      </c>
      <c r="BA165" s="226" t="b">
        <f t="shared" si="41"/>
        <v>1</v>
      </c>
      <c r="BB165" s="226" t="b">
        <f t="shared" si="42"/>
        <v>1</v>
      </c>
      <c r="BC165" s="226" t="b">
        <f t="shared" si="43"/>
        <v>1</v>
      </c>
      <c r="BE165" s="226" t="b">
        <f t="shared" si="44"/>
        <v>0</v>
      </c>
      <c r="BF165" s="226" t="b">
        <f t="shared" si="45"/>
        <v>0</v>
      </c>
      <c r="BG165" s="226" t="b">
        <f t="shared" si="46"/>
        <v>0</v>
      </c>
      <c r="BH165" s="226" t="b">
        <f t="shared" si="47"/>
        <v>0</v>
      </c>
      <c r="BI165" s="226" t="b">
        <f t="shared" si="48"/>
        <v>0</v>
      </c>
      <c r="BJ165" s="226" t="b">
        <f t="shared" si="49"/>
        <v>0</v>
      </c>
      <c r="BK165" s="226" t="b">
        <f t="shared" si="50"/>
        <v>0</v>
      </c>
      <c r="BL165" s="226" t="b">
        <f t="shared" si="51"/>
        <v>0</v>
      </c>
      <c r="BM165" s="226" t="b">
        <f t="shared" si="52"/>
        <v>0</v>
      </c>
      <c r="BN165" s="226" t="b">
        <f t="shared" si="53"/>
        <v>0</v>
      </c>
      <c r="BO165" s="226" t="b">
        <f t="shared" si="54"/>
        <v>0</v>
      </c>
      <c r="BP165" s="226" t="b">
        <f t="shared" si="55"/>
        <v>0</v>
      </c>
      <c r="BQ165" s="226" t="b">
        <f t="shared" si="56"/>
        <v>1</v>
      </c>
      <c r="BR165" s="226" t="b">
        <f t="shared" si="57"/>
        <v>1</v>
      </c>
      <c r="BS165" s="226" t="b">
        <f t="shared" si="58"/>
        <v>1</v>
      </c>
      <c r="BT165" s="226" t="b">
        <f t="shared" si="59"/>
        <v>1</v>
      </c>
    </row>
    <row r="166" spans="1:72" s="212" customFormat="1" ht="15.75">
      <c r="A166" s="77">
        <v>142</v>
      </c>
      <c r="B166" s="142"/>
      <c r="C166" s="130"/>
      <c r="D166" s="144"/>
      <c r="E166" s="150"/>
      <c r="F166" s="130"/>
      <c r="G166" s="144"/>
      <c r="H166" s="150"/>
      <c r="I166" s="126"/>
      <c r="J166" s="144"/>
      <c r="K166" s="152"/>
      <c r="L166" s="130"/>
      <c r="M166" s="144"/>
      <c r="N166" s="150"/>
      <c r="O166" s="126"/>
      <c r="P166" s="144"/>
      <c r="Q166" s="152"/>
      <c r="R166" s="130"/>
      <c r="S166" s="144"/>
      <c r="T166" s="150"/>
      <c r="U166" s="126"/>
      <c r="V166" s="144"/>
      <c r="W166" s="152"/>
      <c r="X166" s="130"/>
      <c r="Y166" s="144"/>
      <c r="Z166" s="150"/>
      <c r="AA166" s="126"/>
      <c r="AB166" s="144"/>
      <c r="AC166" s="152"/>
      <c r="AD166" s="130"/>
      <c r="AE166" s="144"/>
      <c r="AF166" s="150"/>
      <c r="AG166" s="126"/>
      <c r="AH166" s="144"/>
      <c r="AI166" s="152"/>
      <c r="AJ166" s="130"/>
      <c r="AK166" s="145"/>
      <c r="AL166" s="145"/>
      <c r="AM166" s="145"/>
      <c r="AN166" s="177"/>
      <c r="AO166" s="130"/>
      <c r="AP166" s="145"/>
      <c r="AQ166" s="145"/>
      <c r="AR166" s="145"/>
      <c r="AS166" s="177"/>
      <c r="AT166" s="130"/>
      <c r="AU166" s="145"/>
      <c r="AV166" s="145"/>
      <c r="AW166" s="145"/>
      <c r="AX166" s="177"/>
      <c r="AY166" s="39"/>
      <c r="AZ166" s="226" t="b">
        <f t="shared" si="40"/>
        <v>1</v>
      </c>
      <c r="BA166" s="226" t="b">
        <f t="shared" si="41"/>
        <v>1</v>
      </c>
      <c r="BB166" s="226" t="b">
        <f t="shared" si="42"/>
        <v>1</v>
      </c>
      <c r="BC166" s="226" t="b">
        <f t="shared" si="43"/>
        <v>1</v>
      </c>
      <c r="BE166" s="226" t="b">
        <f t="shared" si="44"/>
        <v>0</v>
      </c>
      <c r="BF166" s="226" t="b">
        <f t="shared" si="45"/>
        <v>0</v>
      </c>
      <c r="BG166" s="226" t="b">
        <f t="shared" si="46"/>
        <v>0</v>
      </c>
      <c r="BH166" s="226" t="b">
        <f t="shared" si="47"/>
        <v>0</v>
      </c>
      <c r="BI166" s="226" t="b">
        <f t="shared" si="48"/>
        <v>0</v>
      </c>
      <c r="BJ166" s="226" t="b">
        <f t="shared" si="49"/>
        <v>0</v>
      </c>
      <c r="BK166" s="226" t="b">
        <f t="shared" si="50"/>
        <v>0</v>
      </c>
      <c r="BL166" s="226" t="b">
        <f t="shared" si="51"/>
        <v>0</v>
      </c>
      <c r="BM166" s="226" t="b">
        <f t="shared" si="52"/>
        <v>0</v>
      </c>
      <c r="BN166" s="226" t="b">
        <f t="shared" si="53"/>
        <v>0</v>
      </c>
      <c r="BO166" s="226" t="b">
        <f t="shared" si="54"/>
        <v>0</v>
      </c>
      <c r="BP166" s="226" t="b">
        <f t="shared" si="55"/>
        <v>0</v>
      </c>
      <c r="BQ166" s="226" t="b">
        <f t="shared" si="56"/>
        <v>1</v>
      </c>
      <c r="BR166" s="226" t="b">
        <f t="shared" si="57"/>
        <v>1</v>
      </c>
      <c r="BS166" s="226" t="b">
        <f t="shared" si="58"/>
        <v>1</v>
      </c>
      <c r="BT166" s="226" t="b">
        <f t="shared" si="59"/>
        <v>1</v>
      </c>
    </row>
    <row r="167" spans="1:72" s="212" customFormat="1" ht="15.75">
      <c r="A167" s="77">
        <v>143</v>
      </c>
      <c r="B167" s="142"/>
      <c r="C167" s="130"/>
      <c r="D167" s="144"/>
      <c r="E167" s="150"/>
      <c r="F167" s="130"/>
      <c r="G167" s="144"/>
      <c r="H167" s="150"/>
      <c r="I167" s="126"/>
      <c r="J167" s="144"/>
      <c r="K167" s="152"/>
      <c r="L167" s="130"/>
      <c r="M167" s="144"/>
      <c r="N167" s="150"/>
      <c r="O167" s="126"/>
      <c r="P167" s="144"/>
      <c r="Q167" s="152"/>
      <c r="R167" s="130"/>
      <c r="S167" s="144"/>
      <c r="T167" s="150"/>
      <c r="U167" s="126"/>
      <c r="V167" s="144"/>
      <c r="W167" s="152"/>
      <c r="X167" s="130"/>
      <c r="Y167" s="144"/>
      <c r="Z167" s="150"/>
      <c r="AA167" s="126"/>
      <c r="AB167" s="144"/>
      <c r="AC167" s="152"/>
      <c r="AD167" s="130"/>
      <c r="AE167" s="144"/>
      <c r="AF167" s="150"/>
      <c r="AG167" s="126"/>
      <c r="AH167" s="144"/>
      <c r="AI167" s="152"/>
      <c r="AJ167" s="130"/>
      <c r="AK167" s="145"/>
      <c r="AL167" s="145"/>
      <c r="AM167" s="145"/>
      <c r="AN167" s="177"/>
      <c r="AO167" s="130"/>
      <c r="AP167" s="145"/>
      <c r="AQ167" s="145"/>
      <c r="AR167" s="145"/>
      <c r="AS167" s="177"/>
      <c r="AT167" s="130"/>
      <c r="AU167" s="145"/>
      <c r="AV167" s="145"/>
      <c r="AW167" s="145"/>
      <c r="AX167" s="177"/>
      <c r="AY167" s="39"/>
      <c r="AZ167" s="226" t="b">
        <f t="shared" si="40"/>
        <v>1</v>
      </c>
      <c r="BA167" s="226" t="b">
        <f t="shared" si="41"/>
        <v>1</v>
      </c>
      <c r="BB167" s="226" t="b">
        <f t="shared" si="42"/>
        <v>1</v>
      </c>
      <c r="BC167" s="226" t="b">
        <f t="shared" si="43"/>
        <v>1</v>
      </c>
      <c r="BE167" s="226" t="b">
        <f t="shared" si="44"/>
        <v>0</v>
      </c>
      <c r="BF167" s="226" t="b">
        <f t="shared" si="45"/>
        <v>0</v>
      </c>
      <c r="BG167" s="226" t="b">
        <f t="shared" si="46"/>
        <v>0</v>
      </c>
      <c r="BH167" s="226" t="b">
        <f t="shared" si="47"/>
        <v>0</v>
      </c>
      <c r="BI167" s="226" t="b">
        <f t="shared" si="48"/>
        <v>0</v>
      </c>
      <c r="BJ167" s="226" t="b">
        <f t="shared" si="49"/>
        <v>0</v>
      </c>
      <c r="BK167" s="226" t="b">
        <f t="shared" si="50"/>
        <v>0</v>
      </c>
      <c r="BL167" s="226" t="b">
        <f t="shared" si="51"/>
        <v>0</v>
      </c>
      <c r="BM167" s="226" t="b">
        <f t="shared" si="52"/>
        <v>0</v>
      </c>
      <c r="BN167" s="226" t="b">
        <f t="shared" si="53"/>
        <v>0</v>
      </c>
      <c r="BO167" s="226" t="b">
        <f t="shared" si="54"/>
        <v>0</v>
      </c>
      <c r="BP167" s="226" t="b">
        <f t="shared" si="55"/>
        <v>0</v>
      </c>
      <c r="BQ167" s="226" t="b">
        <f t="shared" si="56"/>
        <v>1</v>
      </c>
      <c r="BR167" s="226" t="b">
        <f t="shared" si="57"/>
        <v>1</v>
      </c>
      <c r="BS167" s="226" t="b">
        <f t="shared" si="58"/>
        <v>1</v>
      </c>
      <c r="BT167" s="226" t="b">
        <f t="shared" si="59"/>
        <v>1</v>
      </c>
    </row>
    <row r="168" spans="1:72" s="212" customFormat="1" ht="15.75">
      <c r="A168" s="77">
        <v>144</v>
      </c>
      <c r="B168" s="142"/>
      <c r="C168" s="130"/>
      <c r="D168" s="144"/>
      <c r="E168" s="150"/>
      <c r="F168" s="130"/>
      <c r="G168" s="144"/>
      <c r="H168" s="150"/>
      <c r="I168" s="126"/>
      <c r="J168" s="144"/>
      <c r="K168" s="152"/>
      <c r="L168" s="130"/>
      <c r="M168" s="144"/>
      <c r="N168" s="150"/>
      <c r="O168" s="126"/>
      <c r="P168" s="144"/>
      <c r="Q168" s="152"/>
      <c r="R168" s="130"/>
      <c r="S168" s="144"/>
      <c r="T168" s="150"/>
      <c r="U168" s="126"/>
      <c r="V168" s="144"/>
      <c r="W168" s="152"/>
      <c r="X168" s="130"/>
      <c r="Y168" s="144"/>
      <c r="Z168" s="150"/>
      <c r="AA168" s="126"/>
      <c r="AB168" s="144"/>
      <c r="AC168" s="152"/>
      <c r="AD168" s="130"/>
      <c r="AE168" s="144"/>
      <c r="AF168" s="150"/>
      <c r="AG168" s="126"/>
      <c r="AH168" s="144"/>
      <c r="AI168" s="152"/>
      <c r="AJ168" s="130"/>
      <c r="AK168" s="145"/>
      <c r="AL168" s="145"/>
      <c r="AM168" s="145"/>
      <c r="AN168" s="177"/>
      <c r="AO168" s="130"/>
      <c r="AP168" s="145"/>
      <c r="AQ168" s="145"/>
      <c r="AR168" s="145"/>
      <c r="AS168" s="177"/>
      <c r="AT168" s="130"/>
      <c r="AU168" s="145"/>
      <c r="AV168" s="145"/>
      <c r="AW168" s="145"/>
      <c r="AX168" s="177"/>
      <c r="AY168" s="39"/>
      <c r="AZ168" s="226" t="b">
        <f t="shared" si="40"/>
        <v>1</v>
      </c>
      <c r="BA168" s="226" t="b">
        <f t="shared" si="41"/>
        <v>1</v>
      </c>
      <c r="BB168" s="226" t="b">
        <f t="shared" si="42"/>
        <v>1</v>
      </c>
      <c r="BC168" s="226" t="b">
        <f t="shared" si="43"/>
        <v>1</v>
      </c>
      <c r="BE168" s="226" t="b">
        <f t="shared" si="44"/>
        <v>0</v>
      </c>
      <c r="BF168" s="226" t="b">
        <f t="shared" si="45"/>
        <v>0</v>
      </c>
      <c r="BG168" s="226" t="b">
        <f t="shared" si="46"/>
        <v>0</v>
      </c>
      <c r="BH168" s="226" t="b">
        <f t="shared" si="47"/>
        <v>0</v>
      </c>
      <c r="BI168" s="226" t="b">
        <f t="shared" si="48"/>
        <v>0</v>
      </c>
      <c r="BJ168" s="226" t="b">
        <f t="shared" si="49"/>
        <v>0</v>
      </c>
      <c r="BK168" s="226" t="b">
        <f t="shared" si="50"/>
        <v>0</v>
      </c>
      <c r="BL168" s="226" t="b">
        <f t="shared" si="51"/>
        <v>0</v>
      </c>
      <c r="BM168" s="226" t="b">
        <f t="shared" si="52"/>
        <v>0</v>
      </c>
      <c r="BN168" s="226" t="b">
        <f t="shared" si="53"/>
        <v>0</v>
      </c>
      <c r="BO168" s="226" t="b">
        <f t="shared" si="54"/>
        <v>0</v>
      </c>
      <c r="BP168" s="226" t="b">
        <f t="shared" si="55"/>
        <v>0</v>
      </c>
      <c r="BQ168" s="226" t="b">
        <f t="shared" si="56"/>
        <v>1</v>
      </c>
      <c r="BR168" s="226" t="b">
        <f t="shared" si="57"/>
        <v>1</v>
      </c>
      <c r="BS168" s="226" t="b">
        <f t="shared" si="58"/>
        <v>1</v>
      </c>
      <c r="BT168" s="226" t="b">
        <f t="shared" si="59"/>
        <v>1</v>
      </c>
    </row>
    <row r="169" spans="1:72" s="212" customFormat="1" ht="15.75">
      <c r="A169" s="77">
        <v>145</v>
      </c>
      <c r="B169" s="142"/>
      <c r="C169" s="130"/>
      <c r="D169" s="144"/>
      <c r="E169" s="150"/>
      <c r="F169" s="130"/>
      <c r="G169" s="144"/>
      <c r="H169" s="150"/>
      <c r="I169" s="126"/>
      <c r="J169" s="144"/>
      <c r="K169" s="152"/>
      <c r="L169" s="130"/>
      <c r="M169" s="144"/>
      <c r="N169" s="150"/>
      <c r="O169" s="126"/>
      <c r="P169" s="144"/>
      <c r="Q169" s="152"/>
      <c r="R169" s="130"/>
      <c r="S169" s="144"/>
      <c r="T169" s="150"/>
      <c r="U169" s="126"/>
      <c r="V169" s="144"/>
      <c r="W169" s="152"/>
      <c r="X169" s="130"/>
      <c r="Y169" s="144"/>
      <c r="Z169" s="150"/>
      <c r="AA169" s="126"/>
      <c r="AB169" s="144"/>
      <c r="AC169" s="152"/>
      <c r="AD169" s="130"/>
      <c r="AE169" s="144"/>
      <c r="AF169" s="150"/>
      <c r="AG169" s="126"/>
      <c r="AH169" s="144"/>
      <c r="AI169" s="152"/>
      <c r="AJ169" s="130"/>
      <c r="AK169" s="145"/>
      <c r="AL169" s="145"/>
      <c r="AM169" s="145"/>
      <c r="AN169" s="177"/>
      <c r="AO169" s="130"/>
      <c r="AP169" s="145"/>
      <c r="AQ169" s="145"/>
      <c r="AR169" s="145"/>
      <c r="AS169" s="177"/>
      <c r="AT169" s="130"/>
      <c r="AU169" s="145"/>
      <c r="AV169" s="145"/>
      <c r="AW169" s="145"/>
      <c r="AX169" s="177"/>
      <c r="AY169" s="39"/>
      <c r="AZ169" s="226" t="b">
        <f t="shared" si="40"/>
        <v>1</v>
      </c>
      <c r="BA169" s="226" t="b">
        <f t="shared" si="41"/>
        <v>1</v>
      </c>
      <c r="BB169" s="226" t="b">
        <f t="shared" si="42"/>
        <v>1</v>
      </c>
      <c r="BC169" s="226" t="b">
        <f t="shared" si="43"/>
        <v>1</v>
      </c>
      <c r="BE169" s="226" t="b">
        <f t="shared" si="44"/>
        <v>0</v>
      </c>
      <c r="BF169" s="226" t="b">
        <f t="shared" si="45"/>
        <v>0</v>
      </c>
      <c r="BG169" s="226" t="b">
        <f t="shared" si="46"/>
        <v>0</v>
      </c>
      <c r="BH169" s="226" t="b">
        <f t="shared" si="47"/>
        <v>0</v>
      </c>
      <c r="BI169" s="226" t="b">
        <f t="shared" si="48"/>
        <v>0</v>
      </c>
      <c r="BJ169" s="226" t="b">
        <f t="shared" si="49"/>
        <v>0</v>
      </c>
      <c r="BK169" s="226" t="b">
        <f t="shared" si="50"/>
        <v>0</v>
      </c>
      <c r="BL169" s="226" t="b">
        <f t="shared" si="51"/>
        <v>0</v>
      </c>
      <c r="BM169" s="226" t="b">
        <f t="shared" si="52"/>
        <v>0</v>
      </c>
      <c r="BN169" s="226" t="b">
        <f t="shared" si="53"/>
        <v>0</v>
      </c>
      <c r="BO169" s="226" t="b">
        <f t="shared" si="54"/>
        <v>0</v>
      </c>
      <c r="BP169" s="226" t="b">
        <f t="shared" si="55"/>
        <v>0</v>
      </c>
      <c r="BQ169" s="226" t="b">
        <f t="shared" si="56"/>
        <v>1</v>
      </c>
      <c r="BR169" s="226" t="b">
        <f t="shared" si="57"/>
        <v>1</v>
      </c>
      <c r="BS169" s="226" t="b">
        <f t="shared" si="58"/>
        <v>1</v>
      </c>
      <c r="BT169" s="226" t="b">
        <f t="shared" si="59"/>
        <v>1</v>
      </c>
    </row>
    <row r="170" spans="1:72" s="212" customFormat="1" ht="15.75">
      <c r="A170" s="77">
        <v>146</v>
      </c>
      <c r="B170" s="142"/>
      <c r="C170" s="130"/>
      <c r="D170" s="144"/>
      <c r="E170" s="150"/>
      <c r="F170" s="130"/>
      <c r="G170" s="144"/>
      <c r="H170" s="150"/>
      <c r="I170" s="126"/>
      <c r="J170" s="144"/>
      <c r="K170" s="152"/>
      <c r="L170" s="130"/>
      <c r="M170" s="144"/>
      <c r="N170" s="150"/>
      <c r="O170" s="126"/>
      <c r="P170" s="144"/>
      <c r="Q170" s="152"/>
      <c r="R170" s="130"/>
      <c r="S170" s="144"/>
      <c r="T170" s="150"/>
      <c r="U170" s="126"/>
      <c r="V170" s="144"/>
      <c r="W170" s="152"/>
      <c r="X170" s="130"/>
      <c r="Y170" s="144"/>
      <c r="Z170" s="150"/>
      <c r="AA170" s="126"/>
      <c r="AB170" s="144"/>
      <c r="AC170" s="152"/>
      <c r="AD170" s="130"/>
      <c r="AE170" s="144"/>
      <c r="AF170" s="150"/>
      <c r="AG170" s="126"/>
      <c r="AH170" s="144"/>
      <c r="AI170" s="152"/>
      <c r="AJ170" s="130"/>
      <c r="AK170" s="145"/>
      <c r="AL170" s="145"/>
      <c r="AM170" s="145"/>
      <c r="AN170" s="177"/>
      <c r="AO170" s="130"/>
      <c r="AP170" s="145"/>
      <c r="AQ170" s="145"/>
      <c r="AR170" s="145"/>
      <c r="AS170" s="177"/>
      <c r="AT170" s="130"/>
      <c r="AU170" s="145"/>
      <c r="AV170" s="145"/>
      <c r="AW170" s="145"/>
      <c r="AX170" s="177"/>
      <c r="AY170" s="39"/>
      <c r="AZ170" s="226" t="b">
        <f t="shared" si="40"/>
        <v>1</v>
      </c>
      <c r="BA170" s="226" t="b">
        <f t="shared" si="41"/>
        <v>1</v>
      </c>
      <c r="BB170" s="226" t="b">
        <f t="shared" si="42"/>
        <v>1</v>
      </c>
      <c r="BC170" s="226" t="b">
        <f t="shared" si="43"/>
        <v>1</v>
      </c>
      <c r="BE170" s="226" t="b">
        <f t="shared" si="44"/>
        <v>0</v>
      </c>
      <c r="BF170" s="226" t="b">
        <f t="shared" si="45"/>
        <v>0</v>
      </c>
      <c r="BG170" s="226" t="b">
        <f t="shared" si="46"/>
        <v>0</v>
      </c>
      <c r="BH170" s="226" t="b">
        <f t="shared" si="47"/>
        <v>0</v>
      </c>
      <c r="BI170" s="226" t="b">
        <f t="shared" si="48"/>
        <v>0</v>
      </c>
      <c r="BJ170" s="226" t="b">
        <f t="shared" si="49"/>
        <v>0</v>
      </c>
      <c r="BK170" s="226" t="b">
        <f t="shared" si="50"/>
        <v>0</v>
      </c>
      <c r="BL170" s="226" t="b">
        <f t="shared" si="51"/>
        <v>0</v>
      </c>
      <c r="BM170" s="226" t="b">
        <f t="shared" si="52"/>
        <v>0</v>
      </c>
      <c r="BN170" s="226" t="b">
        <f t="shared" si="53"/>
        <v>0</v>
      </c>
      <c r="BO170" s="226" t="b">
        <f t="shared" si="54"/>
        <v>0</v>
      </c>
      <c r="BP170" s="226" t="b">
        <f t="shared" si="55"/>
        <v>0</v>
      </c>
      <c r="BQ170" s="226" t="b">
        <f t="shared" si="56"/>
        <v>1</v>
      </c>
      <c r="BR170" s="226" t="b">
        <f t="shared" si="57"/>
        <v>1</v>
      </c>
      <c r="BS170" s="226" t="b">
        <f t="shared" si="58"/>
        <v>1</v>
      </c>
      <c r="BT170" s="226" t="b">
        <f t="shared" si="59"/>
        <v>1</v>
      </c>
    </row>
    <row r="171" spans="1:72" s="212" customFormat="1" ht="15.75">
      <c r="A171" s="77">
        <v>147</v>
      </c>
      <c r="B171" s="142"/>
      <c r="C171" s="130"/>
      <c r="D171" s="144"/>
      <c r="E171" s="150"/>
      <c r="F171" s="130"/>
      <c r="G171" s="144"/>
      <c r="H171" s="150"/>
      <c r="I171" s="126"/>
      <c r="J171" s="144"/>
      <c r="K171" s="152"/>
      <c r="L171" s="130"/>
      <c r="M171" s="144"/>
      <c r="N171" s="150"/>
      <c r="O171" s="126"/>
      <c r="P171" s="144"/>
      <c r="Q171" s="152"/>
      <c r="R171" s="130"/>
      <c r="S171" s="144"/>
      <c r="T171" s="150"/>
      <c r="U171" s="126"/>
      <c r="V171" s="144"/>
      <c r="W171" s="152"/>
      <c r="X171" s="130"/>
      <c r="Y171" s="144"/>
      <c r="Z171" s="150"/>
      <c r="AA171" s="126"/>
      <c r="AB171" s="144"/>
      <c r="AC171" s="152"/>
      <c r="AD171" s="130"/>
      <c r="AE171" s="144"/>
      <c r="AF171" s="150"/>
      <c r="AG171" s="126"/>
      <c r="AH171" s="144"/>
      <c r="AI171" s="152"/>
      <c r="AJ171" s="130"/>
      <c r="AK171" s="145"/>
      <c r="AL171" s="145"/>
      <c r="AM171" s="145"/>
      <c r="AN171" s="177"/>
      <c r="AO171" s="130"/>
      <c r="AP171" s="145"/>
      <c r="AQ171" s="145"/>
      <c r="AR171" s="145"/>
      <c r="AS171" s="177"/>
      <c r="AT171" s="130"/>
      <c r="AU171" s="145"/>
      <c r="AV171" s="145"/>
      <c r="AW171" s="145"/>
      <c r="AX171" s="177"/>
      <c r="AY171" s="39"/>
      <c r="AZ171" s="226" t="b">
        <f t="shared" si="40"/>
        <v>1</v>
      </c>
      <c r="BA171" s="226" t="b">
        <f t="shared" si="41"/>
        <v>1</v>
      </c>
      <c r="BB171" s="226" t="b">
        <f t="shared" si="42"/>
        <v>1</v>
      </c>
      <c r="BC171" s="226" t="b">
        <f t="shared" si="43"/>
        <v>1</v>
      </c>
      <c r="BE171" s="226" t="b">
        <f t="shared" si="44"/>
        <v>0</v>
      </c>
      <c r="BF171" s="226" t="b">
        <f t="shared" si="45"/>
        <v>0</v>
      </c>
      <c r="BG171" s="226" t="b">
        <f t="shared" si="46"/>
        <v>0</v>
      </c>
      <c r="BH171" s="226" t="b">
        <f t="shared" si="47"/>
        <v>0</v>
      </c>
      <c r="BI171" s="226" t="b">
        <f t="shared" si="48"/>
        <v>0</v>
      </c>
      <c r="BJ171" s="226" t="b">
        <f t="shared" si="49"/>
        <v>0</v>
      </c>
      <c r="BK171" s="226" t="b">
        <f t="shared" si="50"/>
        <v>0</v>
      </c>
      <c r="BL171" s="226" t="b">
        <f t="shared" si="51"/>
        <v>0</v>
      </c>
      <c r="BM171" s="226" t="b">
        <f t="shared" si="52"/>
        <v>0</v>
      </c>
      <c r="BN171" s="226" t="b">
        <f t="shared" si="53"/>
        <v>0</v>
      </c>
      <c r="BO171" s="226" t="b">
        <f t="shared" si="54"/>
        <v>0</v>
      </c>
      <c r="BP171" s="226" t="b">
        <f t="shared" si="55"/>
        <v>0</v>
      </c>
      <c r="BQ171" s="226" t="b">
        <f t="shared" si="56"/>
        <v>1</v>
      </c>
      <c r="BR171" s="226" t="b">
        <f t="shared" si="57"/>
        <v>1</v>
      </c>
      <c r="BS171" s="226" t="b">
        <f t="shared" si="58"/>
        <v>1</v>
      </c>
      <c r="BT171" s="226" t="b">
        <f t="shared" si="59"/>
        <v>1</v>
      </c>
    </row>
    <row r="172" spans="1:72" s="212" customFormat="1" ht="15.75">
      <c r="A172" s="77">
        <v>148</v>
      </c>
      <c r="B172" s="142"/>
      <c r="C172" s="130"/>
      <c r="D172" s="144"/>
      <c r="E172" s="150"/>
      <c r="F172" s="130"/>
      <c r="G172" s="144"/>
      <c r="H172" s="150"/>
      <c r="I172" s="126"/>
      <c r="J172" s="144"/>
      <c r="K172" s="152"/>
      <c r="L172" s="130"/>
      <c r="M172" s="144"/>
      <c r="N172" s="150"/>
      <c r="O172" s="126"/>
      <c r="P172" s="144"/>
      <c r="Q172" s="152"/>
      <c r="R172" s="130"/>
      <c r="S172" s="144"/>
      <c r="T172" s="150"/>
      <c r="U172" s="126"/>
      <c r="V172" s="144"/>
      <c r="W172" s="152"/>
      <c r="X172" s="130"/>
      <c r="Y172" s="144"/>
      <c r="Z172" s="150"/>
      <c r="AA172" s="126"/>
      <c r="AB172" s="144"/>
      <c r="AC172" s="152"/>
      <c r="AD172" s="130"/>
      <c r="AE172" s="144"/>
      <c r="AF172" s="150"/>
      <c r="AG172" s="126"/>
      <c r="AH172" s="144"/>
      <c r="AI172" s="152"/>
      <c r="AJ172" s="130"/>
      <c r="AK172" s="145"/>
      <c r="AL172" s="145"/>
      <c r="AM172" s="145"/>
      <c r="AN172" s="177"/>
      <c r="AO172" s="130"/>
      <c r="AP172" s="145"/>
      <c r="AQ172" s="145"/>
      <c r="AR172" s="145"/>
      <c r="AS172" s="177"/>
      <c r="AT172" s="130"/>
      <c r="AU172" s="145"/>
      <c r="AV172" s="145"/>
      <c r="AW172" s="145"/>
      <c r="AX172" s="177"/>
      <c r="AY172" s="39"/>
      <c r="AZ172" s="226" t="b">
        <f t="shared" si="40"/>
        <v>1</v>
      </c>
      <c r="BA172" s="226" t="b">
        <f t="shared" si="41"/>
        <v>1</v>
      </c>
      <c r="BB172" s="226" t="b">
        <f t="shared" si="42"/>
        <v>1</v>
      </c>
      <c r="BC172" s="226" t="b">
        <f t="shared" si="43"/>
        <v>1</v>
      </c>
      <c r="BE172" s="226" t="b">
        <f t="shared" si="44"/>
        <v>0</v>
      </c>
      <c r="BF172" s="226" t="b">
        <f t="shared" si="45"/>
        <v>0</v>
      </c>
      <c r="BG172" s="226" t="b">
        <f t="shared" si="46"/>
        <v>0</v>
      </c>
      <c r="BH172" s="226" t="b">
        <f t="shared" si="47"/>
        <v>0</v>
      </c>
      <c r="BI172" s="226" t="b">
        <f t="shared" si="48"/>
        <v>0</v>
      </c>
      <c r="BJ172" s="226" t="b">
        <f t="shared" si="49"/>
        <v>0</v>
      </c>
      <c r="BK172" s="226" t="b">
        <f t="shared" si="50"/>
        <v>0</v>
      </c>
      <c r="BL172" s="226" t="b">
        <f t="shared" si="51"/>
        <v>0</v>
      </c>
      <c r="BM172" s="226" t="b">
        <f t="shared" si="52"/>
        <v>0</v>
      </c>
      <c r="BN172" s="226" t="b">
        <f t="shared" si="53"/>
        <v>0</v>
      </c>
      <c r="BO172" s="226" t="b">
        <f t="shared" si="54"/>
        <v>0</v>
      </c>
      <c r="BP172" s="226" t="b">
        <f t="shared" si="55"/>
        <v>0</v>
      </c>
      <c r="BQ172" s="226" t="b">
        <f t="shared" si="56"/>
        <v>1</v>
      </c>
      <c r="BR172" s="226" t="b">
        <f t="shared" si="57"/>
        <v>1</v>
      </c>
      <c r="BS172" s="226" t="b">
        <f t="shared" si="58"/>
        <v>1</v>
      </c>
      <c r="BT172" s="226" t="b">
        <f t="shared" si="59"/>
        <v>1</v>
      </c>
    </row>
    <row r="173" spans="1:72" s="212" customFormat="1" ht="15.75">
      <c r="A173" s="77">
        <v>149</v>
      </c>
      <c r="B173" s="142"/>
      <c r="C173" s="130"/>
      <c r="D173" s="144"/>
      <c r="E173" s="150"/>
      <c r="F173" s="130"/>
      <c r="G173" s="144"/>
      <c r="H173" s="150"/>
      <c r="I173" s="126"/>
      <c r="J173" s="144"/>
      <c r="K173" s="152"/>
      <c r="L173" s="130"/>
      <c r="M173" s="144"/>
      <c r="N173" s="150"/>
      <c r="O173" s="126"/>
      <c r="P173" s="144"/>
      <c r="Q173" s="152"/>
      <c r="R173" s="130"/>
      <c r="S173" s="144"/>
      <c r="T173" s="150"/>
      <c r="U173" s="126"/>
      <c r="V173" s="144"/>
      <c r="W173" s="152"/>
      <c r="X173" s="130"/>
      <c r="Y173" s="144"/>
      <c r="Z173" s="150"/>
      <c r="AA173" s="126"/>
      <c r="AB173" s="144"/>
      <c r="AC173" s="152"/>
      <c r="AD173" s="130"/>
      <c r="AE173" s="144"/>
      <c r="AF173" s="150"/>
      <c r="AG173" s="126"/>
      <c r="AH173" s="144"/>
      <c r="AI173" s="152"/>
      <c r="AJ173" s="130"/>
      <c r="AK173" s="145"/>
      <c r="AL173" s="145"/>
      <c r="AM173" s="145"/>
      <c r="AN173" s="177"/>
      <c r="AO173" s="130"/>
      <c r="AP173" s="145"/>
      <c r="AQ173" s="145"/>
      <c r="AR173" s="145"/>
      <c r="AS173" s="177"/>
      <c r="AT173" s="130"/>
      <c r="AU173" s="145"/>
      <c r="AV173" s="145"/>
      <c r="AW173" s="145"/>
      <c r="AX173" s="177"/>
      <c r="AY173" s="39"/>
      <c r="AZ173" s="226" t="b">
        <f t="shared" si="40"/>
        <v>1</v>
      </c>
      <c r="BA173" s="226" t="b">
        <f t="shared" si="41"/>
        <v>1</v>
      </c>
      <c r="BB173" s="226" t="b">
        <f t="shared" si="42"/>
        <v>1</v>
      </c>
      <c r="BC173" s="226" t="b">
        <f t="shared" si="43"/>
        <v>1</v>
      </c>
      <c r="BE173" s="226" t="b">
        <f t="shared" si="44"/>
        <v>0</v>
      </c>
      <c r="BF173" s="226" t="b">
        <f t="shared" si="45"/>
        <v>0</v>
      </c>
      <c r="BG173" s="226" t="b">
        <f t="shared" si="46"/>
        <v>0</v>
      </c>
      <c r="BH173" s="226" t="b">
        <f t="shared" si="47"/>
        <v>0</v>
      </c>
      <c r="BI173" s="226" t="b">
        <f t="shared" si="48"/>
        <v>0</v>
      </c>
      <c r="BJ173" s="226" t="b">
        <f t="shared" si="49"/>
        <v>0</v>
      </c>
      <c r="BK173" s="226" t="b">
        <f t="shared" si="50"/>
        <v>0</v>
      </c>
      <c r="BL173" s="226" t="b">
        <f t="shared" si="51"/>
        <v>0</v>
      </c>
      <c r="BM173" s="226" t="b">
        <f t="shared" si="52"/>
        <v>0</v>
      </c>
      <c r="BN173" s="226" t="b">
        <f t="shared" si="53"/>
        <v>0</v>
      </c>
      <c r="BO173" s="226" t="b">
        <f t="shared" si="54"/>
        <v>0</v>
      </c>
      <c r="BP173" s="226" t="b">
        <f t="shared" si="55"/>
        <v>0</v>
      </c>
      <c r="BQ173" s="226" t="b">
        <f t="shared" si="56"/>
        <v>1</v>
      </c>
      <c r="BR173" s="226" t="b">
        <f t="shared" si="57"/>
        <v>1</v>
      </c>
      <c r="BS173" s="226" t="b">
        <f t="shared" si="58"/>
        <v>1</v>
      </c>
      <c r="BT173" s="226" t="b">
        <f t="shared" si="59"/>
        <v>1</v>
      </c>
    </row>
    <row r="174" spans="1:72" s="212" customFormat="1" ht="15.75">
      <c r="A174" s="77">
        <v>150</v>
      </c>
      <c r="B174" s="142"/>
      <c r="C174" s="130"/>
      <c r="D174" s="144"/>
      <c r="E174" s="150"/>
      <c r="F174" s="130"/>
      <c r="G174" s="144"/>
      <c r="H174" s="150"/>
      <c r="I174" s="126"/>
      <c r="J174" s="144"/>
      <c r="K174" s="152"/>
      <c r="L174" s="130"/>
      <c r="M174" s="144"/>
      <c r="N174" s="150"/>
      <c r="O174" s="126"/>
      <c r="P174" s="144"/>
      <c r="Q174" s="152"/>
      <c r="R174" s="130"/>
      <c r="S174" s="144"/>
      <c r="T174" s="150"/>
      <c r="U174" s="126"/>
      <c r="V174" s="144"/>
      <c r="W174" s="152"/>
      <c r="X174" s="130"/>
      <c r="Y174" s="144"/>
      <c r="Z174" s="150"/>
      <c r="AA174" s="126"/>
      <c r="AB174" s="144"/>
      <c r="AC174" s="152"/>
      <c r="AD174" s="130"/>
      <c r="AE174" s="144"/>
      <c r="AF174" s="150"/>
      <c r="AG174" s="126"/>
      <c r="AH174" s="144"/>
      <c r="AI174" s="152"/>
      <c r="AJ174" s="130"/>
      <c r="AK174" s="145"/>
      <c r="AL174" s="145"/>
      <c r="AM174" s="145"/>
      <c r="AN174" s="177"/>
      <c r="AO174" s="130"/>
      <c r="AP174" s="145"/>
      <c r="AQ174" s="145"/>
      <c r="AR174" s="145"/>
      <c r="AS174" s="177"/>
      <c r="AT174" s="130"/>
      <c r="AU174" s="145"/>
      <c r="AV174" s="145"/>
      <c r="AW174" s="145"/>
      <c r="AX174" s="177"/>
      <c r="AY174" s="39"/>
      <c r="AZ174" s="226" t="b">
        <f t="shared" si="40"/>
        <v>1</v>
      </c>
      <c r="BA174" s="226" t="b">
        <f t="shared" si="41"/>
        <v>1</v>
      </c>
      <c r="BB174" s="226" t="b">
        <f t="shared" si="42"/>
        <v>1</v>
      </c>
      <c r="BC174" s="226" t="b">
        <f t="shared" si="43"/>
        <v>1</v>
      </c>
      <c r="BE174" s="226" t="b">
        <f t="shared" si="44"/>
        <v>0</v>
      </c>
      <c r="BF174" s="226" t="b">
        <f t="shared" si="45"/>
        <v>0</v>
      </c>
      <c r="BG174" s="226" t="b">
        <f t="shared" si="46"/>
        <v>0</v>
      </c>
      <c r="BH174" s="226" t="b">
        <f t="shared" si="47"/>
        <v>0</v>
      </c>
      <c r="BI174" s="226" t="b">
        <f t="shared" si="48"/>
        <v>0</v>
      </c>
      <c r="BJ174" s="226" t="b">
        <f t="shared" si="49"/>
        <v>0</v>
      </c>
      <c r="BK174" s="226" t="b">
        <f t="shared" si="50"/>
        <v>0</v>
      </c>
      <c r="BL174" s="226" t="b">
        <f t="shared" si="51"/>
        <v>0</v>
      </c>
      <c r="BM174" s="226" t="b">
        <f t="shared" si="52"/>
        <v>0</v>
      </c>
      <c r="BN174" s="226" t="b">
        <f t="shared" si="53"/>
        <v>0</v>
      </c>
      <c r="BO174" s="226" t="b">
        <f t="shared" si="54"/>
        <v>0</v>
      </c>
      <c r="BP174" s="226" t="b">
        <f t="shared" si="55"/>
        <v>0</v>
      </c>
      <c r="BQ174" s="226" t="b">
        <f t="shared" si="56"/>
        <v>1</v>
      </c>
      <c r="BR174" s="226" t="b">
        <f t="shared" si="57"/>
        <v>1</v>
      </c>
      <c r="BS174" s="226" t="b">
        <f t="shared" si="58"/>
        <v>1</v>
      </c>
      <c r="BT174" s="226" t="b">
        <f t="shared" si="59"/>
        <v>1</v>
      </c>
    </row>
    <row r="175" spans="1:72" s="212" customFormat="1" ht="15.75">
      <c r="A175" s="77">
        <v>151</v>
      </c>
      <c r="B175" s="142"/>
      <c r="C175" s="130"/>
      <c r="D175" s="144"/>
      <c r="E175" s="150"/>
      <c r="F175" s="130"/>
      <c r="G175" s="144"/>
      <c r="H175" s="150"/>
      <c r="I175" s="126"/>
      <c r="J175" s="144"/>
      <c r="K175" s="152"/>
      <c r="L175" s="130"/>
      <c r="M175" s="144"/>
      <c r="N175" s="150"/>
      <c r="O175" s="126"/>
      <c r="P175" s="144"/>
      <c r="Q175" s="152"/>
      <c r="R175" s="130"/>
      <c r="S175" s="144"/>
      <c r="T175" s="150"/>
      <c r="U175" s="126"/>
      <c r="V175" s="144"/>
      <c r="W175" s="152"/>
      <c r="X175" s="130"/>
      <c r="Y175" s="144"/>
      <c r="Z175" s="150"/>
      <c r="AA175" s="126"/>
      <c r="AB175" s="144"/>
      <c r="AC175" s="152"/>
      <c r="AD175" s="130"/>
      <c r="AE175" s="144"/>
      <c r="AF175" s="150"/>
      <c r="AG175" s="126"/>
      <c r="AH175" s="144"/>
      <c r="AI175" s="152"/>
      <c r="AJ175" s="130"/>
      <c r="AK175" s="145"/>
      <c r="AL175" s="145"/>
      <c r="AM175" s="145"/>
      <c r="AN175" s="177"/>
      <c r="AO175" s="130"/>
      <c r="AP175" s="145"/>
      <c r="AQ175" s="145"/>
      <c r="AR175" s="145"/>
      <c r="AS175" s="177"/>
      <c r="AT175" s="130"/>
      <c r="AU175" s="145"/>
      <c r="AV175" s="145"/>
      <c r="AW175" s="145"/>
      <c r="AX175" s="177"/>
      <c r="AY175" s="39"/>
      <c r="AZ175" s="226" t="b">
        <f t="shared" si="40"/>
        <v>1</v>
      </c>
      <c r="BA175" s="226" t="b">
        <f t="shared" si="41"/>
        <v>1</v>
      </c>
      <c r="BB175" s="226" t="b">
        <f t="shared" si="42"/>
        <v>1</v>
      </c>
      <c r="BC175" s="226" t="b">
        <f t="shared" si="43"/>
        <v>1</v>
      </c>
      <c r="BE175" s="226" t="b">
        <f t="shared" si="44"/>
        <v>0</v>
      </c>
      <c r="BF175" s="226" t="b">
        <f t="shared" si="45"/>
        <v>0</v>
      </c>
      <c r="BG175" s="226" t="b">
        <f t="shared" si="46"/>
        <v>0</v>
      </c>
      <c r="BH175" s="226" t="b">
        <f t="shared" si="47"/>
        <v>0</v>
      </c>
      <c r="BI175" s="226" t="b">
        <f t="shared" si="48"/>
        <v>0</v>
      </c>
      <c r="BJ175" s="226" t="b">
        <f t="shared" si="49"/>
        <v>0</v>
      </c>
      <c r="BK175" s="226" t="b">
        <f t="shared" si="50"/>
        <v>0</v>
      </c>
      <c r="BL175" s="226" t="b">
        <f t="shared" si="51"/>
        <v>0</v>
      </c>
      <c r="BM175" s="226" t="b">
        <f t="shared" si="52"/>
        <v>0</v>
      </c>
      <c r="BN175" s="226" t="b">
        <f t="shared" si="53"/>
        <v>0</v>
      </c>
      <c r="BO175" s="226" t="b">
        <f t="shared" si="54"/>
        <v>0</v>
      </c>
      <c r="BP175" s="226" t="b">
        <f t="shared" si="55"/>
        <v>0</v>
      </c>
      <c r="BQ175" s="226" t="b">
        <f t="shared" si="56"/>
        <v>1</v>
      </c>
      <c r="BR175" s="226" t="b">
        <f t="shared" si="57"/>
        <v>1</v>
      </c>
      <c r="BS175" s="226" t="b">
        <f t="shared" si="58"/>
        <v>1</v>
      </c>
      <c r="BT175" s="226" t="b">
        <f t="shared" si="59"/>
        <v>1</v>
      </c>
    </row>
    <row r="176" spans="1:72" s="212" customFormat="1" ht="15.75">
      <c r="A176" s="77">
        <v>152</v>
      </c>
      <c r="B176" s="142"/>
      <c r="C176" s="130"/>
      <c r="D176" s="144"/>
      <c r="E176" s="150"/>
      <c r="F176" s="130"/>
      <c r="G176" s="144"/>
      <c r="H176" s="150"/>
      <c r="I176" s="126"/>
      <c r="J176" s="144"/>
      <c r="K176" s="152"/>
      <c r="L176" s="130"/>
      <c r="M176" s="144"/>
      <c r="N176" s="150"/>
      <c r="O176" s="126"/>
      <c r="P176" s="144"/>
      <c r="Q176" s="152"/>
      <c r="R176" s="130"/>
      <c r="S176" s="144"/>
      <c r="T176" s="150"/>
      <c r="U176" s="126"/>
      <c r="V176" s="144"/>
      <c r="W176" s="152"/>
      <c r="X176" s="130"/>
      <c r="Y176" s="144"/>
      <c r="Z176" s="150"/>
      <c r="AA176" s="126"/>
      <c r="AB176" s="144"/>
      <c r="AC176" s="152"/>
      <c r="AD176" s="130"/>
      <c r="AE176" s="144"/>
      <c r="AF176" s="150"/>
      <c r="AG176" s="126"/>
      <c r="AH176" s="144"/>
      <c r="AI176" s="152"/>
      <c r="AJ176" s="130"/>
      <c r="AK176" s="145"/>
      <c r="AL176" s="145"/>
      <c r="AM176" s="145"/>
      <c r="AN176" s="177"/>
      <c r="AO176" s="130"/>
      <c r="AP176" s="145"/>
      <c r="AQ176" s="145"/>
      <c r="AR176" s="145"/>
      <c r="AS176" s="177"/>
      <c r="AT176" s="130"/>
      <c r="AU176" s="145"/>
      <c r="AV176" s="145"/>
      <c r="AW176" s="145"/>
      <c r="AX176" s="177"/>
      <c r="AY176" s="39"/>
      <c r="AZ176" s="226" t="b">
        <f t="shared" si="40"/>
        <v>1</v>
      </c>
      <c r="BA176" s="226" t="b">
        <f t="shared" si="41"/>
        <v>1</v>
      </c>
      <c r="BB176" s="226" t="b">
        <f t="shared" si="42"/>
        <v>1</v>
      </c>
      <c r="BC176" s="226" t="b">
        <f t="shared" si="43"/>
        <v>1</v>
      </c>
      <c r="BE176" s="226" t="b">
        <f t="shared" si="44"/>
        <v>0</v>
      </c>
      <c r="BF176" s="226" t="b">
        <f t="shared" si="45"/>
        <v>0</v>
      </c>
      <c r="BG176" s="226" t="b">
        <f t="shared" si="46"/>
        <v>0</v>
      </c>
      <c r="BH176" s="226" t="b">
        <f t="shared" si="47"/>
        <v>0</v>
      </c>
      <c r="BI176" s="226" t="b">
        <f t="shared" si="48"/>
        <v>0</v>
      </c>
      <c r="BJ176" s="226" t="b">
        <f t="shared" si="49"/>
        <v>0</v>
      </c>
      <c r="BK176" s="226" t="b">
        <f t="shared" si="50"/>
        <v>0</v>
      </c>
      <c r="BL176" s="226" t="b">
        <f t="shared" si="51"/>
        <v>0</v>
      </c>
      <c r="BM176" s="226" t="b">
        <f t="shared" si="52"/>
        <v>0</v>
      </c>
      <c r="BN176" s="226" t="b">
        <f t="shared" si="53"/>
        <v>0</v>
      </c>
      <c r="BO176" s="226" t="b">
        <f t="shared" si="54"/>
        <v>0</v>
      </c>
      <c r="BP176" s="226" t="b">
        <f t="shared" si="55"/>
        <v>0</v>
      </c>
      <c r="BQ176" s="226" t="b">
        <f t="shared" si="56"/>
        <v>1</v>
      </c>
      <c r="BR176" s="226" t="b">
        <f t="shared" si="57"/>
        <v>1</v>
      </c>
      <c r="BS176" s="226" t="b">
        <f t="shared" si="58"/>
        <v>1</v>
      </c>
      <c r="BT176" s="226" t="b">
        <f t="shared" si="59"/>
        <v>1</v>
      </c>
    </row>
    <row r="177" spans="1:72" s="212" customFormat="1" ht="15.75">
      <c r="A177" s="77">
        <v>153</v>
      </c>
      <c r="B177" s="142"/>
      <c r="C177" s="130"/>
      <c r="D177" s="144"/>
      <c r="E177" s="150"/>
      <c r="F177" s="130"/>
      <c r="G177" s="144"/>
      <c r="H177" s="150"/>
      <c r="I177" s="126"/>
      <c r="J177" s="144"/>
      <c r="K177" s="152"/>
      <c r="L177" s="130"/>
      <c r="M177" s="144"/>
      <c r="N177" s="150"/>
      <c r="O177" s="126"/>
      <c r="P177" s="144"/>
      <c r="Q177" s="152"/>
      <c r="R177" s="130"/>
      <c r="S177" s="144"/>
      <c r="T177" s="150"/>
      <c r="U177" s="126"/>
      <c r="V177" s="144"/>
      <c r="W177" s="152"/>
      <c r="X177" s="130"/>
      <c r="Y177" s="144"/>
      <c r="Z177" s="150"/>
      <c r="AA177" s="126"/>
      <c r="AB177" s="144"/>
      <c r="AC177" s="152"/>
      <c r="AD177" s="130"/>
      <c r="AE177" s="144"/>
      <c r="AF177" s="150"/>
      <c r="AG177" s="126"/>
      <c r="AH177" s="144"/>
      <c r="AI177" s="152"/>
      <c r="AJ177" s="130"/>
      <c r="AK177" s="145"/>
      <c r="AL177" s="145"/>
      <c r="AM177" s="145"/>
      <c r="AN177" s="177"/>
      <c r="AO177" s="130"/>
      <c r="AP177" s="145"/>
      <c r="AQ177" s="145"/>
      <c r="AR177" s="145"/>
      <c r="AS177" s="177"/>
      <c r="AT177" s="130"/>
      <c r="AU177" s="145"/>
      <c r="AV177" s="145"/>
      <c r="AW177" s="145"/>
      <c r="AX177" s="177"/>
      <c r="AY177" s="39"/>
      <c r="AZ177" s="226" t="b">
        <f t="shared" si="40"/>
        <v>1</v>
      </c>
      <c r="BA177" s="226" t="b">
        <f t="shared" si="41"/>
        <v>1</v>
      </c>
      <c r="BB177" s="226" t="b">
        <f t="shared" si="42"/>
        <v>1</v>
      </c>
      <c r="BC177" s="226" t="b">
        <f t="shared" si="43"/>
        <v>1</v>
      </c>
      <c r="BE177" s="226" t="b">
        <f t="shared" si="44"/>
        <v>0</v>
      </c>
      <c r="BF177" s="226" t="b">
        <f t="shared" si="45"/>
        <v>0</v>
      </c>
      <c r="BG177" s="226" t="b">
        <f t="shared" si="46"/>
        <v>0</v>
      </c>
      <c r="BH177" s="226" t="b">
        <f t="shared" si="47"/>
        <v>0</v>
      </c>
      <c r="BI177" s="226" t="b">
        <f t="shared" si="48"/>
        <v>0</v>
      </c>
      <c r="BJ177" s="226" t="b">
        <f t="shared" si="49"/>
        <v>0</v>
      </c>
      <c r="BK177" s="226" t="b">
        <f t="shared" si="50"/>
        <v>0</v>
      </c>
      <c r="BL177" s="226" t="b">
        <f t="shared" si="51"/>
        <v>0</v>
      </c>
      <c r="BM177" s="226" t="b">
        <f t="shared" si="52"/>
        <v>0</v>
      </c>
      <c r="BN177" s="226" t="b">
        <f t="shared" si="53"/>
        <v>0</v>
      </c>
      <c r="BO177" s="226" t="b">
        <f t="shared" si="54"/>
        <v>0</v>
      </c>
      <c r="BP177" s="226" t="b">
        <f t="shared" si="55"/>
        <v>0</v>
      </c>
      <c r="BQ177" s="226" t="b">
        <f t="shared" si="56"/>
        <v>1</v>
      </c>
      <c r="BR177" s="226" t="b">
        <f t="shared" si="57"/>
        <v>1</v>
      </c>
      <c r="BS177" s="226" t="b">
        <f t="shared" si="58"/>
        <v>1</v>
      </c>
      <c r="BT177" s="226" t="b">
        <f t="shared" si="59"/>
        <v>1</v>
      </c>
    </row>
    <row r="178" spans="1:72" s="212" customFormat="1" ht="15.75">
      <c r="A178" s="77">
        <v>154</v>
      </c>
      <c r="B178" s="142"/>
      <c r="C178" s="130"/>
      <c r="D178" s="144"/>
      <c r="E178" s="150"/>
      <c r="F178" s="130"/>
      <c r="G178" s="144"/>
      <c r="H178" s="150"/>
      <c r="I178" s="126"/>
      <c r="J178" s="144"/>
      <c r="K178" s="152"/>
      <c r="L178" s="130"/>
      <c r="M178" s="144"/>
      <c r="N178" s="150"/>
      <c r="O178" s="126"/>
      <c r="P178" s="144"/>
      <c r="Q178" s="152"/>
      <c r="R178" s="130"/>
      <c r="S178" s="144"/>
      <c r="T178" s="150"/>
      <c r="U178" s="126"/>
      <c r="V178" s="144"/>
      <c r="W178" s="152"/>
      <c r="X178" s="130"/>
      <c r="Y178" s="144"/>
      <c r="Z178" s="150"/>
      <c r="AA178" s="126"/>
      <c r="AB178" s="144"/>
      <c r="AC178" s="152"/>
      <c r="AD178" s="130"/>
      <c r="AE178" s="144"/>
      <c r="AF178" s="150"/>
      <c r="AG178" s="126"/>
      <c r="AH178" s="144"/>
      <c r="AI178" s="152"/>
      <c r="AJ178" s="130"/>
      <c r="AK178" s="145"/>
      <c r="AL178" s="145"/>
      <c r="AM178" s="145"/>
      <c r="AN178" s="177"/>
      <c r="AO178" s="130"/>
      <c r="AP178" s="145"/>
      <c r="AQ178" s="145"/>
      <c r="AR178" s="145"/>
      <c r="AS178" s="177"/>
      <c r="AT178" s="130"/>
      <c r="AU178" s="145"/>
      <c r="AV178" s="145"/>
      <c r="AW178" s="145"/>
      <c r="AX178" s="177"/>
      <c r="AY178" s="39"/>
      <c r="AZ178" s="226" t="b">
        <f t="shared" si="40"/>
        <v>1</v>
      </c>
      <c r="BA178" s="226" t="b">
        <f t="shared" si="41"/>
        <v>1</v>
      </c>
      <c r="BB178" s="226" t="b">
        <f t="shared" si="42"/>
        <v>1</v>
      </c>
      <c r="BC178" s="226" t="b">
        <f t="shared" si="43"/>
        <v>1</v>
      </c>
      <c r="BE178" s="226" t="b">
        <f t="shared" si="44"/>
        <v>0</v>
      </c>
      <c r="BF178" s="226" t="b">
        <f t="shared" si="45"/>
        <v>0</v>
      </c>
      <c r="BG178" s="226" t="b">
        <f t="shared" si="46"/>
        <v>0</v>
      </c>
      <c r="BH178" s="226" t="b">
        <f t="shared" si="47"/>
        <v>0</v>
      </c>
      <c r="BI178" s="226" t="b">
        <f t="shared" si="48"/>
        <v>0</v>
      </c>
      <c r="BJ178" s="226" t="b">
        <f t="shared" si="49"/>
        <v>0</v>
      </c>
      <c r="BK178" s="226" t="b">
        <f t="shared" si="50"/>
        <v>0</v>
      </c>
      <c r="BL178" s="226" t="b">
        <f t="shared" si="51"/>
        <v>0</v>
      </c>
      <c r="BM178" s="226" t="b">
        <f t="shared" si="52"/>
        <v>0</v>
      </c>
      <c r="BN178" s="226" t="b">
        <f t="shared" si="53"/>
        <v>0</v>
      </c>
      <c r="BO178" s="226" t="b">
        <f t="shared" si="54"/>
        <v>0</v>
      </c>
      <c r="BP178" s="226" t="b">
        <f t="shared" si="55"/>
        <v>0</v>
      </c>
      <c r="BQ178" s="226" t="b">
        <f t="shared" si="56"/>
        <v>1</v>
      </c>
      <c r="BR178" s="226" t="b">
        <f t="shared" si="57"/>
        <v>1</v>
      </c>
      <c r="BS178" s="226" t="b">
        <f t="shared" si="58"/>
        <v>1</v>
      </c>
      <c r="BT178" s="226" t="b">
        <f t="shared" si="59"/>
        <v>1</v>
      </c>
    </row>
    <row r="179" spans="1:72" s="212" customFormat="1" ht="15.75">
      <c r="A179" s="77">
        <v>155</v>
      </c>
      <c r="B179" s="142"/>
      <c r="C179" s="130"/>
      <c r="D179" s="144"/>
      <c r="E179" s="150"/>
      <c r="F179" s="130"/>
      <c r="G179" s="144"/>
      <c r="H179" s="150"/>
      <c r="I179" s="126"/>
      <c r="J179" s="144"/>
      <c r="K179" s="152"/>
      <c r="L179" s="130"/>
      <c r="M179" s="144"/>
      <c r="N179" s="150"/>
      <c r="O179" s="126"/>
      <c r="P179" s="144"/>
      <c r="Q179" s="152"/>
      <c r="R179" s="130"/>
      <c r="S179" s="144"/>
      <c r="T179" s="150"/>
      <c r="U179" s="126"/>
      <c r="V179" s="144"/>
      <c r="W179" s="152"/>
      <c r="X179" s="130"/>
      <c r="Y179" s="144"/>
      <c r="Z179" s="150"/>
      <c r="AA179" s="126"/>
      <c r="AB179" s="144"/>
      <c r="AC179" s="152"/>
      <c r="AD179" s="130"/>
      <c r="AE179" s="144"/>
      <c r="AF179" s="150"/>
      <c r="AG179" s="126"/>
      <c r="AH179" s="144"/>
      <c r="AI179" s="152"/>
      <c r="AJ179" s="130"/>
      <c r="AK179" s="145"/>
      <c r="AL179" s="145"/>
      <c r="AM179" s="145"/>
      <c r="AN179" s="177"/>
      <c r="AO179" s="130"/>
      <c r="AP179" s="145"/>
      <c r="AQ179" s="145"/>
      <c r="AR179" s="145"/>
      <c r="AS179" s="177"/>
      <c r="AT179" s="130"/>
      <c r="AU179" s="145"/>
      <c r="AV179" s="145"/>
      <c r="AW179" s="145"/>
      <c r="AX179" s="177"/>
      <c r="AY179" s="39"/>
      <c r="AZ179" s="226" t="b">
        <f t="shared" si="40"/>
        <v>1</v>
      </c>
      <c r="BA179" s="226" t="b">
        <f t="shared" si="41"/>
        <v>1</v>
      </c>
      <c r="BB179" s="226" t="b">
        <f t="shared" si="42"/>
        <v>1</v>
      </c>
      <c r="BC179" s="226" t="b">
        <f t="shared" si="43"/>
        <v>1</v>
      </c>
      <c r="BE179" s="226" t="b">
        <f t="shared" si="44"/>
        <v>0</v>
      </c>
      <c r="BF179" s="226" t="b">
        <f t="shared" si="45"/>
        <v>0</v>
      </c>
      <c r="BG179" s="226" t="b">
        <f t="shared" si="46"/>
        <v>0</v>
      </c>
      <c r="BH179" s="226" t="b">
        <f t="shared" si="47"/>
        <v>0</v>
      </c>
      <c r="BI179" s="226" t="b">
        <f t="shared" si="48"/>
        <v>0</v>
      </c>
      <c r="BJ179" s="226" t="b">
        <f t="shared" si="49"/>
        <v>0</v>
      </c>
      <c r="BK179" s="226" t="b">
        <f t="shared" si="50"/>
        <v>0</v>
      </c>
      <c r="BL179" s="226" t="b">
        <f t="shared" si="51"/>
        <v>0</v>
      </c>
      <c r="BM179" s="226" t="b">
        <f t="shared" si="52"/>
        <v>0</v>
      </c>
      <c r="BN179" s="226" t="b">
        <f t="shared" si="53"/>
        <v>0</v>
      </c>
      <c r="BO179" s="226" t="b">
        <f t="shared" si="54"/>
        <v>0</v>
      </c>
      <c r="BP179" s="226" t="b">
        <f t="shared" si="55"/>
        <v>0</v>
      </c>
      <c r="BQ179" s="226" t="b">
        <f t="shared" si="56"/>
        <v>1</v>
      </c>
      <c r="BR179" s="226" t="b">
        <f t="shared" si="57"/>
        <v>1</v>
      </c>
      <c r="BS179" s="226" t="b">
        <f t="shared" si="58"/>
        <v>1</v>
      </c>
      <c r="BT179" s="226" t="b">
        <f t="shared" si="59"/>
        <v>1</v>
      </c>
    </row>
    <row r="180" spans="1:72" s="212" customFormat="1" ht="15.75">
      <c r="A180" s="77">
        <v>156</v>
      </c>
      <c r="B180" s="142"/>
      <c r="C180" s="130"/>
      <c r="D180" s="144"/>
      <c r="E180" s="150"/>
      <c r="F180" s="130"/>
      <c r="G180" s="144"/>
      <c r="H180" s="150"/>
      <c r="I180" s="126"/>
      <c r="J180" s="144"/>
      <c r="K180" s="152"/>
      <c r="L180" s="130"/>
      <c r="M180" s="144"/>
      <c r="N180" s="150"/>
      <c r="O180" s="126"/>
      <c r="P180" s="144"/>
      <c r="Q180" s="152"/>
      <c r="R180" s="130"/>
      <c r="S180" s="144"/>
      <c r="T180" s="150"/>
      <c r="U180" s="126"/>
      <c r="V180" s="144"/>
      <c r="W180" s="152"/>
      <c r="X180" s="130"/>
      <c r="Y180" s="144"/>
      <c r="Z180" s="150"/>
      <c r="AA180" s="126"/>
      <c r="AB180" s="144"/>
      <c r="AC180" s="152"/>
      <c r="AD180" s="130"/>
      <c r="AE180" s="144"/>
      <c r="AF180" s="150"/>
      <c r="AG180" s="126"/>
      <c r="AH180" s="144"/>
      <c r="AI180" s="152"/>
      <c r="AJ180" s="130"/>
      <c r="AK180" s="145"/>
      <c r="AL180" s="145"/>
      <c r="AM180" s="145"/>
      <c r="AN180" s="177"/>
      <c r="AO180" s="130"/>
      <c r="AP180" s="145"/>
      <c r="AQ180" s="145"/>
      <c r="AR180" s="145"/>
      <c r="AS180" s="177"/>
      <c r="AT180" s="130"/>
      <c r="AU180" s="145"/>
      <c r="AV180" s="145"/>
      <c r="AW180" s="145"/>
      <c r="AX180" s="177"/>
      <c r="AY180" s="39"/>
      <c r="AZ180" s="226" t="b">
        <f t="shared" si="40"/>
        <v>1</v>
      </c>
      <c r="BA180" s="226" t="b">
        <f t="shared" si="41"/>
        <v>1</v>
      </c>
      <c r="BB180" s="226" t="b">
        <f t="shared" si="42"/>
        <v>1</v>
      </c>
      <c r="BC180" s="226" t="b">
        <f t="shared" si="43"/>
        <v>1</v>
      </c>
      <c r="BE180" s="226" t="b">
        <f t="shared" si="44"/>
        <v>0</v>
      </c>
      <c r="BF180" s="226" t="b">
        <f t="shared" si="45"/>
        <v>0</v>
      </c>
      <c r="BG180" s="226" t="b">
        <f t="shared" si="46"/>
        <v>0</v>
      </c>
      <c r="BH180" s="226" t="b">
        <f t="shared" si="47"/>
        <v>0</v>
      </c>
      <c r="BI180" s="226" t="b">
        <f t="shared" si="48"/>
        <v>0</v>
      </c>
      <c r="BJ180" s="226" t="b">
        <f t="shared" si="49"/>
        <v>0</v>
      </c>
      <c r="BK180" s="226" t="b">
        <f t="shared" si="50"/>
        <v>0</v>
      </c>
      <c r="BL180" s="226" t="b">
        <f t="shared" si="51"/>
        <v>0</v>
      </c>
      <c r="BM180" s="226" t="b">
        <f t="shared" si="52"/>
        <v>0</v>
      </c>
      <c r="BN180" s="226" t="b">
        <f t="shared" si="53"/>
        <v>0</v>
      </c>
      <c r="BO180" s="226" t="b">
        <f t="shared" si="54"/>
        <v>0</v>
      </c>
      <c r="BP180" s="226" t="b">
        <f t="shared" si="55"/>
        <v>0</v>
      </c>
      <c r="BQ180" s="226" t="b">
        <f t="shared" si="56"/>
        <v>1</v>
      </c>
      <c r="BR180" s="226" t="b">
        <f t="shared" si="57"/>
        <v>1</v>
      </c>
      <c r="BS180" s="226" t="b">
        <f t="shared" si="58"/>
        <v>1</v>
      </c>
      <c r="BT180" s="226" t="b">
        <f t="shared" si="59"/>
        <v>1</v>
      </c>
    </row>
    <row r="181" spans="1:72" s="212" customFormat="1" ht="15.75">
      <c r="A181" s="77">
        <v>157</v>
      </c>
      <c r="B181" s="142"/>
      <c r="C181" s="130"/>
      <c r="D181" s="144"/>
      <c r="E181" s="150"/>
      <c r="F181" s="130"/>
      <c r="G181" s="144"/>
      <c r="H181" s="150"/>
      <c r="I181" s="126"/>
      <c r="J181" s="144"/>
      <c r="K181" s="152"/>
      <c r="L181" s="130"/>
      <c r="M181" s="144"/>
      <c r="N181" s="150"/>
      <c r="O181" s="126"/>
      <c r="P181" s="144"/>
      <c r="Q181" s="152"/>
      <c r="R181" s="130"/>
      <c r="S181" s="144"/>
      <c r="T181" s="150"/>
      <c r="U181" s="126"/>
      <c r="V181" s="144"/>
      <c r="W181" s="152"/>
      <c r="X181" s="130"/>
      <c r="Y181" s="144"/>
      <c r="Z181" s="150"/>
      <c r="AA181" s="126"/>
      <c r="AB181" s="144"/>
      <c r="AC181" s="152"/>
      <c r="AD181" s="130"/>
      <c r="AE181" s="144"/>
      <c r="AF181" s="150"/>
      <c r="AG181" s="126"/>
      <c r="AH181" s="144"/>
      <c r="AI181" s="152"/>
      <c r="AJ181" s="130"/>
      <c r="AK181" s="145"/>
      <c r="AL181" s="145"/>
      <c r="AM181" s="145"/>
      <c r="AN181" s="177"/>
      <c r="AO181" s="130"/>
      <c r="AP181" s="145"/>
      <c r="AQ181" s="145"/>
      <c r="AR181" s="145"/>
      <c r="AS181" s="177"/>
      <c r="AT181" s="130"/>
      <c r="AU181" s="145"/>
      <c r="AV181" s="145"/>
      <c r="AW181" s="145"/>
      <c r="AX181" s="177"/>
      <c r="AY181" s="39"/>
      <c r="AZ181" s="226" t="b">
        <f t="shared" si="40"/>
        <v>1</v>
      </c>
      <c r="BA181" s="226" t="b">
        <f t="shared" si="41"/>
        <v>1</v>
      </c>
      <c r="BB181" s="226" t="b">
        <f t="shared" si="42"/>
        <v>1</v>
      </c>
      <c r="BC181" s="226" t="b">
        <f t="shared" si="43"/>
        <v>1</v>
      </c>
      <c r="BE181" s="226" t="b">
        <f t="shared" si="44"/>
        <v>0</v>
      </c>
      <c r="BF181" s="226" t="b">
        <f t="shared" si="45"/>
        <v>0</v>
      </c>
      <c r="BG181" s="226" t="b">
        <f t="shared" si="46"/>
        <v>0</v>
      </c>
      <c r="BH181" s="226" t="b">
        <f t="shared" si="47"/>
        <v>0</v>
      </c>
      <c r="BI181" s="226" t="b">
        <f t="shared" si="48"/>
        <v>0</v>
      </c>
      <c r="BJ181" s="226" t="b">
        <f t="shared" si="49"/>
        <v>0</v>
      </c>
      <c r="BK181" s="226" t="b">
        <f t="shared" si="50"/>
        <v>0</v>
      </c>
      <c r="BL181" s="226" t="b">
        <f t="shared" si="51"/>
        <v>0</v>
      </c>
      <c r="BM181" s="226" t="b">
        <f t="shared" si="52"/>
        <v>0</v>
      </c>
      <c r="BN181" s="226" t="b">
        <f t="shared" si="53"/>
        <v>0</v>
      </c>
      <c r="BO181" s="226" t="b">
        <f t="shared" si="54"/>
        <v>0</v>
      </c>
      <c r="BP181" s="226" t="b">
        <f t="shared" si="55"/>
        <v>0</v>
      </c>
      <c r="BQ181" s="226" t="b">
        <f t="shared" si="56"/>
        <v>1</v>
      </c>
      <c r="BR181" s="226" t="b">
        <f t="shared" si="57"/>
        <v>1</v>
      </c>
      <c r="BS181" s="226" t="b">
        <f t="shared" si="58"/>
        <v>1</v>
      </c>
      <c r="BT181" s="226" t="b">
        <f t="shared" si="59"/>
        <v>1</v>
      </c>
    </row>
    <row r="182" spans="1:72" s="212" customFormat="1" ht="15.75">
      <c r="A182" s="77">
        <v>158</v>
      </c>
      <c r="B182" s="142"/>
      <c r="C182" s="130"/>
      <c r="D182" s="144"/>
      <c r="E182" s="150"/>
      <c r="F182" s="130"/>
      <c r="G182" s="144"/>
      <c r="H182" s="150"/>
      <c r="I182" s="126"/>
      <c r="J182" s="144"/>
      <c r="K182" s="152"/>
      <c r="L182" s="130"/>
      <c r="M182" s="144"/>
      <c r="N182" s="150"/>
      <c r="O182" s="126"/>
      <c r="P182" s="144"/>
      <c r="Q182" s="152"/>
      <c r="R182" s="130"/>
      <c r="S182" s="144"/>
      <c r="T182" s="150"/>
      <c r="U182" s="126"/>
      <c r="V182" s="144"/>
      <c r="W182" s="152"/>
      <c r="X182" s="130"/>
      <c r="Y182" s="144"/>
      <c r="Z182" s="150"/>
      <c r="AA182" s="126"/>
      <c r="AB182" s="144"/>
      <c r="AC182" s="152"/>
      <c r="AD182" s="130"/>
      <c r="AE182" s="144"/>
      <c r="AF182" s="150"/>
      <c r="AG182" s="126"/>
      <c r="AH182" s="144"/>
      <c r="AI182" s="152"/>
      <c r="AJ182" s="130"/>
      <c r="AK182" s="145"/>
      <c r="AL182" s="145"/>
      <c r="AM182" s="145"/>
      <c r="AN182" s="177"/>
      <c r="AO182" s="130"/>
      <c r="AP182" s="145"/>
      <c r="AQ182" s="145"/>
      <c r="AR182" s="145"/>
      <c r="AS182" s="177"/>
      <c r="AT182" s="130"/>
      <c r="AU182" s="145"/>
      <c r="AV182" s="145"/>
      <c r="AW182" s="145"/>
      <c r="AX182" s="177"/>
      <c r="AY182" s="39"/>
      <c r="AZ182" s="226" t="b">
        <f t="shared" si="40"/>
        <v>1</v>
      </c>
      <c r="BA182" s="226" t="b">
        <f t="shared" si="41"/>
        <v>1</v>
      </c>
      <c r="BB182" s="226" t="b">
        <f t="shared" si="42"/>
        <v>1</v>
      </c>
      <c r="BC182" s="226" t="b">
        <f t="shared" si="43"/>
        <v>1</v>
      </c>
      <c r="BE182" s="226" t="b">
        <f t="shared" si="44"/>
        <v>0</v>
      </c>
      <c r="BF182" s="226" t="b">
        <f t="shared" si="45"/>
        <v>0</v>
      </c>
      <c r="BG182" s="226" t="b">
        <f t="shared" si="46"/>
        <v>0</v>
      </c>
      <c r="BH182" s="226" t="b">
        <f t="shared" si="47"/>
        <v>0</v>
      </c>
      <c r="BI182" s="226" t="b">
        <f t="shared" si="48"/>
        <v>0</v>
      </c>
      <c r="BJ182" s="226" t="b">
        <f t="shared" si="49"/>
        <v>0</v>
      </c>
      <c r="BK182" s="226" t="b">
        <f t="shared" si="50"/>
        <v>0</v>
      </c>
      <c r="BL182" s="226" t="b">
        <f t="shared" si="51"/>
        <v>0</v>
      </c>
      <c r="BM182" s="226" t="b">
        <f t="shared" si="52"/>
        <v>0</v>
      </c>
      <c r="BN182" s="226" t="b">
        <f t="shared" si="53"/>
        <v>0</v>
      </c>
      <c r="BO182" s="226" t="b">
        <f t="shared" si="54"/>
        <v>0</v>
      </c>
      <c r="BP182" s="226" t="b">
        <f t="shared" si="55"/>
        <v>0</v>
      </c>
      <c r="BQ182" s="226" t="b">
        <f t="shared" si="56"/>
        <v>1</v>
      </c>
      <c r="BR182" s="226" t="b">
        <f t="shared" si="57"/>
        <v>1</v>
      </c>
      <c r="BS182" s="226" t="b">
        <f t="shared" si="58"/>
        <v>1</v>
      </c>
      <c r="BT182" s="226" t="b">
        <f t="shared" si="59"/>
        <v>1</v>
      </c>
    </row>
    <row r="183" spans="1:72" s="212" customFormat="1" ht="15.75">
      <c r="A183" s="77">
        <v>159</v>
      </c>
      <c r="B183" s="142"/>
      <c r="C183" s="130"/>
      <c r="D183" s="144"/>
      <c r="E183" s="150"/>
      <c r="F183" s="130"/>
      <c r="G183" s="144"/>
      <c r="H183" s="150"/>
      <c r="I183" s="126"/>
      <c r="J183" s="144"/>
      <c r="K183" s="152"/>
      <c r="L183" s="130"/>
      <c r="M183" s="144"/>
      <c r="N183" s="150"/>
      <c r="O183" s="126"/>
      <c r="P183" s="144"/>
      <c r="Q183" s="152"/>
      <c r="R183" s="130"/>
      <c r="S183" s="144"/>
      <c r="T183" s="150"/>
      <c r="U183" s="126"/>
      <c r="V183" s="144"/>
      <c r="W183" s="152"/>
      <c r="X183" s="130"/>
      <c r="Y183" s="144"/>
      <c r="Z183" s="150"/>
      <c r="AA183" s="126"/>
      <c r="AB183" s="144"/>
      <c r="AC183" s="152"/>
      <c r="AD183" s="130"/>
      <c r="AE183" s="144"/>
      <c r="AF183" s="150"/>
      <c r="AG183" s="126"/>
      <c r="AH183" s="144"/>
      <c r="AI183" s="152"/>
      <c r="AJ183" s="130"/>
      <c r="AK183" s="145"/>
      <c r="AL183" s="145"/>
      <c r="AM183" s="145"/>
      <c r="AN183" s="177"/>
      <c r="AO183" s="130"/>
      <c r="AP183" s="145"/>
      <c r="AQ183" s="145"/>
      <c r="AR183" s="145"/>
      <c r="AS183" s="177"/>
      <c r="AT183" s="130"/>
      <c r="AU183" s="145"/>
      <c r="AV183" s="145"/>
      <c r="AW183" s="145"/>
      <c r="AX183" s="177"/>
      <c r="AY183" s="39"/>
      <c r="AZ183" s="226" t="b">
        <f t="shared" si="40"/>
        <v>1</v>
      </c>
      <c r="BA183" s="226" t="b">
        <f t="shared" si="41"/>
        <v>1</v>
      </c>
      <c r="BB183" s="226" t="b">
        <f t="shared" si="42"/>
        <v>1</v>
      </c>
      <c r="BC183" s="226" t="b">
        <f t="shared" si="43"/>
        <v>1</v>
      </c>
      <c r="BE183" s="226" t="b">
        <f t="shared" si="44"/>
        <v>0</v>
      </c>
      <c r="BF183" s="226" t="b">
        <f t="shared" si="45"/>
        <v>0</v>
      </c>
      <c r="BG183" s="226" t="b">
        <f t="shared" si="46"/>
        <v>0</v>
      </c>
      <c r="BH183" s="226" t="b">
        <f t="shared" si="47"/>
        <v>0</v>
      </c>
      <c r="BI183" s="226" t="b">
        <f t="shared" si="48"/>
        <v>0</v>
      </c>
      <c r="BJ183" s="226" t="b">
        <f t="shared" si="49"/>
        <v>0</v>
      </c>
      <c r="BK183" s="226" t="b">
        <f t="shared" si="50"/>
        <v>0</v>
      </c>
      <c r="BL183" s="226" t="b">
        <f t="shared" si="51"/>
        <v>0</v>
      </c>
      <c r="BM183" s="226" t="b">
        <f t="shared" si="52"/>
        <v>0</v>
      </c>
      <c r="BN183" s="226" t="b">
        <f t="shared" si="53"/>
        <v>0</v>
      </c>
      <c r="BO183" s="226" t="b">
        <f t="shared" si="54"/>
        <v>0</v>
      </c>
      <c r="BP183" s="226" t="b">
        <f t="shared" si="55"/>
        <v>0</v>
      </c>
      <c r="BQ183" s="226" t="b">
        <f t="shared" si="56"/>
        <v>1</v>
      </c>
      <c r="BR183" s="226" t="b">
        <f t="shared" si="57"/>
        <v>1</v>
      </c>
      <c r="BS183" s="226" t="b">
        <f t="shared" si="58"/>
        <v>1</v>
      </c>
      <c r="BT183" s="226" t="b">
        <f t="shared" si="59"/>
        <v>1</v>
      </c>
    </row>
    <row r="184" spans="1:72" s="212" customFormat="1" ht="15.75">
      <c r="A184" s="77">
        <v>160</v>
      </c>
      <c r="B184" s="142"/>
      <c r="C184" s="130"/>
      <c r="D184" s="144"/>
      <c r="E184" s="150"/>
      <c r="F184" s="130"/>
      <c r="G184" s="144"/>
      <c r="H184" s="150"/>
      <c r="I184" s="126"/>
      <c r="J184" s="144"/>
      <c r="K184" s="152"/>
      <c r="L184" s="130"/>
      <c r="M184" s="144"/>
      <c r="N184" s="150"/>
      <c r="O184" s="126"/>
      <c r="P184" s="144"/>
      <c r="Q184" s="152"/>
      <c r="R184" s="130"/>
      <c r="S184" s="144"/>
      <c r="T184" s="150"/>
      <c r="U184" s="126"/>
      <c r="V184" s="144"/>
      <c r="W184" s="152"/>
      <c r="X184" s="130"/>
      <c r="Y184" s="144"/>
      <c r="Z184" s="150"/>
      <c r="AA184" s="126"/>
      <c r="AB184" s="144"/>
      <c r="AC184" s="152"/>
      <c r="AD184" s="130"/>
      <c r="AE184" s="144"/>
      <c r="AF184" s="150"/>
      <c r="AG184" s="126"/>
      <c r="AH184" s="144"/>
      <c r="AI184" s="152"/>
      <c r="AJ184" s="130"/>
      <c r="AK184" s="145"/>
      <c r="AL184" s="145"/>
      <c r="AM184" s="145"/>
      <c r="AN184" s="177"/>
      <c r="AO184" s="130"/>
      <c r="AP184" s="145"/>
      <c r="AQ184" s="145"/>
      <c r="AR184" s="145"/>
      <c r="AS184" s="177"/>
      <c r="AT184" s="130"/>
      <c r="AU184" s="145"/>
      <c r="AV184" s="145"/>
      <c r="AW184" s="145"/>
      <c r="AX184" s="177"/>
      <c r="AY184" s="39"/>
      <c r="AZ184" s="226" t="b">
        <f t="shared" si="40"/>
        <v>1</v>
      </c>
      <c r="BA184" s="226" t="b">
        <f t="shared" si="41"/>
        <v>1</v>
      </c>
      <c r="BB184" s="226" t="b">
        <f t="shared" si="42"/>
        <v>1</v>
      </c>
      <c r="BC184" s="226" t="b">
        <f t="shared" si="43"/>
        <v>1</v>
      </c>
      <c r="BE184" s="226" t="b">
        <f t="shared" si="44"/>
        <v>0</v>
      </c>
      <c r="BF184" s="226" t="b">
        <f t="shared" si="45"/>
        <v>0</v>
      </c>
      <c r="BG184" s="226" t="b">
        <f t="shared" si="46"/>
        <v>0</v>
      </c>
      <c r="BH184" s="226" t="b">
        <f t="shared" si="47"/>
        <v>0</v>
      </c>
      <c r="BI184" s="226" t="b">
        <f t="shared" si="48"/>
        <v>0</v>
      </c>
      <c r="BJ184" s="226" t="b">
        <f t="shared" si="49"/>
        <v>0</v>
      </c>
      <c r="BK184" s="226" t="b">
        <f t="shared" si="50"/>
        <v>0</v>
      </c>
      <c r="BL184" s="226" t="b">
        <f t="shared" si="51"/>
        <v>0</v>
      </c>
      <c r="BM184" s="226" t="b">
        <f t="shared" si="52"/>
        <v>0</v>
      </c>
      <c r="BN184" s="226" t="b">
        <f t="shared" si="53"/>
        <v>0</v>
      </c>
      <c r="BO184" s="226" t="b">
        <f t="shared" si="54"/>
        <v>0</v>
      </c>
      <c r="BP184" s="226" t="b">
        <f t="shared" si="55"/>
        <v>0</v>
      </c>
      <c r="BQ184" s="226" t="b">
        <f t="shared" si="56"/>
        <v>1</v>
      </c>
      <c r="BR184" s="226" t="b">
        <f t="shared" si="57"/>
        <v>1</v>
      </c>
      <c r="BS184" s="226" t="b">
        <f t="shared" si="58"/>
        <v>1</v>
      </c>
      <c r="BT184" s="226" t="b">
        <f t="shared" si="59"/>
        <v>1</v>
      </c>
    </row>
    <row r="185" spans="1:72" s="212" customFormat="1" ht="15.75">
      <c r="A185" s="77">
        <v>161</v>
      </c>
      <c r="B185" s="142"/>
      <c r="C185" s="130"/>
      <c r="D185" s="144"/>
      <c r="E185" s="150"/>
      <c r="F185" s="130"/>
      <c r="G185" s="144"/>
      <c r="H185" s="150"/>
      <c r="I185" s="126"/>
      <c r="J185" s="144"/>
      <c r="K185" s="152"/>
      <c r="L185" s="130"/>
      <c r="M185" s="144"/>
      <c r="N185" s="150"/>
      <c r="O185" s="126"/>
      <c r="P185" s="144"/>
      <c r="Q185" s="152"/>
      <c r="R185" s="130"/>
      <c r="S185" s="144"/>
      <c r="T185" s="150"/>
      <c r="U185" s="126"/>
      <c r="V185" s="144"/>
      <c r="W185" s="152"/>
      <c r="X185" s="130"/>
      <c r="Y185" s="144"/>
      <c r="Z185" s="150"/>
      <c r="AA185" s="126"/>
      <c r="AB185" s="144"/>
      <c r="AC185" s="152"/>
      <c r="AD185" s="130"/>
      <c r="AE185" s="144"/>
      <c r="AF185" s="150"/>
      <c r="AG185" s="126"/>
      <c r="AH185" s="144"/>
      <c r="AI185" s="152"/>
      <c r="AJ185" s="130"/>
      <c r="AK185" s="145"/>
      <c r="AL185" s="145"/>
      <c r="AM185" s="145"/>
      <c r="AN185" s="177"/>
      <c r="AO185" s="130"/>
      <c r="AP185" s="145"/>
      <c r="AQ185" s="145"/>
      <c r="AR185" s="145"/>
      <c r="AS185" s="177"/>
      <c r="AT185" s="130"/>
      <c r="AU185" s="145"/>
      <c r="AV185" s="145"/>
      <c r="AW185" s="145"/>
      <c r="AX185" s="177"/>
      <c r="AY185" s="39"/>
      <c r="AZ185" s="226" t="b">
        <f t="shared" si="40"/>
        <v>1</v>
      </c>
      <c r="BA185" s="226" t="b">
        <f t="shared" si="41"/>
        <v>1</v>
      </c>
      <c r="BB185" s="226" t="b">
        <f t="shared" si="42"/>
        <v>1</v>
      </c>
      <c r="BC185" s="226" t="b">
        <f t="shared" si="43"/>
        <v>1</v>
      </c>
      <c r="BE185" s="226" t="b">
        <f t="shared" si="44"/>
        <v>0</v>
      </c>
      <c r="BF185" s="226" t="b">
        <f t="shared" si="45"/>
        <v>0</v>
      </c>
      <c r="BG185" s="226" t="b">
        <f t="shared" si="46"/>
        <v>0</v>
      </c>
      <c r="BH185" s="226" t="b">
        <f t="shared" si="47"/>
        <v>0</v>
      </c>
      <c r="BI185" s="226" t="b">
        <f t="shared" si="48"/>
        <v>0</v>
      </c>
      <c r="BJ185" s="226" t="b">
        <f t="shared" si="49"/>
        <v>0</v>
      </c>
      <c r="BK185" s="226" t="b">
        <f t="shared" si="50"/>
        <v>0</v>
      </c>
      <c r="BL185" s="226" t="b">
        <f t="shared" si="51"/>
        <v>0</v>
      </c>
      <c r="BM185" s="226" t="b">
        <f t="shared" si="52"/>
        <v>0</v>
      </c>
      <c r="BN185" s="226" t="b">
        <f t="shared" si="53"/>
        <v>0</v>
      </c>
      <c r="BO185" s="226" t="b">
        <f t="shared" si="54"/>
        <v>0</v>
      </c>
      <c r="BP185" s="226" t="b">
        <f t="shared" si="55"/>
        <v>0</v>
      </c>
      <c r="BQ185" s="226" t="b">
        <f t="shared" si="56"/>
        <v>1</v>
      </c>
      <c r="BR185" s="226" t="b">
        <f t="shared" si="57"/>
        <v>1</v>
      </c>
      <c r="BS185" s="226" t="b">
        <f t="shared" si="58"/>
        <v>1</v>
      </c>
      <c r="BT185" s="226" t="b">
        <f t="shared" si="59"/>
        <v>1</v>
      </c>
    </row>
    <row r="186" spans="1:72" s="212" customFormat="1" ht="15.75">
      <c r="A186" s="77">
        <v>162</v>
      </c>
      <c r="B186" s="142"/>
      <c r="C186" s="130"/>
      <c r="D186" s="144"/>
      <c r="E186" s="150"/>
      <c r="F186" s="130"/>
      <c r="G186" s="144"/>
      <c r="H186" s="150"/>
      <c r="I186" s="126"/>
      <c r="J186" s="144"/>
      <c r="K186" s="152"/>
      <c r="L186" s="130"/>
      <c r="M186" s="144"/>
      <c r="N186" s="150"/>
      <c r="O186" s="126"/>
      <c r="P186" s="144"/>
      <c r="Q186" s="152"/>
      <c r="R186" s="130"/>
      <c r="S186" s="144"/>
      <c r="T186" s="150"/>
      <c r="U186" s="126"/>
      <c r="V186" s="144"/>
      <c r="W186" s="152"/>
      <c r="X186" s="130"/>
      <c r="Y186" s="144"/>
      <c r="Z186" s="150"/>
      <c r="AA186" s="126"/>
      <c r="AB186" s="144"/>
      <c r="AC186" s="152"/>
      <c r="AD186" s="130"/>
      <c r="AE186" s="144"/>
      <c r="AF186" s="150"/>
      <c r="AG186" s="126"/>
      <c r="AH186" s="144"/>
      <c r="AI186" s="152"/>
      <c r="AJ186" s="130"/>
      <c r="AK186" s="145"/>
      <c r="AL186" s="145"/>
      <c r="AM186" s="145"/>
      <c r="AN186" s="177"/>
      <c r="AO186" s="130"/>
      <c r="AP186" s="145"/>
      <c r="AQ186" s="145"/>
      <c r="AR186" s="145"/>
      <c r="AS186" s="177"/>
      <c r="AT186" s="130"/>
      <c r="AU186" s="145"/>
      <c r="AV186" s="145"/>
      <c r="AW186" s="145"/>
      <c r="AX186" s="177"/>
      <c r="AY186" s="39"/>
      <c r="AZ186" s="226" t="b">
        <f t="shared" si="40"/>
        <v>1</v>
      </c>
      <c r="BA186" s="226" t="b">
        <f t="shared" si="41"/>
        <v>1</v>
      </c>
      <c r="BB186" s="226" t="b">
        <f t="shared" si="42"/>
        <v>1</v>
      </c>
      <c r="BC186" s="226" t="b">
        <f t="shared" si="43"/>
        <v>1</v>
      </c>
      <c r="BE186" s="226" t="b">
        <f t="shared" si="44"/>
        <v>0</v>
      </c>
      <c r="BF186" s="226" t="b">
        <f t="shared" si="45"/>
        <v>0</v>
      </c>
      <c r="BG186" s="226" t="b">
        <f t="shared" si="46"/>
        <v>0</v>
      </c>
      <c r="BH186" s="226" t="b">
        <f t="shared" si="47"/>
        <v>0</v>
      </c>
      <c r="BI186" s="226" t="b">
        <f t="shared" si="48"/>
        <v>0</v>
      </c>
      <c r="BJ186" s="226" t="b">
        <f t="shared" si="49"/>
        <v>0</v>
      </c>
      <c r="BK186" s="226" t="b">
        <f t="shared" si="50"/>
        <v>0</v>
      </c>
      <c r="BL186" s="226" t="b">
        <f t="shared" si="51"/>
        <v>0</v>
      </c>
      <c r="BM186" s="226" t="b">
        <f t="shared" si="52"/>
        <v>0</v>
      </c>
      <c r="BN186" s="226" t="b">
        <f t="shared" si="53"/>
        <v>0</v>
      </c>
      <c r="BO186" s="226" t="b">
        <f t="shared" si="54"/>
        <v>0</v>
      </c>
      <c r="BP186" s="226" t="b">
        <f t="shared" si="55"/>
        <v>0</v>
      </c>
      <c r="BQ186" s="226" t="b">
        <f t="shared" si="56"/>
        <v>1</v>
      </c>
      <c r="BR186" s="226" t="b">
        <f t="shared" si="57"/>
        <v>1</v>
      </c>
      <c r="BS186" s="226" t="b">
        <f t="shared" si="58"/>
        <v>1</v>
      </c>
      <c r="BT186" s="226" t="b">
        <f t="shared" si="59"/>
        <v>1</v>
      </c>
    </row>
    <row r="187" spans="1:72" s="212" customFormat="1" ht="15.75">
      <c r="A187" s="77">
        <v>163</v>
      </c>
      <c r="B187" s="142"/>
      <c r="C187" s="130"/>
      <c r="D187" s="144"/>
      <c r="E187" s="150"/>
      <c r="F187" s="130"/>
      <c r="G187" s="144"/>
      <c r="H187" s="150"/>
      <c r="I187" s="126"/>
      <c r="J187" s="144"/>
      <c r="K187" s="152"/>
      <c r="L187" s="130"/>
      <c r="M187" s="144"/>
      <c r="N187" s="150"/>
      <c r="O187" s="126"/>
      <c r="P187" s="144"/>
      <c r="Q187" s="152"/>
      <c r="R187" s="130"/>
      <c r="S187" s="144"/>
      <c r="T187" s="150"/>
      <c r="U187" s="126"/>
      <c r="V187" s="144"/>
      <c r="W187" s="152"/>
      <c r="X187" s="130"/>
      <c r="Y187" s="144"/>
      <c r="Z187" s="150"/>
      <c r="AA187" s="126"/>
      <c r="AB187" s="144"/>
      <c r="AC187" s="152"/>
      <c r="AD187" s="130"/>
      <c r="AE187" s="144"/>
      <c r="AF187" s="150"/>
      <c r="AG187" s="126"/>
      <c r="AH187" s="144"/>
      <c r="AI187" s="152"/>
      <c r="AJ187" s="130"/>
      <c r="AK187" s="145"/>
      <c r="AL187" s="145"/>
      <c r="AM187" s="145"/>
      <c r="AN187" s="177"/>
      <c r="AO187" s="130"/>
      <c r="AP187" s="145"/>
      <c r="AQ187" s="145"/>
      <c r="AR187" s="145"/>
      <c r="AS187" s="177"/>
      <c r="AT187" s="130"/>
      <c r="AU187" s="145"/>
      <c r="AV187" s="145"/>
      <c r="AW187" s="145"/>
      <c r="AX187" s="177"/>
      <c r="AY187" s="39"/>
      <c r="AZ187" s="226" t="b">
        <f t="shared" si="40"/>
        <v>1</v>
      </c>
      <c r="BA187" s="226" t="b">
        <f t="shared" si="41"/>
        <v>1</v>
      </c>
      <c r="BB187" s="226" t="b">
        <f t="shared" si="42"/>
        <v>1</v>
      </c>
      <c r="BC187" s="226" t="b">
        <f t="shared" si="43"/>
        <v>1</v>
      </c>
      <c r="BE187" s="226" t="b">
        <f t="shared" si="44"/>
        <v>0</v>
      </c>
      <c r="BF187" s="226" t="b">
        <f t="shared" si="45"/>
        <v>0</v>
      </c>
      <c r="BG187" s="226" t="b">
        <f t="shared" si="46"/>
        <v>0</v>
      </c>
      <c r="BH187" s="226" t="b">
        <f t="shared" si="47"/>
        <v>0</v>
      </c>
      <c r="BI187" s="226" t="b">
        <f t="shared" si="48"/>
        <v>0</v>
      </c>
      <c r="BJ187" s="226" t="b">
        <f t="shared" si="49"/>
        <v>0</v>
      </c>
      <c r="BK187" s="226" t="b">
        <f t="shared" si="50"/>
        <v>0</v>
      </c>
      <c r="BL187" s="226" t="b">
        <f t="shared" si="51"/>
        <v>0</v>
      </c>
      <c r="BM187" s="226" t="b">
        <f t="shared" si="52"/>
        <v>0</v>
      </c>
      <c r="BN187" s="226" t="b">
        <f t="shared" si="53"/>
        <v>0</v>
      </c>
      <c r="BO187" s="226" t="b">
        <f t="shared" si="54"/>
        <v>0</v>
      </c>
      <c r="BP187" s="226" t="b">
        <f t="shared" si="55"/>
        <v>0</v>
      </c>
      <c r="BQ187" s="226" t="b">
        <f t="shared" si="56"/>
        <v>1</v>
      </c>
      <c r="BR187" s="226" t="b">
        <f t="shared" si="57"/>
        <v>1</v>
      </c>
      <c r="BS187" s="226" t="b">
        <f t="shared" si="58"/>
        <v>1</v>
      </c>
      <c r="BT187" s="226" t="b">
        <f t="shared" si="59"/>
        <v>1</v>
      </c>
    </row>
    <row r="188" spans="1:72" s="212" customFormat="1" ht="15.75">
      <c r="A188" s="77">
        <v>164</v>
      </c>
      <c r="B188" s="142"/>
      <c r="C188" s="130"/>
      <c r="D188" s="144"/>
      <c r="E188" s="150"/>
      <c r="F188" s="130"/>
      <c r="G188" s="144"/>
      <c r="H188" s="150"/>
      <c r="I188" s="126"/>
      <c r="J188" s="144"/>
      <c r="K188" s="152"/>
      <c r="L188" s="130"/>
      <c r="M188" s="144"/>
      <c r="N188" s="150"/>
      <c r="O188" s="126"/>
      <c r="P188" s="144"/>
      <c r="Q188" s="152"/>
      <c r="R188" s="130"/>
      <c r="S188" s="144"/>
      <c r="T188" s="150"/>
      <c r="U188" s="126"/>
      <c r="V188" s="144"/>
      <c r="W188" s="152"/>
      <c r="X188" s="130"/>
      <c r="Y188" s="144"/>
      <c r="Z188" s="150"/>
      <c r="AA188" s="126"/>
      <c r="AB188" s="144"/>
      <c r="AC188" s="152"/>
      <c r="AD188" s="130"/>
      <c r="AE188" s="144"/>
      <c r="AF188" s="150"/>
      <c r="AG188" s="126"/>
      <c r="AH188" s="144"/>
      <c r="AI188" s="152"/>
      <c r="AJ188" s="130"/>
      <c r="AK188" s="145"/>
      <c r="AL188" s="145"/>
      <c r="AM188" s="145"/>
      <c r="AN188" s="177"/>
      <c r="AO188" s="130"/>
      <c r="AP188" s="145"/>
      <c r="AQ188" s="145"/>
      <c r="AR188" s="145"/>
      <c r="AS188" s="177"/>
      <c r="AT188" s="130"/>
      <c r="AU188" s="145"/>
      <c r="AV188" s="145"/>
      <c r="AW188" s="145"/>
      <c r="AX188" s="177"/>
      <c r="AY188" s="39"/>
      <c r="AZ188" s="226" t="b">
        <f t="shared" si="40"/>
        <v>1</v>
      </c>
      <c r="BA188" s="226" t="b">
        <f t="shared" si="41"/>
        <v>1</v>
      </c>
      <c r="BB188" s="226" t="b">
        <f t="shared" si="42"/>
        <v>1</v>
      </c>
      <c r="BC188" s="226" t="b">
        <f t="shared" si="43"/>
        <v>1</v>
      </c>
      <c r="BE188" s="226" t="b">
        <f t="shared" si="44"/>
        <v>0</v>
      </c>
      <c r="BF188" s="226" t="b">
        <f t="shared" si="45"/>
        <v>0</v>
      </c>
      <c r="BG188" s="226" t="b">
        <f t="shared" si="46"/>
        <v>0</v>
      </c>
      <c r="BH188" s="226" t="b">
        <f t="shared" si="47"/>
        <v>0</v>
      </c>
      <c r="BI188" s="226" t="b">
        <f t="shared" si="48"/>
        <v>0</v>
      </c>
      <c r="BJ188" s="226" t="b">
        <f t="shared" si="49"/>
        <v>0</v>
      </c>
      <c r="BK188" s="226" t="b">
        <f t="shared" si="50"/>
        <v>0</v>
      </c>
      <c r="BL188" s="226" t="b">
        <f t="shared" si="51"/>
        <v>0</v>
      </c>
      <c r="BM188" s="226" t="b">
        <f t="shared" si="52"/>
        <v>0</v>
      </c>
      <c r="BN188" s="226" t="b">
        <f t="shared" si="53"/>
        <v>0</v>
      </c>
      <c r="BO188" s="226" t="b">
        <f t="shared" si="54"/>
        <v>0</v>
      </c>
      <c r="BP188" s="226" t="b">
        <f t="shared" si="55"/>
        <v>0</v>
      </c>
      <c r="BQ188" s="226" t="b">
        <f t="shared" si="56"/>
        <v>1</v>
      </c>
      <c r="BR188" s="226" t="b">
        <f t="shared" si="57"/>
        <v>1</v>
      </c>
      <c r="BS188" s="226" t="b">
        <f t="shared" si="58"/>
        <v>1</v>
      </c>
      <c r="BT188" s="226" t="b">
        <f t="shared" si="59"/>
        <v>1</v>
      </c>
    </row>
    <row r="189" spans="1:72" s="212" customFormat="1" ht="15.75">
      <c r="A189" s="77">
        <v>165</v>
      </c>
      <c r="B189" s="142"/>
      <c r="C189" s="130"/>
      <c r="D189" s="144"/>
      <c r="E189" s="150"/>
      <c r="F189" s="130"/>
      <c r="G189" s="144"/>
      <c r="H189" s="150"/>
      <c r="I189" s="126"/>
      <c r="J189" s="144"/>
      <c r="K189" s="152"/>
      <c r="L189" s="130"/>
      <c r="M189" s="144"/>
      <c r="N189" s="150"/>
      <c r="O189" s="126"/>
      <c r="P189" s="144"/>
      <c r="Q189" s="152"/>
      <c r="R189" s="130"/>
      <c r="S189" s="144"/>
      <c r="T189" s="150"/>
      <c r="U189" s="126"/>
      <c r="V189" s="144"/>
      <c r="W189" s="152"/>
      <c r="X189" s="130"/>
      <c r="Y189" s="144"/>
      <c r="Z189" s="150"/>
      <c r="AA189" s="126"/>
      <c r="AB189" s="144"/>
      <c r="AC189" s="152"/>
      <c r="AD189" s="130"/>
      <c r="AE189" s="144"/>
      <c r="AF189" s="150"/>
      <c r="AG189" s="126"/>
      <c r="AH189" s="144"/>
      <c r="AI189" s="152"/>
      <c r="AJ189" s="130"/>
      <c r="AK189" s="145"/>
      <c r="AL189" s="145"/>
      <c r="AM189" s="145"/>
      <c r="AN189" s="177"/>
      <c r="AO189" s="130"/>
      <c r="AP189" s="145"/>
      <c r="AQ189" s="145"/>
      <c r="AR189" s="145"/>
      <c r="AS189" s="177"/>
      <c r="AT189" s="130"/>
      <c r="AU189" s="145"/>
      <c r="AV189" s="145"/>
      <c r="AW189" s="145"/>
      <c r="AX189" s="177"/>
      <c r="AY189" s="39"/>
      <c r="AZ189" s="226" t="b">
        <f t="shared" si="40"/>
        <v>1</v>
      </c>
      <c r="BA189" s="226" t="b">
        <f t="shared" si="41"/>
        <v>1</v>
      </c>
      <c r="BB189" s="226" t="b">
        <f t="shared" si="42"/>
        <v>1</v>
      </c>
      <c r="BC189" s="226" t="b">
        <f t="shared" si="43"/>
        <v>1</v>
      </c>
      <c r="BE189" s="226" t="b">
        <f t="shared" si="44"/>
        <v>0</v>
      </c>
      <c r="BF189" s="226" t="b">
        <f t="shared" si="45"/>
        <v>0</v>
      </c>
      <c r="BG189" s="226" t="b">
        <f t="shared" si="46"/>
        <v>0</v>
      </c>
      <c r="BH189" s="226" t="b">
        <f t="shared" si="47"/>
        <v>0</v>
      </c>
      <c r="BI189" s="226" t="b">
        <f t="shared" si="48"/>
        <v>0</v>
      </c>
      <c r="BJ189" s="226" t="b">
        <f t="shared" si="49"/>
        <v>0</v>
      </c>
      <c r="BK189" s="226" t="b">
        <f t="shared" si="50"/>
        <v>0</v>
      </c>
      <c r="BL189" s="226" t="b">
        <f t="shared" si="51"/>
        <v>0</v>
      </c>
      <c r="BM189" s="226" t="b">
        <f t="shared" si="52"/>
        <v>0</v>
      </c>
      <c r="BN189" s="226" t="b">
        <f t="shared" si="53"/>
        <v>0</v>
      </c>
      <c r="BO189" s="226" t="b">
        <f t="shared" si="54"/>
        <v>0</v>
      </c>
      <c r="BP189" s="226" t="b">
        <f t="shared" si="55"/>
        <v>0</v>
      </c>
      <c r="BQ189" s="226" t="b">
        <f t="shared" si="56"/>
        <v>1</v>
      </c>
      <c r="BR189" s="226" t="b">
        <f t="shared" si="57"/>
        <v>1</v>
      </c>
      <c r="BS189" s="226" t="b">
        <f t="shared" si="58"/>
        <v>1</v>
      </c>
      <c r="BT189" s="226" t="b">
        <f t="shared" si="59"/>
        <v>1</v>
      </c>
    </row>
    <row r="190" spans="1:72" s="212" customFormat="1" ht="15.75">
      <c r="A190" s="77">
        <v>166</v>
      </c>
      <c r="B190" s="142"/>
      <c r="C190" s="130"/>
      <c r="D190" s="144"/>
      <c r="E190" s="150"/>
      <c r="F190" s="130"/>
      <c r="G190" s="144"/>
      <c r="H190" s="150"/>
      <c r="I190" s="126"/>
      <c r="J190" s="144"/>
      <c r="K190" s="152"/>
      <c r="L190" s="130"/>
      <c r="M190" s="144"/>
      <c r="N190" s="150"/>
      <c r="O190" s="126"/>
      <c r="P190" s="144"/>
      <c r="Q190" s="152"/>
      <c r="R190" s="130"/>
      <c r="S190" s="144"/>
      <c r="T190" s="150"/>
      <c r="U190" s="126"/>
      <c r="V190" s="144"/>
      <c r="W190" s="152"/>
      <c r="X190" s="130"/>
      <c r="Y190" s="144"/>
      <c r="Z190" s="150"/>
      <c r="AA190" s="126"/>
      <c r="AB190" s="144"/>
      <c r="AC190" s="152"/>
      <c r="AD190" s="130"/>
      <c r="AE190" s="144"/>
      <c r="AF190" s="150"/>
      <c r="AG190" s="126"/>
      <c r="AH190" s="144"/>
      <c r="AI190" s="152"/>
      <c r="AJ190" s="130"/>
      <c r="AK190" s="145"/>
      <c r="AL190" s="145"/>
      <c r="AM190" s="145"/>
      <c r="AN190" s="177"/>
      <c r="AO190" s="130"/>
      <c r="AP190" s="145"/>
      <c r="AQ190" s="145"/>
      <c r="AR190" s="145"/>
      <c r="AS190" s="177"/>
      <c r="AT190" s="130"/>
      <c r="AU190" s="145"/>
      <c r="AV190" s="145"/>
      <c r="AW190" s="145"/>
      <c r="AX190" s="177"/>
      <c r="AY190" s="39"/>
      <c r="AZ190" s="226" t="b">
        <f t="shared" si="40"/>
        <v>1</v>
      </c>
      <c r="BA190" s="226" t="b">
        <f t="shared" si="41"/>
        <v>1</v>
      </c>
      <c r="BB190" s="226" t="b">
        <f t="shared" si="42"/>
        <v>1</v>
      </c>
      <c r="BC190" s="226" t="b">
        <f t="shared" si="43"/>
        <v>1</v>
      </c>
      <c r="BE190" s="226" t="b">
        <f t="shared" si="44"/>
        <v>0</v>
      </c>
      <c r="BF190" s="226" t="b">
        <f t="shared" si="45"/>
        <v>0</v>
      </c>
      <c r="BG190" s="226" t="b">
        <f t="shared" si="46"/>
        <v>0</v>
      </c>
      <c r="BH190" s="226" t="b">
        <f t="shared" si="47"/>
        <v>0</v>
      </c>
      <c r="BI190" s="226" t="b">
        <f t="shared" si="48"/>
        <v>0</v>
      </c>
      <c r="BJ190" s="226" t="b">
        <f t="shared" si="49"/>
        <v>0</v>
      </c>
      <c r="BK190" s="226" t="b">
        <f t="shared" si="50"/>
        <v>0</v>
      </c>
      <c r="BL190" s="226" t="b">
        <f t="shared" si="51"/>
        <v>0</v>
      </c>
      <c r="BM190" s="226" t="b">
        <f t="shared" si="52"/>
        <v>0</v>
      </c>
      <c r="BN190" s="226" t="b">
        <f t="shared" si="53"/>
        <v>0</v>
      </c>
      <c r="BO190" s="226" t="b">
        <f t="shared" si="54"/>
        <v>0</v>
      </c>
      <c r="BP190" s="226" t="b">
        <f t="shared" si="55"/>
        <v>0</v>
      </c>
      <c r="BQ190" s="226" t="b">
        <f t="shared" si="56"/>
        <v>1</v>
      </c>
      <c r="BR190" s="226" t="b">
        <f t="shared" si="57"/>
        <v>1</v>
      </c>
      <c r="BS190" s="226" t="b">
        <f t="shared" si="58"/>
        <v>1</v>
      </c>
      <c r="BT190" s="226" t="b">
        <f t="shared" si="59"/>
        <v>1</v>
      </c>
    </row>
    <row r="191" spans="1:72" s="212" customFormat="1" ht="15.75">
      <c r="A191" s="77">
        <v>167</v>
      </c>
      <c r="B191" s="142"/>
      <c r="C191" s="130"/>
      <c r="D191" s="144"/>
      <c r="E191" s="150"/>
      <c r="F191" s="130"/>
      <c r="G191" s="144"/>
      <c r="H191" s="150"/>
      <c r="I191" s="126"/>
      <c r="J191" s="144"/>
      <c r="K191" s="152"/>
      <c r="L191" s="130"/>
      <c r="M191" s="144"/>
      <c r="N191" s="150"/>
      <c r="O191" s="126"/>
      <c r="P191" s="144"/>
      <c r="Q191" s="152"/>
      <c r="R191" s="130"/>
      <c r="S191" s="144"/>
      <c r="T191" s="150"/>
      <c r="U191" s="126"/>
      <c r="V191" s="144"/>
      <c r="W191" s="152"/>
      <c r="X191" s="130"/>
      <c r="Y191" s="144"/>
      <c r="Z191" s="150"/>
      <c r="AA191" s="126"/>
      <c r="AB191" s="144"/>
      <c r="AC191" s="152"/>
      <c r="AD191" s="130"/>
      <c r="AE191" s="144"/>
      <c r="AF191" s="150"/>
      <c r="AG191" s="126"/>
      <c r="AH191" s="144"/>
      <c r="AI191" s="152"/>
      <c r="AJ191" s="130"/>
      <c r="AK191" s="145"/>
      <c r="AL191" s="145"/>
      <c r="AM191" s="145"/>
      <c r="AN191" s="177"/>
      <c r="AO191" s="130"/>
      <c r="AP191" s="145"/>
      <c r="AQ191" s="145"/>
      <c r="AR191" s="145"/>
      <c r="AS191" s="177"/>
      <c r="AT191" s="130"/>
      <c r="AU191" s="145"/>
      <c r="AV191" s="145"/>
      <c r="AW191" s="145"/>
      <c r="AX191" s="177"/>
      <c r="AY191" s="39"/>
      <c r="AZ191" s="226" t="b">
        <f t="shared" si="40"/>
        <v>1</v>
      </c>
      <c r="BA191" s="226" t="b">
        <f t="shared" si="41"/>
        <v>1</v>
      </c>
      <c r="BB191" s="226" t="b">
        <f t="shared" si="42"/>
        <v>1</v>
      </c>
      <c r="BC191" s="226" t="b">
        <f t="shared" si="43"/>
        <v>1</v>
      </c>
      <c r="BE191" s="226" t="b">
        <f t="shared" si="44"/>
        <v>0</v>
      </c>
      <c r="BF191" s="226" t="b">
        <f t="shared" si="45"/>
        <v>0</v>
      </c>
      <c r="BG191" s="226" t="b">
        <f t="shared" si="46"/>
        <v>0</v>
      </c>
      <c r="BH191" s="226" t="b">
        <f t="shared" si="47"/>
        <v>0</v>
      </c>
      <c r="BI191" s="226" t="b">
        <f t="shared" si="48"/>
        <v>0</v>
      </c>
      <c r="BJ191" s="226" t="b">
        <f t="shared" si="49"/>
        <v>0</v>
      </c>
      <c r="BK191" s="226" t="b">
        <f t="shared" si="50"/>
        <v>0</v>
      </c>
      <c r="BL191" s="226" t="b">
        <f t="shared" si="51"/>
        <v>0</v>
      </c>
      <c r="BM191" s="226" t="b">
        <f t="shared" si="52"/>
        <v>0</v>
      </c>
      <c r="BN191" s="226" t="b">
        <f t="shared" si="53"/>
        <v>0</v>
      </c>
      <c r="BO191" s="226" t="b">
        <f t="shared" si="54"/>
        <v>0</v>
      </c>
      <c r="BP191" s="226" t="b">
        <f t="shared" si="55"/>
        <v>0</v>
      </c>
      <c r="BQ191" s="226" t="b">
        <f t="shared" si="56"/>
        <v>1</v>
      </c>
      <c r="BR191" s="226" t="b">
        <f t="shared" si="57"/>
        <v>1</v>
      </c>
      <c r="BS191" s="226" t="b">
        <f t="shared" si="58"/>
        <v>1</v>
      </c>
      <c r="BT191" s="226" t="b">
        <f t="shared" si="59"/>
        <v>1</v>
      </c>
    </row>
    <row r="192" spans="1:72" s="212" customFormat="1" ht="15.75">
      <c r="A192" s="77">
        <v>168</v>
      </c>
      <c r="B192" s="142"/>
      <c r="C192" s="130"/>
      <c r="D192" s="144"/>
      <c r="E192" s="150"/>
      <c r="F192" s="130"/>
      <c r="G192" s="144"/>
      <c r="H192" s="150"/>
      <c r="I192" s="126"/>
      <c r="J192" s="144"/>
      <c r="K192" s="152"/>
      <c r="L192" s="130"/>
      <c r="M192" s="144"/>
      <c r="N192" s="150"/>
      <c r="O192" s="126"/>
      <c r="P192" s="144"/>
      <c r="Q192" s="152"/>
      <c r="R192" s="130"/>
      <c r="S192" s="144"/>
      <c r="T192" s="150"/>
      <c r="U192" s="126"/>
      <c r="V192" s="144"/>
      <c r="W192" s="152"/>
      <c r="X192" s="130"/>
      <c r="Y192" s="144"/>
      <c r="Z192" s="150"/>
      <c r="AA192" s="126"/>
      <c r="AB192" s="144"/>
      <c r="AC192" s="152"/>
      <c r="AD192" s="130"/>
      <c r="AE192" s="144"/>
      <c r="AF192" s="150"/>
      <c r="AG192" s="126"/>
      <c r="AH192" s="144"/>
      <c r="AI192" s="152"/>
      <c r="AJ192" s="130"/>
      <c r="AK192" s="145"/>
      <c r="AL192" s="145"/>
      <c r="AM192" s="145"/>
      <c r="AN192" s="177"/>
      <c r="AO192" s="130"/>
      <c r="AP192" s="145"/>
      <c r="AQ192" s="145"/>
      <c r="AR192" s="145"/>
      <c r="AS192" s="177"/>
      <c r="AT192" s="130"/>
      <c r="AU192" s="145"/>
      <c r="AV192" s="145"/>
      <c r="AW192" s="145"/>
      <c r="AX192" s="177"/>
      <c r="AY192" s="39"/>
      <c r="AZ192" s="226" t="b">
        <f t="shared" si="40"/>
        <v>1</v>
      </c>
      <c r="BA192" s="226" t="b">
        <f t="shared" si="41"/>
        <v>1</v>
      </c>
      <c r="BB192" s="226" t="b">
        <f t="shared" si="42"/>
        <v>1</v>
      </c>
      <c r="BC192" s="226" t="b">
        <f t="shared" si="43"/>
        <v>1</v>
      </c>
      <c r="BE192" s="226" t="b">
        <f t="shared" si="44"/>
        <v>0</v>
      </c>
      <c r="BF192" s="226" t="b">
        <f t="shared" si="45"/>
        <v>0</v>
      </c>
      <c r="BG192" s="226" t="b">
        <f t="shared" si="46"/>
        <v>0</v>
      </c>
      <c r="BH192" s="226" t="b">
        <f t="shared" si="47"/>
        <v>0</v>
      </c>
      <c r="BI192" s="226" t="b">
        <f t="shared" si="48"/>
        <v>0</v>
      </c>
      <c r="BJ192" s="226" t="b">
        <f t="shared" si="49"/>
        <v>0</v>
      </c>
      <c r="BK192" s="226" t="b">
        <f t="shared" si="50"/>
        <v>0</v>
      </c>
      <c r="BL192" s="226" t="b">
        <f t="shared" si="51"/>
        <v>0</v>
      </c>
      <c r="BM192" s="226" t="b">
        <f t="shared" si="52"/>
        <v>0</v>
      </c>
      <c r="BN192" s="226" t="b">
        <f t="shared" si="53"/>
        <v>0</v>
      </c>
      <c r="BO192" s="226" t="b">
        <f t="shared" si="54"/>
        <v>0</v>
      </c>
      <c r="BP192" s="226" t="b">
        <f t="shared" si="55"/>
        <v>0</v>
      </c>
      <c r="BQ192" s="226" t="b">
        <f t="shared" si="56"/>
        <v>1</v>
      </c>
      <c r="BR192" s="226" t="b">
        <f t="shared" si="57"/>
        <v>1</v>
      </c>
      <c r="BS192" s="226" t="b">
        <f t="shared" si="58"/>
        <v>1</v>
      </c>
      <c r="BT192" s="226" t="b">
        <f t="shared" si="59"/>
        <v>1</v>
      </c>
    </row>
    <row r="193" spans="1:72" s="212" customFormat="1" ht="15.75">
      <c r="A193" s="77">
        <v>169</v>
      </c>
      <c r="B193" s="142"/>
      <c r="C193" s="130"/>
      <c r="D193" s="144"/>
      <c r="E193" s="150"/>
      <c r="F193" s="130"/>
      <c r="G193" s="144"/>
      <c r="H193" s="150"/>
      <c r="I193" s="126"/>
      <c r="J193" s="144"/>
      <c r="K193" s="152"/>
      <c r="L193" s="130"/>
      <c r="M193" s="144"/>
      <c r="N193" s="150"/>
      <c r="O193" s="126"/>
      <c r="P193" s="144"/>
      <c r="Q193" s="152"/>
      <c r="R193" s="130"/>
      <c r="S193" s="144"/>
      <c r="T193" s="150"/>
      <c r="U193" s="126"/>
      <c r="V193" s="144"/>
      <c r="W193" s="152"/>
      <c r="X193" s="130"/>
      <c r="Y193" s="144"/>
      <c r="Z193" s="150"/>
      <c r="AA193" s="126"/>
      <c r="AB193" s="144"/>
      <c r="AC193" s="152"/>
      <c r="AD193" s="130"/>
      <c r="AE193" s="144"/>
      <c r="AF193" s="150"/>
      <c r="AG193" s="126"/>
      <c r="AH193" s="144"/>
      <c r="AI193" s="152"/>
      <c r="AJ193" s="130"/>
      <c r="AK193" s="145"/>
      <c r="AL193" s="145"/>
      <c r="AM193" s="145"/>
      <c r="AN193" s="177"/>
      <c r="AO193" s="130"/>
      <c r="AP193" s="145"/>
      <c r="AQ193" s="145"/>
      <c r="AR193" s="145"/>
      <c r="AS193" s="177"/>
      <c r="AT193" s="130"/>
      <c r="AU193" s="145"/>
      <c r="AV193" s="145"/>
      <c r="AW193" s="145"/>
      <c r="AX193" s="177"/>
      <c r="AY193" s="39"/>
      <c r="AZ193" s="226" t="b">
        <f t="shared" si="40"/>
        <v>1</v>
      </c>
      <c r="BA193" s="226" t="b">
        <f t="shared" si="41"/>
        <v>1</v>
      </c>
      <c r="BB193" s="226" t="b">
        <f t="shared" si="42"/>
        <v>1</v>
      </c>
      <c r="BC193" s="226" t="b">
        <f t="shared" si="43"/>
        <v>1</v>
      </c>
      <c r="BE193" s="226" t="b">
        <f t="shared" si="44"/>
        <v>0</v>
      </c>
      <c r="BF193" s="226" t="b">
        <f t="shared" si="45"/>
        <v>0</v>
      </c>
      <c r="BG193" s="226" t="b">
        <f t="shared" si="46"/>
        <v>0</v>
      </c>
      <c r="BH193" s="226" t="b">
        <f t="shared" si="47"/>
        <v>0</v>
      </c>
      <c r="BI193" s="226" t="b">
        <f t="shared" si="48"/>
        <v>0</v>
      </c>
      <c r="BJ193" s="226" t="b">
        <f t="shared" si="49"/>
        <v>0</v>
      </c>
      <c r="BK193" s="226" t="b">
        <f t="shared" si="50"/>
        <v>0</v>
      </c>
      <c r="BL193" s="226" t="b">
        <f t="shared" si="51"/>
        <v>0</v>
      </c>
      <c r="BM193" s="226" t="b">
        <f t="shared" si="52"/>
        <v>0</v>
      </c>
      <c r="BN193" s="226" t="b">
        <f t="shared" si="53"/>
        <v>0</v>
      </c>
      <c r="BO193" s="226" t="b">
        <f t="shared" si="54"/>
        <v>0</v>
      </c>
      <c r="BP193" s="226" t="b">
        <f t="shared" si="55"/>
        <v>0</v>
      </c>
      <c r="BQ193" s="226" t="b">
        <f t="shared" si="56"/>
        <v>1</v>
      </c>
      <c r="BR193" s="226" t="b">
        <f t="shared" si="57"/>
        <v>1</v>
      </c>
      <c r="BS193" s="226" t="b">
        <f t="shared" si="58"/>
        <v>1</v>
      </c>
      <c r="BT193" s="226" t="b">
        <f t="shared" si="59"/>
        <v>1</v>
      </c>
    </row>
    <row r="194" spans="1:72" s="212" customFormat="1" ht="15.75">
      <c r="A194" s="77">
        <v>170</v>
      </c>
      <c r="B194" s="142"/>
      <c r="C194" s="130"/>
      <c r="D194" s="144"/>
      <c r="E194" s="150"/>
      <c r="F194" s="130"/>
      <c r="G194" s="144"/>
      <c r="H194" s="150"/>
      <c r="I194" s="126"/>
      <c r="J194" s="144"/>
      <c r="K194" s="152"/>
      <c r="L194" s="130"/>
      <c r="M194" s="144"/>
      <c r="N194" s="150"/>
      <c r="O194" s="126"/>
      <c r="P194" s="144"/>
      <c r="Q194" s="152"/>
      <c r="R194" s="130"/>
      <c r="S194" s="144"/>
      <c r="T194" s="150"/>
      <c r="U194" s="126"/>
      <c r="V194" s="144"/>
      <c r="W194" s="152"/>
      <c r="X194" s="130"/>
      <c r="Y194" s="144"/>
      <c r="Z194" s="150"/>
      <c r="AA194" s="126"/>
      <c r="AB194" s="144"/>
      <c r="AC194" s="152"/>
      <c r="AD194" s="130"/>
      <c r="AE194" s="144"/>
      <c r="AF194" s="150"/>
      <c r="AG194" s="126"/>
      <c r="AH194" s="144"/>
      <c r="AI194" s="152"/>
      <c r="AJ194" s="130"/>
      <c r="AK194" s="145"/>
      <c r="AL194" s="145"/>
      <c r="AM194" s="145"/>
      <c r="AN194" s="177"/>
      <c r="AO194" s="130"/>
      <c r="AP194" s="145"/>
      <c r="AQ194" s="145"/>
      <c r="AR194" s="145"/>
      <c r="AS194" s="177"/>
      <c r="AT194" s="130"/>
      <c r="AU194" s="145"/>
      <c r="AV194" s="145"/>
      <c r="AW194" s="145"/>
      <c r="AX194" s="177"/>
      <c r="AY194" s="39"/>
      <c r="AZ194" s="226" t="b">
        <f t="shared" si="40"/>
        <v>1</v>
      </c>
      <c r="BA194" s="226" t="b">
        <f t="shared" si="41"/>
        <v>1</v>
      </c>
      <c r="BB194" s="226" t="b">
        <f t="shared" si="42"/>
        <v>1</v>
      </c>
      <c r="BC194" s="226" t="b">
        <f t="shared" si="43"/>
        <v>1</v>
      </c>
      <c r="BE194" s="226" t="b">
        <f t="shared" si="44"/>
        <v>0</v>
      </c>
      <c r="BF194" s="226" t="b">
        <f t="shared" si="45"/>
        <v>0</v>
      </c>
      <c r="BG194" s="226" t="b">
        <f t="shared" si="46"/>
        <v>0</v>
      </c>
      <c r="BH194" s="226" t="b">
        <f t="shared" si="47"/>
        <v>0</v>
      </c>
      <c r="BI194" s="226" t="b">
        <f t="shared" si="48"/>
        <v>0</v>
      </c>
      <c r="BJ194" s="226" t="b">
        <f t="shared" si="49"/>
        <v>0</v>
      </c>
      <c r="BK194" s="226" t="b">
        <f t="shared" si="50"/>
        <v>0</v>
      </c>
      <c r="BL194" s="226" t="b">
        <f t="shared" si="51"/>
        <v>0</v>
      </c>
      <c r="BM194" s="226" t="b">
        <f t="shared" si="52"/>
        <v>0</v>
      </c>
      <c r="BN194" s="226" t="b">
        <f t="shared" si="53"/>
        <v>0</v>
      </c>
      <c r="BO194" s="226" t="b">
        <f t="shared" si="54"/>
        <v>0</v>
      </c>
      <c r="BP194" s="226" t="b">
        <f t="shared" si="55"/>
        <v>0</v>
      </c>
      <c r="BQ194" s="226" t="b">
        <f t="shared" si="56"/>
        <v>1</v>
      </c>
      <c r="BR194" s="226" t="b">
        <f t="shared" si="57"/>
        <v>1</v>
      </c>
      <c r="BS194" s="226" t="b">
        <f t="shared" si="58"/>
        <v>1</v>
      </c>
      <c r="BT194" s="226" t="b">
        <f t="shared" si="59"/>
        <v>1</v>
      </c>
    </row>
    <row r="195" spans="1:72" s="212" customFormat="1" ht="15.75">
      <c r="A195" s="77">
        <v>171</v>
      </c>
      <c r="B195" s="142"/>
      <c r="C195" s="130"/>
      <c r="D195" s="144"/>
      <c r="E195" s="150"/>
      <c r="F195" s="130"/>
      <c r="G195" s="144"/>
      <c r="H195" s="150"/>
      <c r="I195" s="126"/>
      <c r="J195" s="144"/>
      <c r="K195" s="152"/>
      <c r="L195" s="130"/>
      <c r="M195" s="144"/>
      <c r="N195" s="150"/>
      <c r="O195" s="126"/>
      <c r="P195" s="144"/>
      <c r="Q195" s="152"/>
      <c r="R195" s="130"/>
      <c r="S195" s="144"/>
      <c r="T195" s="150"/>
      <c r="U195" s="126"/>
      <c r="V195" s="144"/>
      <c r="W195" s="152"/>
      <c r="X195" s="130"/>
      <c r="Y195" s="144"/>
      <c r="Z195" s="150"/>
      <c r="AA195" s="126"/>
      <c r="AB195" s="144"/>
      <c r="AC195" s="152"/>
      <c r="AD195" s="130"/>
      <c r="AE195" s="144"/>
      <c r="AF195" s="150"/>
      <c r="AG195" s="126"/>
      <c r="AH195" s="144"/>
      <c r="AI195" s="152"/>
      <c r="AJ195" s="130"/>
      <c r="AK195" s="145"/>
      <c r="AL195" s="145"/>
      <c r="AM195" s="145"/>
      <c r="AN195" s="177"/>
      <c r="AO195" s="130"/>
      <c r="AP195" s="145"/>
      <c r="AQ195" s="145"/>
      <c r="AR195" s="145"/>
      <c r="AS195" s="177"/>
      <c r="AT195" s="130"/>
      <c r="AU195" s="145"/>
      <c r="AV195" s="145"/>
      <c r="AW195" s="145"/>
      <c r="AX195" s="177"/>
      <c r="AY195" s="39"/>
      <c r="AZ195" s="226" t="b">
        <f t="shared" si="40"/>
        <v>1</v>
      </c>
      <c r="BA195" s="226" t="b">
        <f t="shared" si="41"/>
        <v>1</v>
      </c>
      <c r="BB195" s="226" t="b">
        <f t="shared" si="42"/>
        <v>1</v>
      </c>
      <c r="BC195" s="226" t="b">
        <f t="shared" si="43"/>
        <v>1</v>
      </c>
      <c r="BE195" s="226" t="b">
        <f t="shared" si="44"/>
        <v>0</v>
      </c>
      <c r="BF195" s="226" t="b">
        <f t="shared" si="45"/>
        <v>0</v>
      </c>
      <c r="BG195" s="226" t="b">
        <f t="shared" si="46"/>
        <v>0</v>
      </c>
      <c r="BH195" s="226" t="b">
        <f t="shared" si="47"/>
        <v>0</v>
      </c>
      <c r="BI195" s="226" t="b">
        <f t="shared" si="48"/>
        <v>0</v>
      </c>
      <c r="BJ195" s="226" t="b">
        <f t="shared" si="49"/>
        <v>0</v>
      </c>
      <c r="BK195" s="226" t="b">
        <f t="shared" si="50"/>
        <v>0</v>
      </c>
      <c r="BL195" s="226" t="b">
        <f t="shared" si="51"/>
        <v>0</v>
      </c>
      <c r="BM195" s="226" t="b">
        <f t="shared" si="52"/>
        <v>0</v>
      </c>
      <c r="BN195" s="226" t="b">
        <f t="shared" si="53"/>
        <v>0</v>
      </c>
      <c r="BO195" s="226" t="b">
        <f t="shared" si="54"/>
        <v>0</v>
      </c>
      <c r="BP195" s="226" t="b">
        <f t="shared" si="55"/>
        <v>0</v>
      </c>
      <c r="BQ195" s="226" t="b">
        <f t="shared" si="56"/>
        <v>1</v>
      </c>
      <c r="BR195" s="226" t="b">
        <f t="shared" si="57"/>
        <v>1</v>
      </c>
      <c r="BS195" s="226" t="b">
        <f t="shared" si="58"/>
        <v>1</v>
      </c>
      <c r="BT195" s="226" t="b">
        <f t="shared" si="59"/>
        <v>1</v>
      </c>
    </row>
    <row r="196" spans="1:72" s="212" customFormat="1" ht="15.75">
      <c r="A196" s="77">
        <v>172</v>
      </c>
      <c r="B196" s="142"/>
      <c r="C196" s="130"/>
      <c r="D196" s="144"/>
      <c r="E196" s="150"/>
      <c r="F196" s="130"/>
      <c r="G196" s="144"/>
      <c r="H196" s="150"/>
      <c r="I196" s="126"/>
      <c r="J196" s="144"/>
      <c r="K196" s="152"/>
      <c r="L196" s="130"/>
      <c r="M196" s="144"/>
      <c r="N196" s="150"/>
      <c r="O196" s="126"/>
      <c r="P196" s="144"/>
      <c r="Q196" s="152"/>
      <c r="R196" s="130"/>
      <c r="S196" s="144"/>
      <c r="T196" s="150"/>
      <c r="U196" s="126"/>
      <c r="V196" s="144"/>
      <c r="W196" s="152"/>
      <c r="X196" s="130"/>
      <c r="Y196" s="144"/>
      <c r="Z196" s="150"/>
      <c r="AA196" s="126"/>
      <c r="AB196" s="144"/>
      <c r="AC196" s="152"/>
      <c r="AD196" s="130"/>
      <c r="AE196" s="144"/>
      <c r="AF196" s="150"/>
      <c r="AG196" s="126"/>
      <c r="AH196" s="144"/>
      <c r="AI196" s="152"/>
      <c r="AJ196" s="130"/>
      <c r="AK196" s="145"/>
      <c r="AL196" s="145"/>
      <c r="AM196" s="145"/>
      <c r="AN196" s="177"/>
      <c r="AO196" s="130"/>
      <c r="AP196" s="145"/>
      <c r="AQ196" s="145"/>
      <c r="AR196" s="145"/>
      <c r="AS196" s="177"/>
      <c r="AT196" s="130"/>
      <c r="AU196" s="145"/>
      <c r="AV196" s="145"/>
      <c r="AW196" s="145"/>
      <c r="AX196" s="177"/>
      <c r="AY196" s="39"/>
      <c r="AZ196" s="226" t="b">
        <f t="shared" si="40"/>
        <v>1</v>
      </c>
      <c r="BA196" s="226" t="b">
        <f t="shared" si="41"/>
        <v>1</v>
      </c>
      <c r="BB196" s="226" t="b">
        <f t="shared" si="42"/>
        <v>1</v>
      </c>
      <c r="BC196" s="226" t="b">
        <f t="shared" si="43"/>
        <v>1</v>
      </c>
      <c r="BE196" s="226" t="b">
        <f t="shared" si="44"/>
        <v>0</v>
      </c>
      <c r="BF196" s="226" t="b">
        <f t="shared" si="45"/>
        <v>0</v>
      </c>
      <c r="BG196" s="226" t="b">
        <f t="shared" si="46"/>
        <v>0</v>
      </c>
      <c r="BH196" s="226" t="b">
        <f t="shared" si="47"/>
        <v>0</v>
      </c>
      <c r="BI196" s="226" t="b">
        <f t="shared" si="48"/>
        <v>0</v>
      </c>
      <c r="BJ196" s="226" t="b">
        <f t="shared" si="49"/>
        <v>0</v>
      </c>
      <c r="BK196" s="226" t="b">
        <f t="shared" si="50"/>
        <v>0</v>
      </c>
      <c r="BL196" s="226" t="b">
        <f t="shared" si="51"/>
        <v>0</v>
      </c>
      <c r="BM196" s="226" t="b">
        <f t="shared" si="52"/>
        <v>0</v>
      </c>
      <c r="BN196" s="226" t="b">
        <f t="shared" si="53"/>
        <v>0</v>
      </c>
      <c r="BO196" s="226" t="b">
        <f t="shared" si="54"/>
        <v>0</v>
      </c>
      <c r="BP196" s="226" t="b">
        <f t="shared" si="55"/>
        <v>0</v>
      </c>
      <c r="BQ196" s="226" t="b">
        <f t="shared" si="56"/>
        <v>1</v>
      </c>
      <c r="BR196" s="226" t="b">
        <f t="shared" si="57"/>
        <v>1</v>
      </c>
      <c r="BS196" s="226" t="b">
        <f t="shared" si="58"/>
        <v>1</v>
      </c>
      <c r="BT196" s="226" t="b">
        <f t="shared" si="59"/>
        <v>1</v>
      </c>
    </row>
    <row r="197" spans="1:72" s="212" customFormat="1" ht="15.75">
      <c r="A197" s="77">
        <v>173</v>
      </c>
      <c r="B197" s="142"/>
      <c r="C197" s="130"/>
      <c r="D197" s="144"/>
      <c r="E197" s="150"/>
      <c r="F197" s="130"/>
      <c r="G197" s="144"/>
      <c r="H197" s="150"/>
      <c r="I197" s="126"/>
      <c r="J197" s="144"/>
      <c r="K197" s="152"/>
      <c r="L197" s="130"/>
      <c r="M197" s="144"/>
      <c r="N197" s="150"/>
      <c r="O197" s="126"/>
      <c r="P197" s="144"/>
      <c r="Q197" s="152"/>
      <c r="R197" s="130"/>
      <c r="S197" s="144"/>
      <c r="T197" s="150"/>
      <c r="U197" s="126"/>
      <c r="V197" s="144"/>
      <c r="W197" s="152"/>
      <c r="X197" s="130"/>
      <c r="Y197" s="144"/>
      <c r="Z197" s="150"/>
      <c r="AA197" s="126"/>
      <c r="AB197" s="144"/>
      <c r="AC197" s="152"/>
      <c r="AD197" s="130"/>
      <c r="AE197" s="144"/>
      <c r="AF197" s="150"/>
      <c r="AG197" s="126"/>
      <c r="AH197" s="144"/>
      <c r="AI197" s="152"/>
      <c r="AJ197" s="130"/>
      <c r="AK197" s="145"/>
      <c r="AL197" s="145"/>
      <c r="AM197" s="145"/>
      <c r="AN197" s="177"/>
      <c r="AO197" s="130"/>
      <c r="AP197" s="145"/>
      <c r="AQ197" s="145"/>
      <c r="AR197" s="145"/>
      <c r="AS197" s="177"/>
      <c r="AT197" s="130"/>
      <c r="AU197" s="145"/>
      <c r="AV197" s="145"/>
      <c r="AW197" s="145"/>
      <c r="AX197" s="177"/>
      <c r="AY197" s="39"/>
      <c r="AZ197" s="226" t="b">
        <f t="shared" si="40"/>
        <v>1</v>
      </c>
      <c r="BA197" s="226" t="b">
        <f t="shared" si="41"/>
        <v>1</v>
      </c>
      <c r="BB197" s="226" t="b">
        <f t="shared" si="42"/>
        <v>1</v>
      </c>
      <c r="BC197" s="226" t="b">
        <f t="shared" si="43"/>
        <v>1</v>
      </c>
      <c r="BE197" s="226" t="b">
        <f t="shared" si="44"/>
        <v>0</v>
      </c>
      <c r="BF197" s="226" t="b">
        <f t="shared" si="45"/>
        <v>0</v>
      </c>
      <c r="BG197" s="226" t="b">
        <f t="shared" si="46"/>
        <v>0</v>
      </c>
      <c r="BH197" s="226" t="b">
        <f t="shared" si="47"/>
        <v>0</v>
      </c>
      <c r="BI197" s="226" t="b">
        <f t="shared" si="48"/>
        <v>0</v>
      </c>
      <c r="BJ197" s="226" t="b">
        <f t="shared" si="49"/>
        <v>0</v>
      </c>
      <c r="BK197" s="226" t="b">
        <f t="shared" si="50"/>
        <v>0</v>
      </c>
      <c r="BL197" s="226" t="b">
        <f t="shared" si="51"/>
        <v>0</v>
      </c>
      <c r="BM197" s="226" t="b">
        <f t="shared" si="52"/>
        <v>0</v>
      </c>
      <c r="BN197" s="226" t="b">
        <f t="shared" si="53"/>
        <v>0</v>
      </c>
      <c r="BO197" s="226" t="b">
        <f t="shared" si="54"/>
        <v>0</v>
      </c>
      <c r="BP197" s="226" t="b">
        <f t="shared" si="55"/>
        <v>0</v>
      </c>
      <c r="BQ197" s="226" t="b">
        <f t="shared" si="56"/>
        <v>1</v>
      </c>
      <c r="BR197" s="226" t="b">
        <f t="shared" si="57"/>
        <v>1</v>
      </c>
      <c r="BS197" s="226" t="b">
        <f t="shared" si="58"/>
        <v>1</v>
      </c>
      <c r="BT197" s="226" t="b">
        <f t="shared" si="59"/>
        <v>1</v>
      </c>
    </row>
    <row r="198" spans="1:72" s="212" customFormat="1" ht="15.75">
      <c r="A198" s="77">
        <v>174</v>
      </c>
      <c r="B198" s="142"/>
      <c r="C198" s="130"/>
      <c r="D198" s="144"/>
      <c r="E198" s="150"/>
      <c r="F198" s="130"/>
      <c r="G198" s="144"/>
      <c r="H198" s="150"/>
      <c r="I198" s="126"/>
      <c r="J198" s="144"/>
      <c r="K198" s="152"/>
      <c r="L198" s="130"/>
      <c r="M198" s="144"/>
      <c r="N198" s="150"/>
      <c r="O198" s="126"/>
      <c r="P198" s="144"/>
      <c r="Q198" s="152"/>
      <c r="R198" s="130"/>
      <c r="S198" s="144"/>
      <c r="T198" s="150"/>
      <c r="U198" s="126"/>
      <c r="V198" s="144"/>
      <c r="W198" s="152"/>
      <c r="X198" s="130"/>
      <c r="Y198" s="144"/>
      <c r="Z198" s="150"/>
      <c r="AA198" s="126"/>
      <c r="AB198" s="144"/>
      <c r="AC198" s="152"/>
      <c r="AD198" s="130"/>
      <c r="AE198" s="144"/>
      <c r="AF198" s="150"/>
      <c r="AG198" s="126"/>
      <c r="AH198" s="144"/>
      <c r="AI198" s="152"/>
      <c r="AJ198" s="130"/>
      <c r="AK198" s="145"/>
      <c r="AL198" s="145"/>
      <c r="AM198" s="145"/>
      <c r="AN198" s="177"/>
      <c r="AO198" s="130"/>
      <c r="AP198" s="145"/>
      <c r="AQ198" s="145"/>
      <c r="AR198" s="145"/>
      <c r="AS198" s="177"/>
      <c r="AT198" s="130"/>
      <c r="AU198" s="145"/>
      <c r="AV198" s="145"/>
      <c r="AW198" s="145"/>
      <c r="AX198" s="177"/>
      <c r="AY198" s="39"/>
      <c r="AZ198" s="226" t="b">
        <f t="shared" si="40"/>
        <v>1</v>
      </c>
      <c r="BA198" s="226" t="b">
        <f t="shared" si="41"/>
        <v>1</v>
      </c>
      <c r="BB198" s="226" t="b">
        <f t="shared" si="42"/>
        <v>1</v>
      </c>
      <c r="BC198" s="226" t="b">
        <f t="shared" si="43"/>
        <v>1</v>
      </c>
      <c r="BE198" s="226" t="b">
        <f t="shared" si="44"/>
        <v>0</v>
      </c>
      <c r="BF198" s="226" t="b">
        <f t="shared" si="45"/>
        <v>0</v>
      </c>
      <c r="BG198" s="226" t="b">
        <f t="shared" si="46"/>
        <v>0</v>
      </c>
      <c r="BH198" s="226" t="b">
        <f t="shared" si="47"/>
        <v>0</v>
      </c>
      <c r="BI198" s="226" t="b">
        <f t="shared" si="48"/>
        <v>0</v>
      </c>
      <c r="BJ198" s="226" t="b">
        <f t="shared" si="49"/>
        <v>0</v>
      </c>
      <c r="BK198" s="226" t="b">
        <f t="shared" si="50"/>
        <v>0</v>
      </c>
      <c r="BL198" s="226" t="b">
        <f t="shared" si="51"/>
        <v>0</v>
      </c>
      <c r="BM198" s="226" t="b">
        <f t="shared" si="52"/>
        <v>0</v>
      </c>
      <c r="BN198" s="226" t="b">
        <f t="shared" si="53"/>
        <v>0</v>
      </c>
      <c r="BO198" s="226" t="b">
        <f t="shared" si="54"/>
        <v>0</v>
      </c>
      <c r="BP198" s="226" t="b">
        <f t="shared" si="55"/>
        <v>0</v>
      </c>
      <c r="BQ198" s="226" t="b">
        <f t="shared" si="56"/>
        <v>1</v>
      </c>
      <c r="BR198" s="226" t="b">
        <f t="shared" si="57"/>
        <v>1</v>
      </c>
      <c r="BS198" s="226" t="b">
        <f t="shared" si="58"/>
        <v>1</v>
      </c>
      <c r="BT198" s="226" t="b">
        <f t="shared" si="59"/>
        <v>1</v>
      </c>
    </row>
    <row r="199" spans="1:72" s="212" customFormat="1" ht="15.75">
      <c r="A199" s="77">
        <v>175</v>
      </c>
      <c r="B199" s="142"/>
      <c r="C199" s="130"/>
      <c r="D199" s="144"/>
      <c r="E199" s="150"/>
      <c r="F199" s="130"/>
      <c r="G199" s="144"/>
      <c r="H199" s="150"/>
      <c r="I199" s="126"/>
      <c r="J199" s="144"/>
      <c r="K199" s="152"/>
      <c r="L199" s="130"/>
      <c r="M199" s="144"/>
      <c r="N199" s="150"/>
      <c r="O199" s="126"/>
      <c r="P199" s="144"/>
      <c r="Q199" s="152"/>
      <c r="R199" s="130"/>
      <c r="S199" s="144"/>
      <c r="T199" s="150"/>
      <c r="U199" s="126"/>
      <c r="V199" s="144"/>
      <c r="W199" s="152"/>
      <c r="X199" s="130"/>
      <c r="Y199" s="144"/>
      <c r="Z199" s="150"/>
      <c r="AA199" s="126"/>
      <c r="AB199" s="144"/>
      <c r="AC199" s="152"/>
      <c r="AD199" s="130"/>
      <c r="AE199" s="144"/>
      <c r="AF199" s="150"/>
      <c r="AG199" s="126"/>
      <c r="AH199" s="144"/>
      <c r="AI199" s="152"/>
      <c r="AJ199" s="130"/>
      <c r="AK199" s="145"/>
      <c r="AL199" s="145"/>
      <c r="AM199" s="145"/>
      <c r="AN199" s="177"/>
      <c r="AO199" s="130"/>
      <c r="AP199" s="145"/>
      <c r="AQ199" s="145"/>
      <c r="AR199" s="145"/>
      <c r="AS199" s="177"/>
      <c r="AT199" s="130"/>
      <c r="AU199" s="145"/>
      <c r="AV199" s="145"/>
      <c r="AW199" s="145"/>
      <c r="AX199" s="177"/>
      <c r="AY199" s="39"/>
      <c r="AZ199" s="226" t="b">
        <f t="shared" si="40"/>
        <v>1</v>
      </c>
      <c r="BA199" s="226" t="b">
        <f t="shared" si="41"/>
        <v>1</v>
      </c>
      <c r="BB199" s="226" t="b">
        <f t="shared" si="42"/>
        <v>1</v>
      </c>
      <c r="BC199" s="226" t="b">
        <f t="shared" si="43"/>
        <v>1</v>
      </c>
      <c r="BE199" s="226" t="b">
        <f t="shared" si="44"/>
        <v>0</v>
      </c>
      <c r="BF199" s="226" t="b">
        <f t="shared" si="45"/>
        <v>0</v>
      </c>
      <c r="BG199" s="226" t="b">
        <f t="shared" si="46"/>
        <v>0</v>
      </c>
      <c r="BH199" s="226" t="b">
        <f t="shared" si="47"/>
        <v>0</v>
      </c>
      <c r="BI199" s="226" t="b">
        <f t="shared" si="48"/>
        <v>0</v>
      </c>
      <c r="BJ199" s="226" t="b">
        <f t="shared" si="49"/>
        <v>0</v>
      </c>
      <c r="BK199" s="226" t="b">
        <f t="shared" si="50"/>
        <v>0</v>
      </c>
      <c r="BL199" s="226" t="b">
        <f t="shared" si="51"/>
        <v>0</v>
      </c>
      <c r="BM199" s="226" t="b">
        <f t="shared" si="52"/>
        <v>0</v>
      </c>
      <c r="BN199" s="226" t="b">
        <f t="shared" si="53"/>
        <v>0</v>
      </c>
      <c r="BO199" s="226" t="b">
        <f t="shared" si="54"/>
        <v>0</v>
      </c>
      <c r="BP199" s="226" t="b">
        <f t="shared" si="55"/>
        <v>0</v>
      </c>
      <c r="BQ199" s="226" t="b">
        <f t="shared" si="56"/>
        <v>1</v>
      </c>
      <c r="BR199" s="226" t="b">
        <f t="shared" si="57"/>
        <v>1</v>
      </c>
      <c r="BS199" s="226" t="b">
        <f t="shared" si="58"/>
        <v>1</v>
      </c>
      <c r="BT199" s="226" t="b">
        <f t="shared" si="59"/>
        <v>1</v>
      </c>
    </row>
    <row r="200" spans="1:72" s="212" customFormat="1" ht="15.75">
      <c r="A200" s="77">
        <v>176</v>
      </c>
      <c r="B200" s="142"/>
      <c r="C200" s="130"/>
      <c r="D200" s="144"/>
      <c r="E200" s="150"/>
      <c r="F200" s="130"/>
      <c r="G200" s="144"/>
      <c r="H200" s="150"/>
      <c r="I200" s="126"/>
      <c r="J200" s="144"/>
      <c r="K200" s="152"/>
      <c r="L200" s="130"/>
      <c r="M200" s="144"/>
      <c r="N200" s="150"/>
      <c r="O200" s="126"/>
      <c r="P200" s="144"/>
      <c r="Q200" s="152"/>
      <c r="R200" s="130"/>
      <c r="S200" s="144"/>
      <c r="T200" s="150"/>
      <c r="U200" s="126"/>
      <c r="V200" s="144"/>
      <c r="W200" s="152"/>
      <c r="X200" s="130"/>
      <c r="Y200" s="144"/>
      <c r="Z200" s="150"/>
      <c r="AA200" s="126"/>
      <c r="AB200" s="144"/>
      <c r="AC200" s="152"/>
      <c r="AD200" s="130"/>
      <c r="AE200" s="144"/>
      <c r="AF200" s="150"/>
      <c r="AG200" s="126"/>
      <c r="AH200" s="144"/>
      <c r="AI200" s="152"/>
      <c r="AJ200" s="130"/>
      <c r="AK200" s="145"/>
      <c r="AL200" s="145"/>
      <c r="AM200" s="145"/>
      <c r="AN200" s="177"/>
      <c r="AO200" s="130"/>
      <c r="AP200" s="145"/>
      <c r="AQ200" s="145"/>
      <c r="AR200" s="145"/>
      <c r="AS200" s="177"/>
      <c r="AT200" s="130"/>
      <c r="AU200" s="145"/>
      <c r="AV200" s="145"/>
      <c r="AW200" s="145"/>
      <c r="AX200" s="177"/>
      <c r="AY200" s="39"/>
      <c r="AZ200" s="226" t="b">
        <f t="shared" si="40"/>
        <v>1</v>
      </c>
      <c r="BA200" s="226" t="b">
        <f t="shared" si="41"/>
        <v>1</v>
      </c>
      <c r="BB200" s="226" t="b">
        <f t="shared" si="42"/>
        <v>1</v>
      </c>
      <c r="BC200" s="226" t="b">
        <f t="shared" si="43"/>
        <v>1</v>
      </c>
      <c r="BE200" s="226" t="b">
        <f t="shared" si="44"/>
        <v>0</v>
      </c>
      <c r="BF200" s="226" t="b">
        <f t="shared" si="45"/>
        <v>0</v>
      </c>
      <c r="BG200" s="226" t="b">
        <f t="shared" si="46"/>
        <v>0</v>
      </c>
      <c r="BH200" s="226" t="b">
        <f t="shared" si="47"/>
        <v>0</v>
      </c>
      <c r="BI200" s="226" t="b">
        <f t="shared" si="48"/>
        <v>0</v>
      </c>
      <c r="BJ200" s="226" t="b">
        <f t="shared" si="49"/>
        <v>0</v>
      </c>
      <c r="BK200" s="226" t="b">
        <f t="shared" si="50"/>
        <v>0</v>
      </c>
      <c r="BL200" s="226" t="b">
        <f t="shared" si="51"/>
        <v>0</v>
      </c>
      <c r="BM200" s="226" t="b">
        <f t="shared" si="52"/>
        <v>0</v>
      </c>
      <c r="BN200" s="226" t="b">
        <f t="shared" si="53"/>
        <v>0</v>
      </c>
      <c r="BO200" s="226" t="b">
        <f t="shared" si="54"/>
        <v>0</v>
      </c>
      <c r="BP200" s="226" t="b">
        <f t="shared" si="55"/>
        <v>0</v>
      </c>
      <c r="BQ200" s="226" t="b">
        <f t="shared" si="56"/>
        <v>1</v>
      </c>
      <c r="BR200" s="226" t="b">
        <f t="shared" si="57"/>
        <v>1</v>
      </c>
      <c r="BS200" s="226" t="b">
        <f t="shared" si="58"/>
        <v>1</v>
      </c>
      <c r="BT200" s="226" t="b">
        <f t="shared" si="59"/>
        <v>1</v>
      </c>
    </row>
    <row r="201" spans="1:72" s="212" customFormat="1" ht="15.75">
      <c r="A201" s="77">
        <v>177</v>
      </c>
      <c r="B201" s="142"/>
      <c r="C201" s="130"/>
      <c r="D201" s="144"/>
      <c r="E201" s="150"/>
      <c r="F201" s="130"/>
      <c r="G201" s="144"/>
      <c r="H201" s="150"/>
      <c r="I201" s="126"/>
      <c r="J201" s="144"/>
      <c r="K201" s="152"/>
      <c r="L201" s="130"/>
      <c r="M201" s="144"/>
      <c r="N201" s="150"/>
      <c r="O201" s="126"/>
      <c r="P201" s="144"/>
      <c r="Q201" s="152"/>
      <c r="R201" s="130"/>
      <c r="S201" s="144"/>
      <c r="T201" s="150"/>
      <c r="U201" s="126"/>
      <c r="V201" s="144"/>
      <c r="W201" s="152"/>
      <c r="X201" s="130"/>
      <c r="Y201" s="144"/>
      <c r="Z201" s="150"/>
      <c r="AA201" s="126"/>
      <c r="AB201" s="144"/>
      <c r="AC201" s="152"/>
      <c r="AD201" s="130"/>
      <c r="AE201" s="144"/>
      <c r="AF201" s="150"/>
      <c r="AG201" s="126"/>
      <c r="AH201" s="144"/>
      <c r="AI201" s="152"/>
      <c r="AJ201" s="130"/>
      <c r="AK201" s="145"/>
      <c r="AL201" s="145"/>
      <c r="AM201" s="145"/>
      <c r="AN201" s="177"/>
      <c r="AO201" s="130"/>
      <c r="AP201" s="145"/>
      <c r="AQ201" s="145"/>
      <c r="AR201" s="145"/>
      <c r="AS201" s="177"/>
      <c r="AT201" s="130"/>
      <c r="AU201" s="145"/>
      <c r="AV201" s="145"/>
      <c r="AW201" s="145"/>
      <c r="AX201" s="177"/>
      <c r="AY201" s="39"/>
      <c r="AZ201" s="226" t="b">
        <f t="shared" si="40"/>
        <v>1</v>
      </c>
      <c r="BA201" s="226" t="b">
        <f t="shared" si="41"/>
        <v>1</v>
      </c>
      <c r="BB201" s="226" t="b">
        <f t="shared" si="42"/>
        <v>1</v>
      </c>
      <c r="BC201" s="226" t="b">
        <f t="shared" si="43"/>
        <v>1</v>
      </c>
      <c r="BE201" s="226" t="b">
        <f t="shared" si="44"/>
        <v>0</v>
      </c>
      <c r="BF201" s="226" t="b">
        <f t="shared" si="45"/>
        <v>0</v>
      </c>
      <c r="BG201" s="226" t="b">
        <f t="shared" si="46"/>
        <v>0</v>
      </c>
      <c r="BH201" s="226" t="b">
        <f t="shared" si="47"/>
        <v>0</v>
      </c>
      <c r="BI201" s="226" t="b">
        <f t="shared" si="48"/>
        <v>0</v>
      </c>
      <c r="BJ201" s="226" t="b">
        <f t="shared" si="49"/>
        <v>0</v>
      </c>
      <c r="BK201" s="226" t="b">
        <f t="shared" si="50"/>
        <v>0</v>
      </c>
      <c r="BL201" s="226" t="b">
        <f t="shared" si="51"/>
        <v>0</v>
      </c>
      <c r="BM201" s="226" t="b">
        <f t="shared" si="52"/>
        <v>0</v>
      </c>
      <c r="BN201" s="226" t="b">
        <f t="shared" si="53"/>
        <v>0</v>
      </c>
      <c r="BO201" s="226" t="b">
        <f t="shared" si="54"/>
        <v>0</v>
      </c>
      <c r="BP201" s="226" t="b">
        <f t="shared" si="55"/>
        <v>0</v>
      </c>
      <c r="BQ201" s="226" t="b">
        <f t="shared" si="56"/>
        <v>1</v>
      </c>
      <c r="BR201" s="226" t="b">
        <f t="shared" si="57"/>
        <v>1</v>
      </c>
      <c r="BS201" s="226" t="b">
        <f t="shared" si="58"/>
        <v>1</v>
      </c>
      <c r="BT201" s="226" t="b">
        <f t="shared" si="59"/>
        <v>1</v>
      </c>
    </row>
    <row r="202" spans="1:72" s="212" customFormat="1" ht="15.75">
      <c r="A202" s="77">
        <v>178</v>
      </c>
      <c r="B202" s="142"/>
      <c r="C202" s="130"/>
      <c r="D202" s="144"/>
      <c r="E202" s="150"/>
      <c r="F202" s="130"/>
      <c r="G202" s="144"/>
      <c r="H202" s="150"/>
      <c r="I202" s="126"/>
      <c r="J202" s="144"/>
      <c r="K202" s="152"/>
      <c r="L202" s="130"/>
      <c r="M202" s="144"/>
      <c r="N202" s="150"/>
      <c r="O202" s="126"/>
      <c r="P202" s="144"/>
      <c r="Q202" s="152"/>
      <c r="R202" s="130"/>
      <c r="S202" s="144"/>
      <c r="T202" s="150"/>
      <c r="U202" s="126"/>
      <c r="V202" s="144"/>
      <c r="W202" s="152"/>
      <c r="X202" s="130"/>
      <c r="Y202" s="144"/>
      <c r="Z202" s="150"/>
      <c r="AA202" s="126"/>
      <c r="AB202" s="144"/>
      <c r="AC202" s="152"/>
      <c r="AD202" s="130"/>
      <c r="AE202" s="144"/>
      <c r="AF202" s="150"/>
      <c r="AG202" s="126"/>
      <c r="AH202" s="144"/>
      <c r="AI202" s="152"/>
      <c r="AJ202" s="130"/>
      <c r="AK202" s="145"/>
      <c r="AL202" s="145"/>
      <c r="AM202" s="145"/>
      <c r="AN202" s="177"/>
      <c r="AO202" s="130"/>
      <c r="AP202" s="145"/>
      <c r="AQ202" s="145"/>
      <c r="AR202" s="145"/>
      <c r="AS202" s="177"/>
      <c r="AT202" s="130"/>
      <c r="AU202" s="145"/>
      <c r="AV202" s="145"/>
      <c r="AW202" s="145"/>
      <c r="AX202" s="177"/>
      <c r="AY202" s="39"/>
      <c r="AZ202" s="226" t="b">
        <f t="shared" si="40"/>
        <v>1</v>
      </c>
      <c r="BA202" s="226" t="b">
        <f t="shared" si="41"/>
        <v>1</v>
      </c>
      <c r="BB202" s="226" t="b">
        <f t="shared" si="42"/>
        <v>1</v>
      </c>
      <c r="BC202" s="226" t="b">
        <f t="shared" si="43"/>
        <v>1</v>
      </c>
      <c r="BE202" s="226" t="b">
        <f t="shared" si="44"/>
        <v>0</v>
      </c>
      <c r="BF202" s="226" t="b">
        <f t="shared" si="45"/>
        <v>0</v>
      </c>
      <c r="BG202" s="226" t="b">
        <f t="shared" si="46"/>
        <v>0</v>
      </c>
      <c r="BH202" s="226" t="b">
        <f t="shared" si="47"/>
        <v>0</v>
      </c>
      <c r="BI202" s="226" t="b">
        <f t="shared" si="48"/>
        <v>0</v>
      </c>
      <c r="BJ202" s="226" t="b">
        <f t="shared" si="49"/>
        <v>0</v>
      </c>
      <c r="BK202" s="226" t="b">
        <f t="shared" si="50"/>
        <v>0</v>
      </c>
      <c r="BL202" s="226" t="b">
        <f t="shared" si="51"/>
        <v>0</v>
      </c>
      <c r="BM202" s="226" t="b">
        <f t="shared" si="52"/>
        <v>0</v>
      </c>
      <c r="BN202" s="226" t="b">
        <f t="shared" si="53"/>
        <v>0</v>
      </c>
      <c r="BO202" s="226" t="b">
        <f t="shared" si="54"/>
        <v>0</v>
      </c>
      <c r="BP202" s="226" t="b">
        <f t="shared" si="55"/>
        <v>0</v>
      </c>
      <c r="BQ202" s="226" t="b">
        <f t="shared" si="56"/>
        <v>1</v>
      </c>
      <c r="BR202" s="226" t="b">
        <f t="shared" si="57"/>
        <v>1</v>
      </c>
      <c r="BS202" s="226" t="b">
        <f t="shared" si="58"/>
        <v>1</v>
      </c>
      <c r="BT202" s="226" t="b">
        <f t="shared" si="59"/>
        <v>1</v>
      </c>
    </row>
    <row r="203" spans="1:72" s="212" customFormat="1" ht="15.75">
      <c r="A203" s="77">
        <v>179</v>
      </c>
      <c r="B203" s="142"/>
      <c r="C203" s="130"/>
      <c r="D203" s="144"/>
      <c r="E203" s="150"/>
      <c r="F203" s="130"/>
      <c r="G203" s="144"/>
      <c r="H203" s="150"/>
      <c r="I203" s="126"/>
      <c r="J203" s="144"/>
      <c r="K203" s="152"/>
      <c r="L203" s="130"/>
      <c r="M203" s="144"/>
      <c r="N203" s="150"/>
      <c r="O203" s="126"/>
      <c r="P203" s="144"/>
      <c r="Q203" s="152"/>
      <c r="R203" s="130"/>
      <c r="S203" s="144"/>
      <c r="T203" s="150"/>
      <c r="U203" s="126"/>
      <c r="V203" s="144"/>
      <c r="W203" s="152"/>
      <c r="X203" s="130"/>
      <c r="Y203" s="144"/>
      <c r="Z203" s="150"/>
      <c r="AA203" s="126"/>
      <c r="AB203" s="144"/>
      <c r="AC203" s="152"/>
      <c r="AD203" s="130"/>
      <c r="AE203" s="144"/>
      <c r="AF203" s="150"/>
      <c r="AG203" s="126"/>
      <c r="AH203" s="144"/>
      <c r="AI203" s="152"/>
      <c r="AJ203" s="130"/>
      <c r="AK203" s="145"/>
      <c r="AL203" s="145"/>
      <c r="AM203" s="145"/>
      <c r="AN203" s="177"/>
      <c r="AO203" s="130"/>
      <c r="AP203" s="145"/>
      <c r="AQ203" s="145"/>
      <c r="AR203" s="145"/>
      <c r="AS203" s="177"/>
      <c r="AT203" s="130"/>
      <c r="AU203" s="145"/>
      <c r="AV203" s="145"/>
      <c r="AW203" s="145"/>
      <c r="AX203" s="177"/>
      <c r="AY203" s="39"/>
      <c r="AZ203" s="226" t="b">
        <f t="shared" si="40"/>
        <v>1</v>
      </c>
      <c r="BA203" s="226" t="b">
        <f t="shared" si="41"/>
        <v>1</v>
      </c>
      <c r="BB203" s="226" t="b">
        <f t="shared" si="42"/>
        <v>1</v>
      </c>
      <c r="BC203" s="226" t="b">
        <f t="shared" si="43"/>
        <v>1</v>
      </c>
      <c r="BE203" s="226" t="b">
        <f t="shared" si="44"/>
        <v>0</v>
      </c>
      <c r="BF203" s="226" t="b">
        <f t="shared" si="45"/>
        <v>0</v>
      </c>
      <c r="BG203" s="226" t="b">
        <f t="shared" si="46"/>
        <v>0</v>
      </c>
      <c r="BH203" s="226" t="b">
        <f t="shared" si="47"/>
        <v>0</v>
      </c>
      <c r="BI203" s="226" t="b">
        <f t="shared" si="48"/>
        <v>0</v>
      </c>
      <c r="BJ203" s="226" t="b">
        <f t="shared" si="49"/>
        <v>0</v>
      </c>
      <c r="BK203" s="226" t="b">
        <f t="shared" si="50"/>
        <v>0</v>
      </c>
      <c r="BL203" s="226" t="b">
        <f t="shared" si="51"/>
        <v>0</v>
      </c>
      <c r="BM203" s="226" t="b">
        <f t="shared" si="52"/>
        <v>0</v>
      </c>
      <c r="BN203" s="226" t="b">
        <f t="shared" si="53"/>
        <v>0</v>
      </c>
      <c r="BO203" s="226" t="b">
        <f t="shared" si="54"/>
        <v>0</v>
      </c>
      <c r="BP203" s="226" t="b">
        <f t="shared" si="55"/>
        <v>0</v>
      </c>
      <c r="BQ203" s="226" t="b">
        <f t="shared" si="56"/>
        <v>1</v>
      </c>
      <c r="BR203" s="226" t="b">
        <f t="shared" si="57"/>
        <v>1</v>
      </c>
      <c r="BS203" s="226" t="b">
        <f t="shared" si="58"/>
        <v>1</v>
      </c>
      <c r="BT203" s="226" t="b">
        <f t="shared" si="59"/>
        <v>1</v>
      </c>
    </row>
    <row r="204" spans="1:72" s="212" customFormat="1" ht="15.75">
      <c r="A204" s="77">
        <v>180</v>
      </c>
      <c r="B204" s="142"/>
      <c r="C204" s="130"/>
      <c r="D204" s="144"/>
      <c r="E204" s="150"/>
      <c r="F204" s="130"/>
      <c r="G204" s="144"/>
      <c r="H204" s="150"/>
      <c r="I204" s="126"/>
      <c r="J204" s="144"/>
      <c r="K204" s="152"/>
      <c r="L204" s="130"/>
      <c r="M204" s="144"/>
      <c r="N204" s="150"/>
      <c r="O204" s="126"/>
      <c r="P204" s="144"/>
      <c r="Q204" s="152"/>
      <c r="R204" s="130"/>
      <c r="S204" s="144"/>
      <c r="T204" s="150"/>
      <c r="U204" s="126"/>
      <c r="V204" s="144"/>
      <c r="W204" s="152"/>
      <c r="X204" s="130"/>
      <c r="Y204" s="144"/>
      <c r="Z204" s="150"/>
      <c r="AA204" s="126"/>
      <c r="AB204" s="144"/>
      <c r="AC204" s="152"/>
      <c r="AD204" s="130"/>
      <c r="AE204" s="144"/>
      <c r="AF204" s="150"/>
      <c r="AG204" s="126"/>
      <c r="AH204" s="144"/>
      <c r="AI204" s="152"/>
      <c r="AJ204" s="130"/>
      <c r="AK204" s="145"/>
      <c r="AL204" s="145"/>
      <c r="AM204" s="145"/>
      <c r="AN204" s="177"/>
      <c r="AO204" s="130"/>
      <c r="AP204" s="145"/>
      <c r="AQ204" s="145"/>
      <c r="AR204" s="145"/>
      <c r="AS204" s="177"/>
      <c r="AT204" s="130"/>
      <c r="AU204" s="145"/>
      <c r="AV204" s="145"/>
      <c r="AW204" s="145"/>
      <c r="AX204" s="177"/>
      <c r="AY204" s="39"/>
      <c r="AZ204" s="226" t="b">
        <f t="shared" si="40"/>
        <v>1</v>
      </c>
      <c r="BA204" s="226" t="b">
        <f t="shared" si="41"/>
        <v>1</v>
      </c>
      <c r="BB204" s="226" t="b">
        <f t="shared" si="42"/>
        <v>1</v>
      </c>
      <c r="BC204" s="226" t="b">
        <f t="shared" si="43"/>
        <v>1</v>
      </c>
      <c r="BE204" s="226" t="b">
        <f t="shared" si="44"/>
        <v>0</v>
      </c>
      <c r="BF204" s="226" t="b">
        <f t="shared" si="45"/>
        <v>0</v>
      </c>
      <c r="BG204" s="226" t="b">
        <f t="shared" si="46"/>
        <v>0</v>
      </c>
      <c r="BH204" s="226" t="b">
        <f t="shared" si="47"/>
        <v>0</v>
      </c>
      <c r="BI204" s="226" t="b">
        <f t="shared" si="48"/>
        <v>0</v>
      </c>
      <c r="BJ204" s="226" t="b">
        <f t="shared" si="49"/>
        <v>0</v>
      </c>
      <c r="BK204" s="226" t="b">
        <f t="shared" si="50"/>
        <v>0</v>
      </c>
      <c r="BL204" s="226" t="b">
        <f t="shared" si="51"/>
        <v>0</v>
      </c>
      <c r="BM204" s="226" t="b">
        <f t="shared" si="52"/>
        <v>0</v>
      </c>
      <c r="BN204" s="226" t="b">
        <f t="shared" si="53"/>
        <v>0</v>
      </c>
      <c r="BO204" s="226" t="b">
        <f t="shared" si="54"/>
        <v>0</v>
      </c>
      <c r="BP204" s="226" t="b">
        <f t="shared" si="55"/>
        <v>0</v>
      </c>
      <c r="BQ204" s="226" t="b">
        <f t="shared" si="56"/>
        <v>1</v>
      </c>
      <c r="BR204" s="226" t="b">
        <f t="shared" si="57"/>
        <v>1</v>
      </c>
      <c r="BS204" s="226" t="b">
        <f t="shared" si="58"/>
        <v>1</v>
      </c>
      <c r="BT204" s="226" t="b">
        <f t="shared" si="59"/>
        <v>1</v>
      </c>
    </row>
    <row r="205" spans="1:72" s="212" customFormat="1" ht="15.75">
      <c r="A205" s="77">
        <v>181</v>
      </c>
      <c r="B205" s="142"/>
      <c r="C205" s="130"/>
      <c r="D205" s="144"/>
      <c r="E205" s="150"/>
      <c r="F205" s="130"/>
      <c r="G205" s="144"/>
      <c r="H205" s="150"/>
      <c r="I205" s="126"/>
      <c r="J205" s="144"/>
      <c r="K205" s="152"/>
      <c r="L205" s="130"/>
      <c r="M205" s="144"/>
      <c r="N205" s="150"/>
      <c r="O205" s="126"/>
      <c r="P205" s="144"/>
      <c r="Q205" s="152"/>
      <c r="R205" s="130"/>
      <c r="S205" s="144"/>
      <c r="T205" s="150"/>
      <c r="U205" s="126"/>
      <c r="V205" s="144"/>
      <c r="W205" s="152"/>
      <c r="X205" s="130"/>
      <c r="Y205" s="144"/>
      <c r="Z205" s="150"/>
      <c r="AA205" s="126"/>
      <c r="AB205" s="144"/>
      <c r="AC205" s="152"/>
      <c r="AD205" s="130"/>
      <c r="AE205" s="144"/>
      <c r="AF205" s="150"/>
      <c r="AG205" s="126"/>
      <c r="AH205" s="144"/>
      <c r="AI205" s="152"/>
      <c r="AJ205" s="130"/>
      <c r="AK205" s="145"/>
      <c r="AL205" s="145"/>
      <c r="AM205" s="145"/>
      <c r="AN205" s="177"/>
      <c r="AO205" s="130"/>
      <c r="AP205" s="145"/>
      <c r="AQ205" s="145"/>
      <c r="AR205" s="145"/>
      <c r="AS205" s="177"/>
      <c r="AT205" s="130"/>
      <c r="AU205" s="145"/>
      <c r="AV205" s="145"/>
      <c r="AW205" s="145"/>
      <c r="AX205" s="177"/>
      <c r="AY205" s="39"/>
      <c r="AZ205" s="226" t="b">
        <f t="shared" si="40"/>
        <v>1</v>
      </c>
      <c r="BA205" s="226" t="b">
        <f t="shared" si="41"/>
        <v>1</v>
      </c>
      <c r="BB205" s="226" t="b">
        <f t="shared" si="42"/>
        <v>1</v>
      </c>
      <c r="BC205" s="226" t="b">
        <f t="shared" si="43"/>
        <v>1</v>
      </c>
      <c r="BE205" s="226" t="b">
        <f t="shared" si="44"/>
        <v>0</v>
      </c>
      <c r="BF205" s="226" t="b">
        <f t="shared" si="45"/>
        <v>0</v>
      </c>
      <c r="BG205" s="226" t="b">
        <f t="shared" si="46"/>
        <v>0</v>
      </c>
      <c r="BH205" s="226" t="b">
        <f t="shared" si="47"/>
        <v>0</v>
      </c>
      <c r="BI205" s="226" t="b">
        <f t="shared" si="48"/>
        <v>0</v>
      </c>
      <c r="BJ205" s="226" t="b">
        <f t="shared" si="49"/>
        <v>0</v>
      </c>
      <c r="BK205" s="226" t="b">
        <f t="shared" si="50"/>
        <v>0</v>
      </c>
      <c r="BL205" s="226" t="b">
        <f t="shared" si="51"/>
        <v>0</v>
      </c>
      <c r="BM205" s="226" t="b">
        <f t="shared" si="52"/>
        <v>0</v>
      </c>
      <c r="BN205" s="226" t="b">
        <f t="shared" si="53"/>
        <v>0</v>
      </c>
      <c r="BO205" s="226" t="b">
        <f t="shared" si="54"/>
        <v>0</v>
      </c>
      <c r="BP205" s="226" t="b">
        <f t="shared" si="55"/>
        <v>0</v>
      </c>
      <c r="BQ205" s="226" t="b">
        <f t="shared" si="56"/>
        <v>1</v>
      </c>
      <c r="BR205" s="226" t="b">
        <f t="shared" si="57"/>
        <v>1</v>
      </c>
      <c r="BS205" s="226" t="b">
        <f t="shared" si="58"/>
        <v>1</v>
      </c>
      <c r="BT205" s="226" t="b">
        <f t="shared" si="59"/>
        <v>1</v>
      </c>
    </row>
    <row r="206" spans="1:72" s="212" customFormat="1" ht="15.75">
      <c r="A206" s="77">
        <v>182</v>
      </c>
      <c r="B206" s="142"/>
      <c r="C206" s="130"/>
      <c r="D206" s="144"/>
      <c r="E206" s="150"/>
      <c r="F206" s="130"/>
      <c r="G206" s="144"/>
      <c r="H206" s="150"/>
      <c r="I206" s="126"/>
      <c r="J206" s="144"/>
      <c r="K206" s="152"/>
      <c r="L206" s="130"/>
      <c r="M206" s="144"/>
      <c r="N206" s="150"/>
      <c r="O206" s="126"/>
      <c r="P206" s="144"/>
      <c r="Q206" s="152"/>
      <c r="R206" s="130"/>
      <c r="S206" s="144"/>
      <c r="T206" s="150"/>
      <c r="U206" s="126"/>
      <c r="V206" s="144"/>
      <c r="W206" s="152"/>
      <c r="X206" s="130"/>
      <c r="Y206" s="144"/>
      <c r="Z206" s="150"/>
      <c r="AA206" s="126"/>
      <c r="AB206" s="144"/>
      <c r="AC206" s="152"/>
      <c r="AD206" s="130"/>
      <c r="AE206" s="144"/>
      <c r="AF206" s="150"/>
      <c r="AG206" s="126"/>
      <c r="AH206" s="144"/>
      <c r="AI206" s="152"/>
      <c r="AJ206" s="130"/>
      <c r="AK206" s="145"/>
      <c r="AL206" s="145"/>
      <c r="AM206" s="145"/>
      <c r="AN206" s="177"/>
      <c r="AO206" s="130"/>
      <c r="AP206" s="145"/>
      <c r="AQ206" s="145"/>
      <c r="AR206" s="145"/>
      <c r="AS206" s="177"/>
      <c r="AT206" s="130"/>
      <c r="AU206" s="145"/>
      <c r="AV206" s="145"/>
      <c r="AW206" s="145"/>
      <c r="AX206" s="177"/>
      <c r="AY206" s="39"/>
      <c r="AZ206" s="226" t="b">
        <f t="shared" si="40"/>
        <v>1</v>
      </c>
      <c r="BA206" s="226" t="b">
        <f t="shared" si="41"/>
        <v>1</v>
      </c>
      <c r="BB206" s="226" t="b">
        <f t="shared" si="42"/>
        <v>1</v>
      </c>
      <c r="BC206" s="226" t="b">
        <f t="shared" si="43"/>
        <v>1</v>
      </c>
      <c r="BE206" s="226" t="b">
        <f t="shared" si="44"/>
        <v>0</v>
      </c>
      <c r="BF206" s="226" t="b">
        <f t="shared" si="45"/>
        <v>0</v>
      </c>
      <c r="BG206" s="226" t="b">
        <f t="shared" si="46"/>
        <v>0</v>
      </c>
      <c r="BH206" s="226" t="b">
        <f t="shared" si="47"/>
        <v>0</v>
      </c>
      <c r="BI206" s="226" t="b">
        <f t="shared" si="48"/>
        <v>0</v>
      </c>
      <c r="BJ206" s="226" t="b">
        <f t="shared" si="49"/>
        <v>0</v>
      </c>
      <c r="BK206" s="226" t="b">
        <f t="shared" si="50"/>
        <v>0</v>
      </c>
      <c r="BL206" s="226" t="b">
        <f t="shared" si="51"/>
        <v>0</v>
      </c>
      <c r="BM206" s="226" t="b">
        <f t="shared" si="52"/>
        <v>0</v>
      </c>
      <c r="BN206" s="226" t="b">
        <f t="shared" si="53"/>
        <v>0</v>
      </c>
      <c r="BO206" s="226" t="b">
        <f t="shared" si="54"/>
        <v>0</v>
      </c>
      <c r="BP206" s="226" t="b">
        <f t="shared" si="55"/>
        <v>0</v>
      </c>
      <c r="BQ206" s="226" t="b">
        <f t="shared" si="56"/>
        <v>1</v>
      </c>
      <c r="BR206" s="226" t="b">
        <f t="shared" si="57"/>
        <v>1</v>
      </c>
      <c r="BS206" s="226" t="b">
        <f t="shared" si="58"/>
        <v>1</v>
      </c>
      <c r="BT206" s="226" t="b">
        <f t="shared" si="59"/>
        <v>1</v>
      </c>
    </row>
    <row r="207" spans="1:72" s="212" customFormat="1" ht="15.75">
      <c r="A207" s="77">
        <v>183</v>
      </c>
      <c r="B207" s="142"/>
      <c r="C207" s="130"/>
      <c r="D207" s="144"/>
      <c r="E207" s="150"/>
      <c r="F207" s="130"/>
      <c r="G207" s="144"/>
      <c r="H207" s="150"/>
      <c r="I207" s="126"/>
      <c r="J207" s="144"/>
      <c r="K207" s="152"/>
      <c r="L207" s="130"/>
      <c r="M207" s="144"/>
      <c r="N207" s="150"/>
      <c r="O207" s="126"/>
      <c r="P207" s="144"/>
      <c r="Q207" s="152"/>
      <c r="R207" s="130"/>
      <c r="S207" s="144"/>
      <c r="T207" s="150"/>
      <c r="U207" s="126"/>
      <c r="V207" s="144"/>
      <c r="W207" s="152"/>
      <c r="X207" s="130"/>
      <c r="Y207" s="144"/>
      <c r="Z207" s="150"/>
      <c r="AA207" s="126"/>
      <c r="AB207" s="144"/>
      <c r="AC207" s="152"/>
      <c r="AD207" s="130"/>
      <c r="AE207" s="144"/>
      <c r="AF207" s="150"/>
      <c r="AG207" s="126"/>
      <c r="AH207" s="144"/>
      <c r="AI207" s="152"/>
      <c r="AJ207" s="130"/>
      <c r="AK207" s="145"/>
      <c r="AL207" s="145"/>
      <c r="AM207" s="145"/>
      <c r="AN207" s="177"/>
      <c r="AO207" s="130"/>
      <c r="AP207" s="145"/>
      <c r="AQ207" s="145"/>
      <c r="AR207" s="145"/>
      <c r="AS207" s="177"/>
      <c r="AT207" s="130"/>
      <c r="AU207" s="145"/>
      <c r="AV207" s="145"/>
      <c r="AW207" s="145"/>
      <c r="AX207" s="177"/>
      <c r="AY207" s="39"/>
      <c r="AZ207" s="226" t="b">
        <f t="shared" si="40"/>
        <v>1</v>
      </c>
      <c r="BA207" s="226" t="b">
        <f t="shared" si="41"/>
        <v>1</v>
      </c>
      <c r="BB207" s="226" t="b">
        <f t="shared" si="42"/>
        <v>1</v>
      </c>
      <c r="BC207" s="226" t="b">
        <f t="shared" si="43"/>
        <v>1</v>
      </c>
      <c r="BE207" s="226" t="b">
        <f t="shared" si="44"/>
        <v>0</v>
      </c>
      <c r="BF207" s="226" t="b">
        <f t="shared" si="45"/>
        <v>0</v>
      </c>
      <c r="BG207" s="226" t="b">
        <f t="shared" si="46"/>
        <v>0</v>
      </c>
      <c r="BH207" s="226" t="b">
        <f t="shared" si="47"/>
        <v>0</v>
      </c>
      <c r="BI207" s="226" t="b">
        <f t="shared" si="48"/>
        <v>0</v>
      </c>
      <c r="BJ207" s="226" t="b">
        <f t="shared" si="49"/>
        <v>0</v>
      </c>
      <c r="BK207" s="226" t="b">
        <f t="shared" si="50"/>
        <v>0</v>
      </c>
      <c r="BL207" s="226" t="b">
        <f t="shared" si="51"/>
        <v>0</v>
      </c>
      <c r="BM207" s="226" t="b">
        <f t="shared" si="52"/>
        <v>0</v>
      </c>
      <c r="BN207" s="226" t="b">
        <f t="shared" si="53"/>
        <v>0</v>
      </c>
      <c r="BO207" s="226" t="b">
        <f t="shared" si="54"/>
        <v>0</v>
      </c>
      <c r="BP207" s="226" t="b">
        <f t="shared" si="55"/>
        <v>0</v>
      </c>
      <c r="BQ207" s="226" t="b">
        <f t="shared" si="56"/>
        <v>1</v>
      </c>
      <c r="BR207" s="226" t="b">
        <f t="shared" si="57"/>
        <v>1</v>
      </c>
      <c r="BS207" s="226" t="b">
        <f t="shared" si="58"/>
        <v>1</v>
      </c>
      <c r="BT207" s="226" t="b">
        <f t="shared" si="59"/>
        <v>1</v>
      </c>
    </row>
    <row r="208" spans="1:72" s="212" customFormat="1" ht="15.75">
      <c r="A208" s="77">
        <v>184</v>
      </c>
      <c r="B208" s="142"/>
      <c r="C208" s="130"/>
      <c r="D208" s="144"/>
      <c r="E208" s="150"/>
      <c r="F208" s="130"/>
      <c r="G208" s="144"/>
      <c r="H208" s="150"/>
      <c r="I208" s="126"/>
      <c r="J208" s="144"/>
      <c r="K208" s="152"/>
      <c r="L208" s="130"/>
      <c r="M208" s="144"/>
      <c r="N208" s="150"/>
      <c r="O208" s="126"/>
      <c r="P208" s="144"/>
      <c r="Q208" s="152"/>
      <c r="R208" s="130"/>
      <c r="S208" s="144"/>
      <c r="T208" s="150"/>
      <c r="U208" s="126"/>
      <c r="V208" s="144"/>
      <c r="W208" s="152"/>
      <c r="X208" s="130"/>
      <c r="Y208" s="144"/>
      <c r="Z208" s="150"/>
      <c r="AA208" s="126"/>
      <c r="AB208" s="144"/>
      <c r="AC208" s="152"/>
      <c r="AD208" s="130"/>
      <c r="AE208" s="144"/>
      <c r="AF208" s="150"/>
      <c r="AG208" s="126"/>
      <c r="AH208" s="144"/>
      <c r="AI208" s="152"/>
      <c r="AJ208" s="130"/>
      <c r="AK208" s="145"/>
      <c r="AL208" s="145"/>
      <c r="AM208" s="145"/>
      <c r="AN208" s="177"/>
      <c r="AO208" s="130"/>
      <c r="AP208" s="145"/>
      <c r="AQ208" s="145"/>
      <c r="AR208" s="145"/>
      <c r="AS208" s="177"/>
      <c r="AT208" s="130"/>
      <c r="AU208" s="145"/>
      <c r="AV208" s="145"/>
      <c r="AW208" s="145"/>
      <c r="AX208" s="177"/>
      <c r="AY208" s="39"/>
      <c r="AZ208" s="226" t="b">
        <f t="shared" si="40"/>
        <v>1</v>
      </c>
      <c r="BA208" s="226" t="b">
        <f t="shared" si="41"/>
        <v>1</v>
      </c>
      <c r="BB208" s="226" t="b">
        <f t="shared" si="42"/>
        <v>1</v>
      </c>
      <c r="BC208" s="226" t="b">
        <f t="shared" si="43"/>
        <v>1</v>
      </c>
      <c r="BE208" s="226" t="b">
        <f t="shared" si="44"/>
        <v>0</v>
      </c>
      <c r="BF208" s="226" t="b">
        <f t="shared" si="45"/>
        <v>0</v>
      </c>
      <c r="BG208" s="226" t="b">
        <f t="shared" si="46"/>
        <v>0</v>
      </c>
      <c r="BH208" s="226" t="b">
        <f t="shared" si="47"/>
        <v>0</v>
      </c>
      <c r="BI208" s="226" t="b">
        <f t="shared" si="48"/>
        <v>0</v>
      </c>
      <c r="BJ208" s="226" t="b">
        <f t="shared" si="49"/>
        <v>0</v>
      </c>
      <c r="BK208" s="226" t="b">
        <f t="shared" si="50"/>
        <v>0</v>
      </c>
      <c r="BL208" s="226" t="b">
        <f t="shared" si="51"/>
        <v>0</v>
      </c>
      <c r="BM208" s="226" t="b">
        <f t="shared" si="52"/>
        <v>0</v>
      </c>
      <c r="BN208" s="226" t="b">
        <f t="shared" si="53"/>
        <v>0</v>
      </c>
      <c r="BO208" s="226" t="b">
        <f t="shared" si="54"/>
        <v>0</v>
      </c>
      <c r="BP208" s="226" t="b">
        <f t="shared" si="55"/>
        <v>0</v>
      </c>
      <c r="BQ208" s="226" t="b">
        <f t="shared" si="56"/>
        <v>1</v>
      </c>
      <c r="BR208" s="226" t="b">
        <f t="shared" si="57"/>
        <v>1</v>
      </c>
      <c r="BS208" s="226" t="b">
        <f t="shared" si="58"/>
        <v>1</v>
      </c>
      <c r="BT208" s="226" t="b">
        <f t="shared" si="59"/>
        <v>1</v>
      </c>
    </row>
    <row r="209" spans="1:72" s="212" customFormat="1" ht="15.75">
      <c r="A209" s="77">
        <v>185</v>
      </c>
      <c r="B209" s="142"/>
      <c r="C209" s="130"/>
      <c r="D209" s="144"/>
      <c r="E209" s="150"/>
      <c r="F209" s="130"/>
      <c r="G209" s="144"/>
      <c r="H209" s="150"/>
      <c r="I209" s="126"/>
      <c r="J209" s="144"/>
      <c r="K209" s="152"/>
      <c r="L209" s="130"/>
      <c r="M209" s="144"/>
      <c r="N209" s="150"/>
      <c r="O209" s="126"/>
      <c r="P209" s="144"/>
      <c r="Q209" s="152"/>
      <c r="R209" s="130"/>
      <c r="S209" s="144"/>
      <c r="T209" s="150"/>
      <c r="U209" s="126"/>
      <c r="V209" s="144"/>
      <c r="W209" s="152"/>
      <c r="X209" s="130"/>
      <c r="Y209" s="144"/>
      <c r="Z209" s="150"/>
      <c r="AA209" s="126"/>
      <c r="AB209" s="144"/>
      <c r="AC209" s="152"/>
      <c r="AD209" s="130"/>
      <c r="AE209" s="144"/>
      <c r="AF209" s="150"/>
      <c r="AG209" s="126"/>
      <c r="AH209" s="144"/>
      <c r="AI209" s="152"/>
      <c r="AJ209" s="130"/>
      <c r="AK209" s="145"/>
      <c r="AL209" s="145"/>
      <c r="AM209" s="145"/>
      <c r="AN209" s="177"/>
      <c r="AO209" s="130"/>
      <c r="AP209" s="145"/>
      <c r="AQ209" s="145"/>
      <c r="AR209" s="145"/>
      <c r="AS209" s="177"/>
      <c r="AT209" s="130"/>
      <c r="AU209" s="145"/>
      <c r="AV209" s="145"/>
      <c r="AW209" s="145"/>
      <c r="AX209" s="177"/>
      <c r="AY209" s="39"/>
      <c r="AZ209" s="226" t="b">
        <f t="shared" si="40"/>
        <v>1</v>
      </c>
      <c r="BA209" s="226" t="b">
        <f t="shared" si="41"/>
        <v>1</v>
      </c>
      <c r="BB209" s="226" t="b">
        <f t="shared" si="42"/>
        <v>1</v>
      </c>
      <c r="BC209" s="226" t="b">
        <f t="shared" si="43"/>
        <v>1</v>
      </c>
      <c r="BE209" s="226" t="b">
        <f t="shared" si="44"/>
        <v>0</v>
      </c>
      <c r="BF209" s="226" t="b">
        <f t="shared" si="45"/>
        <v>0</v>
      </c>
      <c r="BG209" s="226" t="b">
        <f t="shared" si="46"/>
        <v>0</v>
      </c>
      <c r="BH209" s="226" t="b">
        <f t="shared" si="47"/>
        <v>0</v>
      </c>
      <c r="BI209" s="226" t="b">
        <f t="shared" si="48"/>
        <v>0</v>
      </c>
      <c r="BJ209" s="226" t="b">
        <f t="shared" si="49"/>
        <v>0</v>
      </c>
      <c r="BK209" s="226" t="b">
        <f t="shared" si="50"/>
        <v>0</v>
      </c>
      <c r="BL209" s="226" t="b">
        <f t="shared" si="51"/>
        <v>0</v>
      </c>
      <c r="BM209" s="226" t="b">
        <f t="shared" si="52"/>
        <v>0</v>
      </c>
      <c r="BN209" s="226" t="b">
        <f t="shared" si="53"/>
        <v>0</v>
      </c>
      <c r="BO209" s="226" t="b">
        <f t="shared" si="54"/>
        <v>0</v>
      </c>
      <c r="BP209" s="226" t="b">
        <f t="shared" si="55"/>
        <v>0</v>
      </c>
      <c r="BQ209" s="226" t="b">
        <f t="shared" si="56"/>
        <v>1</v>
      </c>
      <c r="BR209" s="226" t="b">
        <f t="shared" si="57"/>
        <v>1</v>
      </c>
      <c r="BS209" s="226" t="b">
        <f t="shared" si="58"/>
        <v>1</v>
      </c>
      <c r="BT209" s="226" t="b">
        <f t="shared" si="59"/>
        <v>1</v>
      </c>
    </row>
    <row r="210" spans="1:72" s="212" customFormat="1" ht="15.75">
      <c r="A210" s="77">
        <v>186</v>
      </c>
      <c r="B210" s="142"/>
      <c r="C210" s="130"/>
      <c r="D210" s="144"/>
      <c r="E210" s="150"/>
      <c r="F210" s="130"/>
      <c r="G210" s="144"/>
      <c r="H210" s="150"/>
      <c r="I210" s="126"/>
      <c r="J210" s="144"/>
      <c r="K210" s="152"/>
      <c r="L210" s="130"/>
      <c r="M210" s="144"/>
      <c r="N210" s="150"/>
      <c r="O210" s="126"/>
      <c r="P210" s="144"/>
      <c r="Q210" s="152"/>
      <c r="R210" s="130"/>
      <c r="S210" s="144"/>
      <c r="T210" s="150"/>
      <c r="U210" s="126"/>
      <c r="V210" s="144"/>
      <c r="W210" s="152"/>
      <c r="X210" s="130"/>
      <c r="Y210" s="144"/>
      <c r="Z210" s="150"/>
      <c r="AA210" s="126"/>
      <c r="AB210" s="144"/>
      <c r="AC210" s="152"/>
      <c r="AD210" s="130"/>
      <c r="AE210" s="144"/>
      <c r="AF210" s="150"/>
      <c r="AG210" s="126"/>
      <c r="AH210" s="144"/>
      <c r="AI210" s="152"/>
      <c r="AJ210" s="130"/>
      <c r="AK210" s="145"/>
      <c r="AL210" s="145"/>
      <c r="AM210" s="145"/>
      <c r="AN210" s="177"/>
      <c r="AO210" s="130"/>
      <c r="AP210" s="145"/>
      <c r="AQ210" s="145"/>
      <c r="AR210" s="145"/>
      <c r="AS210" s="177"/>
      <c r="AT210" s="130"/>
      <c r="AU210" s="145"/>
      <c r="AV210" s="145"/>
      <c r="AW210" s="145"/>
      <c r="AX210" s="177"/>
      <c r="AY210" s="39"/>
      <c r="AZ210" s="226" t="b">
        <f t="shared" si="40"/>
        <v>1</v>
      </c>
      <c r="BA210" s="226" t="b">
        <f t="shared" si="41"/>
        <v>1</v>
      </c>
      <c r="BB210" s="226" t="b">
        <f t="shared" si="42"/>
        <v>1</v>
      </c>
      <c r="BC210" s="226" t="b">
        <f t="shared" si="43"/>
        <v>1</v>
      </c>
      <c r="BE210" s="226" t="b">
        <f t="shared" si="44"/>
        <v>0</v>
      </c>
      <c r="BF210" s="226" t="b">
        <f t="shared" si="45"/>
        <v>0</v>
      </c>
      <c r="BG210" s="226" t="b">
        <f t="shared" si="46"/>
        <v>0</v>
      </c>
      <c r="BH210" s="226" t="b">
        <f t="shared" si="47"/>
        <v>0</v>
      </c>
      <c r="BI210" s="226" t="b">
        <f t="shared" si="48"/>
        <v>0</v>
      </c>
      <c r="BJ210" s="226" t="b">
        <f t="shared" si="49"/>
        <v>0</v>
      </c>
      <c r="BK210" s="226" t="b">
        <f t="shared" si="50"/>
        <v>0</v>
      </c>
      <c r="BL210" s="226" t="b">
        <f t="shared" si="51"/>
        <v>0</v>
      </c>
      <c r="BM210" s="226" t="b">
        <f t="shared" si="52"/>
        <v>0</v>
      </c>
      <c r="BN210" s="226" t="b">
        <f t="shared" si="53"/>
        <v>0</v>
      </c>
      <c r="BO210" s="226" t="b">
        <f t="shared" si="54"/>
        <v>0</v>
      </c>
      <c r="BP210" s="226" t="b">
        <f t="shared" si="55"/>
        <v>0</v>
      </c>
      <c r="BQ210" s="226" t="b">
        <f t="shared" si="56"/>
        <v>1</v>
      </c>
      <c r="BR210" s="226" t="b">
        <f t="shared" si="57"/>
        <v>1</v>
      </c>
      <c r="BS210" s="226" t="b">
        <f t="shared" si="58"/>
        <v>1</v>
      </c>
      <c r="BT210" s="226" t="b">
        <f t="shared" si="59"/>
        <v>1</v>
      </c>
    </row>
    <row r="211" spans="1:72" s="212" customFormat="1" ht="15.75">
      <c r="A211" s="77">
        <v>187</v>
      </c>
      <c r="B211" s="142"/>
      <c r="C211" s="130"/>
      <c r="D211" s="144"/>
      <c r="E211" s="150"/>
      <c r="F211" s="130"/>
      <c r="G211" s="144"/>
      <c r="H211" s="150"/>
      <c r="I211" s="126"/>
      <c r="J211" s="144"/>
      <c r="K211" s="152"/>
      <c r="L211" s="130"/>
      <c r="M211" s="144"/>
      <c r="N211" s="150"/>
      <c r="O211" s="126"/>
      <c r="P211" s="144"/>
      <c r="Q211" s="152"/>
      <c r="R211" s="130"/>
      <c r="S211" s="144"/>
      <c r="T211" s="150"/>
      <c r="U211" s="126"/>
      <c r="V211" s="144"/>
      <c r="W211" s="152"/>
      <c r="X211" s="130"/>
      <c r="Y211" s="144"/>
      <c r="Z211" s="150"/>
      <c r="AA211" s="126"/>
      <c r="AB211" s="144"/>
      <c r="AC211" s="152"/>
      <c r="AD211" s="130"/>
      <c r="AE211" s="144"/>
      <c r="AF211" s="150"/>
      <c r="AG211" s="126"/>
      <c r="AH211" s="144"/>
      <c r="AI211" s="152"/>
      <c r="AJ211" s="130"/>
      <c r="AK211" s="145"/>
      <c r="AL211" s="145"/>
      <c r="AM211" s="145"/>
      <c r="AN211" s="177"/>
      <c r="AO211" s="130"/>
      <c r="AP211" s="145"/>
      <c r="AQ211" s="145"/>
      <c r="AR211" s="145"/>
      <c r="AS211" s="177"/>
      <c r="AT211" s="130"/>
      <c r="AU211" s="145"/>
      <c r="AV211" s="145"/>
      <c r="AW211" s="145"/>
      <c r="AX211" s="177"/>
      <c r="AY211" s="39"/>
      <c r="AZ211" s="226" t="b">
        <f t="shared" si="40"/>
        <v>1</v>
      </c>
      <c r="BA211" s="226" t="b">
        <f t="shared" si="41"/>
        <v>1</v>
      </c>
      <c r="BB211" s="226" t="b">
        <f t="shared" si="42"/>
        <v>1</v>
      </c>
      <c r="BC211" s="226" t="b">
        <f t="shared" si="43"/>
        <v>1</v>
      </c>
      <c r="BE211" s="226" t="b">
        <f t="shared" si="44"/>
        <v>0</v>
      </c>
      <c r="BF211" s="226" t="b">
        <f t="shared" si="45"/>
        <v>0</v>
      </c>
      <c r="BG211" s="226" t="b">
        <f t="shared" si="46"/>
        <v>0</v>
      </c>
      <c r="BH211" s="226" t="b">
        <f t="shared" si="47"/>
        <v>0</v>
      </c>
      <c r="BI211" s="226" t="b">
        <f t="shared" si="48"/>
        <v>0</v>
      </c>
      <c r="BJ211" s="226" t="b">
        <f t="shared" si="49"/>
        <v>0</v>
      </c>
      <c r="BK211" s="226" t="b">
        <f t="shared" si="50"/>
        <v>0</v>
      </c>
      <c r="BL211" s="226" t="b">
        <f t="shared" si="51"/>
        <v>0</v>
      </c>
      <c r="BM211" s="226" t="b">
        <f t="shared" si="52"/>
        <v>0</v>
      </c>
      <c r="BN211" s="226" t="b">
        <f t="shared" si="53"/>
        <v>0</v>
      </c>
      <c r="BO211" s="226" t="b">
        <f t="shared" si="54"/>
        <v>0</v>
      </c>
      <c r="BP211" s="226" t="b">
        <f t="shared" si="55"/>
        <v>0</v>
      </c>
      <c r="BQ211" s="226" t="b">
        <f t="shared" si="56"/>
        <v>1</v>
      </c>
      <c r="BR211" s="226" t="b">
        <f t="shared" si="57"/>
        <v>1</v>
      </c>
      <c r="BS211" s="226" t="b">
        <f t="shared" si="58"/>
        <v>1</v>
      </c>
      <c r="BT211" s="226" t="b">
        <f t="shared" si="59"/>
        <v>1</v>
      </c>
    </row>
    <row r="212" spans="1:72" s="212" customFormat="1" ht="15.75">
      <c r="A212" s="77">
        <v>188</v>
      </c>
      <c r="B212" s="142"/>
      <c r="C212" s="130"/>
      <c r="D212" s="144"/>
      <c r="E212" s="150"/>
      <c r="F212" s="130"/>
      <c r="G212" s="144"/>
      <c r="H212" s="150"/>
      <c r="I212" s="126"/>
      <c r="J212" s="144"/>
      <c r="K212" s="152"/>
      <c r="L212" s="130"/>
      <c r="M212" s="144"/>
      <c r="N212" s="150"/>
      <c r="O212" s="126"/>
      <c r="P212" s="144"/>
      <c r="Q212" s="152"/>
      <c r="R212" s="130"/>
      <c r="S212" s="144"/>
      <c r="T212" s="150"/>
      <c r="U212" s="126"/>
      <c r="V212" s="144"/>
      <c r="W212" s="152"/>
      <c r="X212" s="130"/>
      <c r="Y212" s="144"/>
      <c r="Z212" s="150"/>
      <c r="AA212" s="126"/>
      <c r="AB212" s="144"/>
      <c r="AC212" s="152"/>
      <c r="AD212" s="130"/>
      <c r="AE212" s="144"/>
      <c r="AF212" s="150"/>
      <c r="AG212" s="126"/>
      <c r="AH212" s="144"/>
      <c r="AI212" s="152"/>
      <c r="AJ212" s="130"/>
      <c r="AK212" s="145"/>
      <c r="AL212" s="145"/>
      <c r="AM212" s="145"/>
      <c r="AN212" s="177"/>
      <c r="AO212" s="130"/>
      <c r="AP212" s="145"/>
      <c r="AQ212" s="145"/>
      <c r="AR212" s="145"/>
      <c r="AS212" s="177"/>
      <c r="AT212" s="130"/>
      <c r="AU212" s="145"/>
      <c r="AV212" s="145"/>
      <c r="AW212" s="145"/>
      <c r="AX212" s="177"/>
      <c r="AY212" s="39"/>
      <c r="AZ212" s="226" t="b">
        <f t="shared" si="40"/>
        <v>1</v>
      </c>
      <c r="BA212" s="226" t="b">
        <f t="shared" si="41"/>
        <v>1</v>
      </c>
      <c r="BB212" s="226" t="b">
        <f t="shared" si="42"/>
        <v>1</v>
      </c>
      <c r="BC212" s="226" t="b">
        <f t="shared" si="43"/>
        <v>1</v>
      </c>
      <c r="BE212" s="226" t="b">
        <f t="shared" si="44"/>
        <v>0</v>
      </c>
      <c r="BF212" s="226" t="b">
        <f t="shared" si="45"/>
        <v>0</v>
      </c>
      <c r="BG212" s="226" t="b">
        <f t="shared" si="46"/>
        <v>0</v>
      </c>
      <c r="BH212" s="226" t="b">
        <f t="shared" si="47"/>
        <v>0</v>
      </c>
      <c r="BI212" s="226" t="b">
        <f t="shared" si="48"/>
        <v>0</v>
      </c>
      <c r="BJ212" s="226" t="b">
        <f t="shared" si="49"/>
        <v>0</v>
      </c>
      <c r="BK212" s="226" t="b">
        <f t="shared" si="50"/>
        <v>0</v>
      </c>
      <c r="BL212" s="226" t="b">
        <f t="shared" si="51"/>
        <v>0</v>
      </c>
      <c r="BM212" s="226" t="b">
        <f t="shared" si="52"/>
        <v>0</v>
      </c>
      <c r="BN212" s="226" t="b">
        <f t="shared" si="53"/>
        <v>0</v>
      </c>
      <c r="BO212" s="226" t="b">
        <f t="shared" si="54"/>
        <v>0</v>
      </c>
      <c r="BP212" s="226" t="b">
        <f t="shared" si="55"/>
        <v>0</v>
      </c>
      <c r="BQ212" s="226" t="b">
        <f t="shared" si="56"/>
        <v>1</v>
      </c>
      <c r="BR212" s="226" t="b">
        <f t="shared" si="57"/>
        <v>1</v>
      </c>
      <c r="BS212" s="226" t="b">
        <f t="shared" si="58"/>
        <v>1</v>
      </c>
      <c r="BT212" s="226" t="b">
        <f t="shared" si="59"/>
        <v>1</v>
      </c>
    </row>
    <row r="213" spans="1:72" s="212" customFormat="1" ht="15.75">
      <c r="A213" s="77">
        <v>189</v>
      </c>
      <c r="B213" s="142"/>
      <c r="C213" s="130"/>
      <c r="D213" s="144"/>
      <c r="E213" s="150"/>
      <c r="F213" s="130"/>
      <c r="G213" s="144"/>
      <c r="H213" s="150"/>
      <c r="I213" s="126"/>
      <c r="J213" s="144"/>
      <c r="K213" s="152"/>
      <c r="L213" s="130"/>
      <c r="M213" s="144"/>
      <c r="N213" s="150"/>
      <c r="O213" s="126"/>
      <c r="P213" s="144"/>
      <c r="Q213" s="152"/>
      <c r="R213" s="130"/>
      <c r="S213" s="144"/>
      <c r="T213" s="150"/>
      <c r="U213" s="126"/>
      <c r="V213" s="144"/>
      <c r="W213" s="152"/>
      <c r="X213" s="130"/>
      <c r="Y213" s="144"/>
      <c r="Z213" s="150"/>
      <c r="AA213" s="126"/>
      <c r="AB213" s="144"/>
      <c r="AC213" s="152"/>
      <c r="AD213" s="130"/>
      <c r="AE213" s="144"/>
      <c r="AF213" s="150"/>
      <c r="AG213" s="126"/>
      <c r="AH213" s="144"/>
      <c r="AI213" s="152"/>
      <c r="AJ213" s="130"/>
      <c r="AK213" s="145"/>
      <c r="AL213" s="145"/>
      <c r="AM213" s="145"/>
      <c r="AN213" s="177"/>
      <c r="AO213" s="130"/>
      <c r="AP213" s="145"/>
      <c r="AQ213" s="145"/>
      <c r="AR213" s="145"/>
      <c r="AS213" s="177"/>
      <c r="AT213" s="130"/>
      <c r="AU213" s="145"/>
      <c r="AV213" s="145"/>
      <c r="AW213" s="145"/>
      <c r="AX213" s="177"/>
      <c r="AY213" s="39"/>
      <c r="AZ213" s="226" t="b">
        <f t="shared" si="40"/>
        <v>1</v>
      </c>
      <c r="BA213" s="226" t="b">
        <f t="shared" si="41"/>
        <v>1</v>
      </c>
      <c r="BB213" s="226" t="b">
        <f t="shared" si="42"/>
        <v>1</v>
      </c>
      <c r="BC213" s="226" t="b">
        <f t="shared" si="43"/>
        <v>1</v>
      </c>
      <c r="BE213" s="226" t="b">
        <f t="shared" si="44"/>
        <v>0</v>
      </c>
      <c r="BF213" s="226" t="b">
        <f t="shared" si="45"/>
        <v>0</v>
      </c>
      <c r="BG213" s="226" t="b">
        <f t="shared" si="46"/>
        <v>0</v>
      </c>
      <c r="BH213" s="226" t="b">
        <f t="shared" si="47"/>
        <v>0</v>
      </c>
      <c r="BI213" s="226" t="b">
        <f t="shared" si="48"/>
        <v>0</v>
      </c>
      <c r="BJ213" s="226" t="b">
        <f t="shared" si="49"/>
        <v>0</v>
      </c>
      <c r="BK213" s="226" t="b">
        <f t="shared" si="50"/>
        <v>0</v>
      </c>
      <c r="BL213" s="226" t="b">
        <f t="shared" si="51"/>
        <v>0</v>
      </c>
      <c r="BM213" s="226" t="b">
        <f t="shared" si="52"/>
        <v>0</v>
      </c>
      <c r="BN213" s="226" t="b">
        <f t="shared" si="53"/>
        <v>0</v>
      </c>
      <c r="BO213" s="226" t="b">
        <f t="shared" si="54"/>
        <v>0</v>
      </c>
      <c r="BP213" s="226" t="b">
        <f t="shared" si="55"/>
        <v>0</v>
      </c>
      <c r="BQ213" s="226" t="b">
        <f t="shared" si="56"/>
        <v>1</v>
      </c>
      <c r="BR213" s="226" t="b">
        <f t="shared" si="57"/>
        <v>1</v>
      </c>
      <c r="BS213" s="226" t="b">
        <f t="shared" si="58"/>
        <v>1</v>
      </c>
      <c r="BT213" s="226" t="b">
        <f t="shared" si="59"/>
        <v>1</v>
      </c>
    </row>
    <row r="214" spans="1:72" s="212" customFormat="1" ht="15.75">
      <c r="A214" s="77">
        <v>190</v>
      </c>
      <c r="B214" s="142"/>
      <c r="C214" s="130"/>
      <c r="D214" s="144"/>
      <c r="E214" s="150"/>
      <c r="F214" s="130"/>
      <c r="G214" s="144"/>
      <c r="H214" s="150"/>
      <c r="I214" s="126"/>
      <c r="J214" s="144"/>
      <c r="K214" s="152"/>
      <c r="L214" s="130"/>
      <c r="M214" s="144"/>
      <c r="N214" s="150"/>
      <c r="O214" s="126"/>
      <c r="P214" s="144"/>
      <c r="Q214" s="152"/>
      <c r="R214" s="130"/>
      <c r="S214" s="144"/>
      <c r="T214" s="150"/>
      <c r="U214" s="126"/>
      <c r="V214" s="144"/>
      <c r="W214" s="152"/>
      <c r="X214" s="130"/>
      <c r="Y214" s="144"/>
      <c r="Z214" s="150"/>
      <c r="AA214" s="126"/>
      <c r="AB214" s="144"/>
      <c r="AC214" s="152"/>
      <c r="AD214" s="130"/>
      <c r="AE214" s="144"/>
      <c r="AF214" s="150"/>
      <c r="AG214" s="126"/>
      <c r="AH214" s="144"/>
      <c r="AI214" s="152"/>
      <c r="AJ214" s="130"/>
      <c r="AK214" s="145"/>
      <c r="AL214" s="145"/>
      <c r="AM214" s="145"/>
      <c r="AN214" s="177"/>
      <c r="AO214" s="130"/>
      <c r="AP214" s="145"/>
      <c r="AQ214" s="145"/>
      <c r="AR214" s="145"/>
      <c r="AS214" s="177"/>
      <c r="AT214" s="130"/>
      <c r="AU214" s="145"/>
      <c r="AV214" s="145"/>
      <c r="AW214" s="145"/>
      <c r="AX214" s="177"/>
      <c r="AY214" s="39"/>
      <c r="AZ214" s="226" t="b">
        <f t="shared" si="40"/>
        <v>1</v>
      </c>
      <c r="BA214" s="226" t="b">
        <f t="shared" si="41"/>
        <v>1</v>
      </c>
      <c r="BB214" s="226" t="b">
        <f t="shared" si="42"/>
        <v>1</v>
      </c>
      <c r="BC214" s="226" t="b">
        <f t="shared" si="43"/>
        <v>1</v>
      </c>
      <c r="BE214" s="226" t="b">
        <f t="shared" si="44"/>
        <v>0</v>
      </c>
      <c r="BF214" s="226" t="b">
        <f t="shared" si="45"/>
        <v>0</v>
      </c>
      <c r="BG214" s="226" t="b">
        <f t="shared" si="46"/>
        <v>0</v>
      </c>
      <c r="BH214" s="226" t="b">
        <f t="shared" si="47"/>
        <v>0</v>
      </c>
      <c r="BI214" s="226" t="b">
        <f t="shared" si="48"/>
        <v>0</v>
      </c>
      <c r="BJ214" s="226" t="b">
        <f t="shared" si="49"/>
        <v>0</v>
      </c>
      <c r="BK214" s="226" t="b">
        <f t="shared" si="50"/>
        <v>0</v>
      </c>
      <c r="BL214" s="226" t="b">
        <f t="shared" si="51"/>
        <v>0</v>
      </c>
      <c r="BM214" s="226" t="b">
        <f t="shared" si="52"/>
        <v>0</v>
      </c>
      <c r="BN214" s="226" t="b">
        <f t="shared" si="53"/>
        <v>0</v>
      </c>
      <c r="BO214" s="226" t="b">
        <f t="shared" si="54"/>
        <v>0</v>
      </c>
      <c r="BP214" s="226" t="b">
        <f t="shared" si="55"/>
        <v>0</v>
      </c>
      <c r="BQ214" s="226" t="b">
        <f t="shared" si="56"/>
        <v>1</v>
      </c>
      <c r="BR214" s="226" t="b">
        <f t="shared" si="57"/>
        <v>1</v>
      </c>
      <c r="BS214" s="226" t="b">
        <f t="shared" si="58"/>
        <v>1</v>
      </c>
      <c r="BT214" s="226" t="b">
        <f t="shared" si="59"/>
        <v>1</v>
      </c>
    </row>
    <row r="215" spans="1:72" s="212" customFormat="1" ht="15.75">
      <c r="A215" s="77">
        <v>191</v>
      </c>
      <c r="B215" s="142"/>
      <c r="C215" s="130"/>
      <c r="D215" s="144"/>
      <c r="E215" s="150"/>
      <c r="F215" s="130"/>
      <c r="G215" s="144"/>
      <c r="H215" s="150"/>
      <c r="I215" s="126"/>
      <c r="J215" s="144"/>
      <c r="K215" s="152"/>
      <c r="L215" s="130"/>
      <c r="M215" s="144"/>
      <c r="N215" s="150"/>
      <c r="O215" s="126"/>
      <c r="P215" s="144"/>
      <c r="Q215" s="152"/>
      <c r="R215" s="130"/>
      <c r="S215" s="144"/>
      <c r="T215" s="150"/>
      <c r="U215" s="126"/>
      <c r="V215" s="144"/>
      <c r="W215" s="152"/>
      <c r="X215" s="130"/>
      <c r="Y215" s="144"/>
      <c r="Z215" s="150"/>
      <c r="AA215" s="126"/>
      <c r="AB215" s="144"/>
      <c r="AC215" s="152"/>
      <c r="AD215" s="130"/>
      <c r="AE215" s="144"/>
      <c r="AF215" s="150"/>
      <c r="AG215" s="126"/>
      <c r="AH215" s="144"/>
      <c r="AI215" s="152"/>
      <c r="AJ215" s="130"/>
      <c r="AK215" s="145"/>
      <c r="AL215" s="145"/>
      <c r="AM215" s="145"/>
      <c r="AN215" s="177"/>
      <c r="AO215" s="130"/>
      <c r="AP215" s="145"/>
      <c r="AQ215" s="145"/>
      <c r="AR215" s="145"/>
      <c r="AS215" s="177"/>
      <c r="AT215" s="130"/>
      <c r="AU215" s="145"/>
      <c r="AV215" s="145"/>
      <c r="AW215" s="145"/>
      <c r="AX215" s="177"/>
      <c r="AY215" s="39"/>
      <c r="AZ215" s="226" t="b">
        <f t="shared" si="40"/>
        <v>1</v>
      </c>
      <c r="BA215" s="226" t="b">
        <f t="shared" si="41"/>
        <v>1</v>
      </c>
      <c r="BB215" s="226" t="b">
        <f t="shared" si="42"/>
        <v>1</v>
      </c>
      <c r="BC215" s="226" t="b">
        <f t="shared" si="43"/>
        <v>1</v>
      </c>
      <c r="BE215" s="226" t="b">
        <f t="shared" si="44"/>
        <v>0</v>
      </c>
      <c r="BF215" s="226" t="b">
        <f t="shared" si="45"/>
        <v>0</v>
      </c>
      <c r="BG215" s="226" t="b">
        <f t="shared" si="46"/>
        <v>0</v>
      </c>
      <c r="BH215" s="226" t="b">
        <f t="shared" si="47"/>
        <v>0</v>
      </c>
      <c r="BI215" s="226" t="b">
        <f t="shared" si="48"/>
        <v>0</v>
      </c>
      <c r="BJ215" s="226" t="b">
        <f t="shared" si="49"/>
        <v>0</v>
      </c>
      <c r="BK215" s="226" t="b">
        <f t="shared" si="50"/>
        <v>0</v>
      </c>
      <c r="BL215" s="226" t="b">
        <f t="shared" si="51"/>
        <v>0</v>
      </c>
      <c r="BM215" s="226" t="b">
        <f t="shared" si="52"/>
        <v>0</v>
      </c>
      <c r="BN215" s="226" t="b">
        <f t="shared" si="53"/>
        <v>0</v>
      </c>
      <c r="BO215" s="226" t="b">
        <f t="shared" si="54"/>
        <v>0</v>
      </c>
      <c r="BP215" s="226" t="b">
        <f t="shared" si="55"/>
        <v>0</v>
      </c>
      <c r="BQ215" s="226" t="b">
        <f t="shared" si="56"/>
        <v>1</v>
      </c>
      <c r="BR215" s="226" t="b">
        <f t="shared" si="57"/>
        <v>1</v>
      </c>
      <c r="BS215" s="226" t="b">
        <f t="shared" si="58"/>
        <v>1</v>
      </c>
      <c r="BT215" s="226" t="b">
        <f t="shared" si="59"/>
        <v>1</v>
      </c>
    </row>
    <row r="216" spans="1:72" s="212" customFormat="1" ht="15.75">
      <c r="A216" s="77">
        <v>192</v>
      </c>
      <c r="B216" s="142"/>
      <c r="C216" s="130"/>
      <c r="D216" s="144"/>
      <c r="E216" s="150"/>
      <c r="F216" s="130"/>
      <c r="G216" s="144"/>
      <c r="H216" s="150"/>
      <c r="I216" s="126"/>
      <c r="J216" s="144"/>
      <c r="K216" s="152"/>
      <c r="L216" s="130"/>
      <c r="M216" s="144"/>
      <c r="N216" s="150"/>
      <c r="O216" s="126"/>
      <c r="P216" s="144"/>
      <c r="Q216" s="152"/>
      <c r="R216" s="130"/>
      <c r="S216" s="144"/>
      <c r="T216" s="150"/>
      <c r="U216" s="126"/>
      <c r="V216" s="144"/>
      <c r="W216" s="152"/>
      <c r="X216" s="130"/>
      <c r="Y216" s="144"/>
      <c r="Z216" s="150"/>
      <c r="AA216" s="126"/>
      <c r="AB216" s="144"/>
      <c r="AC216" s="152"/>
      <c r="AD216" s="130"/>
      <c r="AE216" s="144"/>
      <c r="AF216" s="150"/>
      <c r="AG216" s="126"/>
      <c r="AH216" s="144"/>
      <c r="AI216" s="152"/>
      <c r="AJ216" s="130"/>
      <c r="AK216" s="145"/>
      <c r="AL216" s="145"/>
      <c r="AM216" s="145"/>
      <c r="AN216" s="177"/>
      <c r="AO216" s="130"/>
      <c r="AP216" s="145"/>
      <c r="AQ216" s="145"/>
      <c r="AR216" s="145"/>
      <c r="AS216" s="177"/>
      <c r="AT216" s="130"/>
      <c r="AU216" s="145"/>
      <c r="AV216" s="145"/>
      <c r="AW216" s="145"/>
      <c r="AX216" s="177"/>
      <c r="AY216" s="39"/>
      <c r="AZ216" s="226" t="b">
        <f t="shared" si="40"/>
        <v>1</v>
      </c>
      <c r="BA216" s="226" t="b">
        <f t="shared" si="41"/>
        <v>1</v>
      </c>
      <c r="BB216" s="226" t="b">
        <f t="shared" si="42"/>
        <v>1</v>
      </c>
      <c r="BC216" s="226" t="b">
        <f t="shared" si="43"/>
        <v>1</v>
      </c>
      <c r="BE216" s="226" t="b">
        <f t="shared" si="44"/>
        <v>0</v>
      </c>
      <c r="BF216" s="226" t="b">
        <f t="shared" si="45"/>
        <v>0</v>
      </c>
      <c r="BG216" s="226" t="b">
        <f t="shared" si="46"/>
        <v>0</v>
      </c>
      <c r="BH216" s="226" t="b">
        <f t="shared" si="47"/>
        <v>0</v>
      </c>
      <c r="BI216" s="226" t="b">
        <f t="shared" si="48"/>
        <v>0</v>
      </c>
      <c r="BJ216" s="226" t="b">
        <f t="shared" si="49"/>
        <v>0</v>
      </c>
      <c r="BK216" s="226" t="b">
        <f t="shared" si="50"/>
        <v>0</v>
      </c>
      <c r="BL216" s="226" t="b">
        <f t="shared" si="51"/>
        <v>0</v>
      </c>
      <c r="BM216" s="226" t="b">
        <f t="shared" si="52"/>
        <v>0</v>
      </c>
      <c r="BN216" s="226" t="b">
        <f t="shared" si="53"/>
        <v>0</v>
      </c>
      <c r="BO216" s="226" t="b">
        <f t="shared" si="54"/>
        <v>0</v>
      </c>
      <c r="BP216" s="226" t="b">
        <f t="shared" si="55"/>
        <v>0</v>
      </c>
      <c r="BQ216" s="226" t="b">
        <f t="shared" si="56"/>
        <v>1</v>
      </c>
      <c r="BR216" s="226" t="b">
        <f t="shared" si="57"/>
        <v>1</v>
      </c>
      <c r="BS216" s="226" t="b">
        <f t="shared" si="58"/>
        <v>1</v>
      </c>
      <c r="BT216" s="226" t="b">
        <f t="shared" si="59"/>
        <v>1</v>
      </c>
    </row>
    <row r="217" spans="1:72" s="212" customFormat="1" ht="15.75">
      <c r="A217" s="77">
        <v>193</v>
      </c>
      <c r="B217" s="142"/>
      <c r="C217" s="130"/>
      <c r="D217" s="144"/>
      <c r="E217" s="150"/>
      <c r="F217" s="130"/>
      <c r="G217" s="144"/>
      <c r="H217" s="150"/>
      <c r="I217" s="126"/>
      <c r="J217" s="144"/>
      <c r="K217" s="152"/>
      <c r="L217" s="130"/>
      <c r="M217" s="144"/>
      <c r="N217" s="150"/>
      <c r="O217" s="126"/>
      <c r="P217" s="144"/>
      <c r="Q217" s="152"/>
      <c r="R217" s="130"/>
      <c r="S217" s="144"/>
      <c r="T217" s="150"/>
      <c r="U217" s="126"/>
      <c r="V217" s="144"/>
      <c r="W217" s="152"/>
      <c r="X217" s="130"/>
      <c r="Y217" s="144"/>
      <c r="Z217" s="150"/>
      <c r="AA217" s="126"/>
      <c r="AB217" s="144"/>
      <c r="AC217" s="152"/>
      <c r="AD217" s="130"/>
      <c r="AE217" s="144"/>
      <c r="AF217" s="150"/>
      <c r="AG217" s="126"/>
      <c r="AH217" s="144"/>
      <c r="AI217" s="152"/>
      <c r="AJ217" s="130"/>
      <c r="AK217" s="145"/>
      <c r="AL217" s="145"/>
      <c r="AM217" s="145"/>
      <c r="AN217" s="177"/>
      <c r="AO217" s="130"/>
      <c r="AP217" s="145"/>
      <c r="AQ217" s="145"/>
      <c r="AR217" s="145"/>
      <c r="AS217" s="177"/>
      <c r="AT217" s="130"/>
      <c r="AU217" s="145"/>
      <c r="AV217" s="145"/>
      <c r="AW217" s="145"/>
      <c r="AX217" s="177"/>
      <c r="AY217" s="39"/>
      <c r="AZ217" s="226" t="b">
        <f t="shared" ref="AZ217:AZ274" si="60">IF(B217="",TRUE,(IF(ISNUMBER(MATCH(B217,CountriesList,0)),TRUE,FALSE)))</f>
        <v>1</v>
      </c>
      <c r="BA217" s="226" t="b">
        <f t="shared" si="41"/>
        <v>1</v>
      </c>
      <c r="BB217" s="226" t="b">
        <f t="shared" si="42"/>
        <v>1</v>
      </c>
      <c r="BC217" s="226" t="b">
        <f t="shared" si="43"/>
        <v>1</v>
      </c>
      <c r="BE217" s="226" t="b">
        <f t="shared" si="44"/>
        <v>0</v>
      </c>
      <c r="BF217" s="226" t="b">
        <f t="shared" si="45"/>
        <v>0</v>
      </c>
      <c r="BG217" s="226" t="b">
        <f t="shared" si="46"/>
        <v>0</v>
      </c>
      <c r="BH217" s="226" t="b">
        <f t="shared" si="47"/>
        <v>0</v>
      </c>
      <c r="BI217" s="226" t="b">
        <f t="shared" si="48"/>
        <v>0</v>
      </c>
      <c r="BJ217" s="226" t="b">
        <f t="shared" si="49"/>
        <v>0</v>
      </c>
      <c r="BK217" s="226" t="b">
        <f t="shared" si="50"/>
        <v>0</v>
      </c>
      <c r="BL217" s="226" t="b">
        <f t="shared" si="51"/>
        <v>0</v>
      </c>
      <c r="BM217" s="226" t="b">
        <f t="shared" si="52"/>
        <v>0</v>
      </c>
      <c r="BN217" s="226" t="b">
        <f t="shared" si="53"/>
        <v>0</v>
      </c>
      <c r="BO217" s="226" t="b">
        <f t="shared" si="54"/>
        <v>0</v>
      </c>
      <c r="BP217" s="226" t="b">
        <f t="shared" si="55"/>
        <v>0</v>
      </c>
      <c r="BQ217" s="226" t="b">
        <f t="shared" si="56"/>
        <v>1</v>
      </c>
      <c r="BR217" s="226" t="b">
        <f t="shared" si="57"/>
        <v>1</v>
      </c>
      <c r="BS217" s="226" t="b">
        <f t="shared" si="58"/>
        <v>1</v>
      </c>
      <c r="BT217" s="226" t="b">
        <f t="shared" si="59"/>
        <v>1</v>
      </c>
    </row>
    <row r="218" spans="1:72" s="212" customFormat="1" ht="15.75">
      <c r="A218" s="77">
        <v>194</v>
      </c>
      <c r="B218" s="142"/>
      <c r="C218" s="130"/>
      <c r="D218" s="144"/>
      <c r="E218" s="150"/>
      <c r="F218" s="130"/>
      <c r="G218" s="144"/>
      <c r="H218" s="150"/>
      <c r="I218" s="126"/>
      <c r="J218" s="144"/>
      <c r="K218" s="152"/>
      <c r="L218" s="130"/>
      <c r="M218" s="144"/>
      <c r="N218" s="150"/>
      <c r="O218" s="126"/>
      <c r="P218" s="144"/>
      <c r="Q218" s="152"/>
      <c r="R218" s="130"/>
      <c r="S218" s="144"/>
      <c r="T218" s="150"/>
      <c r="U218" s="126"/>
      <c r="V218" s="144"/>
      <c r="W218" s="152"/>
      <c r="X218" s="130"/>
      <c r="Y218" s="144"/>
      <c r="Z218" s="150"/>
      <c r="AA218" s="126"/>
      <c r="AB218" s="144"/>
      <c r="AC218" s="152"/>
      <c r="AD218" s="130"/>
      <c r="AE218" s="144"/>
      <c r="AF218" s="150"/>
      <c r="AG218" s="126"/>
      <c r="AH218" s="144"/>
      <c r="AI218" s="152"/>
      <c r="AJ218" s="130"/>
      <c r="AK218" s="145"/>
      <c r="AL218" s="145"/>
      <c r="AM218" s="145"/>
      <c r="AN218" s="177"/>
      <c r="AO218" s="130"/>
      <c r="AP218" s="145"/>
      <c r="AQ218" s="145"/>
      <c r="AR218" s="145"/>
      <c r="AS218" s="177"/>
      <c r="AT218" s="130"/>
      <c r="AU218" s="145"/>
      <c r="AV218" s="145"/>
      <c r="AW218" s="145"/>
      <c r="AX218" s="177"/>
      <c r="AY218" s="39"/>
      <c r="AZ218" s="226" t="b">
        <f t="shared" si="60"/>
        <v>1</v>
      </c>
      <c r="BA218" s="226" t="b">
        <f t="shared" ref="BA218:BA274" si="61">IF(B218="",TRUE,(IF(AND(AJ218&lt;&gt;"",AK218&lt;&gt;"",AL218&lt;&gt;"",AM218&lt;&gt;"",AN218&lt;&gt;"",AO218&lt;&gt;"",AP218&lt;&gt;"",AQ218&lt;&gt;"",AR218&lt;&gt;"",AS218&lt;&gt;"",AT218&lt;&gt;"",AU218&lt;&gt;"",AV218&lt;&gt;"",AW218&lt;&gt;"",AX218&lt;&gt;""),TRUE,FALSE)))</f>
        <v>1</v>
      </c>
      <c r="BB218" s="226" t="b">
        <f t="shared" ref="BB218:BB274" si="62">IF(B218="",TRUE,(IF(OR(AJ218&lt;&gt;0,AO218&lt;&gt;0,AT218&lt;&gt;0),TRUE,FALSE)))</f>
        <v>1</v>
      </c>
      <c r="BC218" s="226" t="b">
        <f t="shared" ref="BC218:BC274" si="63">IF(AND(B218="",OR(AJ218&lt;&gt;"",AK218&lt;&gt;"",AL218&lt;&gt;"",AM218&lt;&gt;"",AN218&lt;&gt;"",AO218&lt;&gt;"",AP218&lt;&gt;"",AQ218&lt;&gt;"",AR218&lt;&gt;"",AS218&lt;&gt;"",AT218&lt;&gt;"",AU218&lt;&gt;"",AV218&lt;&gt;"",AW218&lt;&gt;"",AX218&lt;&gt;"")),FALSE,TRUE)</f>
        <v>1</v>
      </c>
      <c r="BE218" s="226" t="b">
        <f t="shared" ref="BE218:BE274" si="64">IF(OR(C218&lt;&gt;0,D218&lt;&gt;0,E218&lt;&gt;0),TRUE,FALSE)</f>
        <v>0</v>
      </c>
      <c r="BF218" s="226" t="b">
        <f t="shared" ref="BF218:BF274" si="65">IF(OR(F218&lt;&gt;0,G218&lt;&gt;0,H218&lt;&gt;0),TRUE,FALSE)</f>
        <v>0</v>
      </c>
      <c r="BG218" s="226" t="b">
        <f t="shared" ref="BG218:BG274" si="66">IF(OR(I218&lt;&gt;0,J218&lt;&gt;0,K218&lt;&gt;0),TRUE,FALSE)</f>
        <v>0</v>
      </c>
      <c r="BH218" s="226" t="b">
        <f t="shared" ref="BH218:BH274" si="67">IF(OR(L218&lt;&gt;0,M218&lt;&gt;0,N218&lt;&gt;0),TRUE,FALSE)</f>
        <v>0</v>
      </c>
      <c r="BI218" s="226" t="b">
        <f t="shared" ref="BI218:BI274" si="68">IF(OR(O218&lt;&gt;0,P218&lt;&gt;0,Q218&lt;&gt;0),TRUE,FALSE)</f>
        <v>0</v>
      </c>
      <c r="BJ218" s="226" t="b">
        <f t="shared" ref="BJ218:BJ274" si="69">IF(OR(R218&lt;&gt;0,S218&lt;&gt;0,T218&lt;&gt;0),TRUE,FALSE)</f>
        <v>0</v>
      </c>
      <c r="BK218" s="226" t="b">
        <f t="shared" ref="BK218:BK274" si="70">IF(OR(U218&lt;&gt;0,V218&lt;&gt;0,W218&lt;&gt;0),TRUE,FALSE)</f>
        <v>0</v>
      </c>
      <c r="BL218" s="226" t="b">
        <f t="shared" ref="BL218:BL274" si="71">IF(OR(X218&lt;&gt;0,Y218&lt;&gt;0,Z218&lt;&gt;0),TRUE,FALSE)</f>
        <v>0</v>
      </c>
      <c r="BM218" s="226" t="b">
        <f t="shared" ref="BM218:BM274" si="72">IF(OR(AA218&lt;&gt;0,AB218&lt;&gt;0,AC218&lt;&gt;0),TRUE,FALSE)</f>
        <v>0</v>
      </c>
      <c r="BN218" s="226" t="b">
        <f t="shared" ref="BN218:BN274" si="73">IF(OR(AD218&lt;&gt;0,AE218&lt;&gt;0,AF218&lt;&gt;0),TRUE,FALSE)</f>
        <v>0</v>
      </c>
      <c r="BO218" s="226" t="b">
        <f t="shared" ref="BO218:BO274" si="74">IF(OR(AG218&lt;&gt;0,AH218&lt;&gt;0,AI218&lt;&gt;0),TRUE,FALSE)</f>
        <v>0</v>
      </c>
      <c r="BP218" s="226" t="b">
        <f t="shared" ref="BP218:BP274" si="75">OR(BE218=TRUE,BF218=TRUE,BG218=TRUE,BH218=TRUE,BI218=TRUE,BJ218=TRUE,BK218=TRUE,BL218=TRUE,BM218=TRUE,BN218=TRUE,BO218=TRUE)</f>
        <v>0</v>
      </c>
      <c r="BQ218" s="226" t="b">
        <f t="shared" ref="BQ218:BQ274" si="76">IF(AND(AJ218&lt;&gt;0,AJ218&lt;&gt;"",BP218=FALSE),FALSE,TRUE)</f>
        <v>1</v>
      </c>
      <c r="BR218" s="226" t="b">
        <f t="shared" ref="BR218:BR274" si="77">IF(AND(AJ218=0,BP218&lt;&gt;FALSE),FALSE,TRUE)</f>
        <v>1</v>
      </c>
      <c r="BS218" s="226" t="b">
        <f t="shared" ref="BS218:BS274" si="78">SUM(C218:AI218)&gt;=AJ218</f>
        <v>1</v>
      </c>
      <c r="BT218" s="226" t="b">
        <f t="shared" ref="BT218:BT274" si="79">MAX(SUM(C218:E218),SUM(F218:H218),SUM(I218:K218),SUM(L218:N218),SUM(O218:Q218),SUM(R218:T218),SUM(U218:W218),SUM(X218:Z218),SUM(AA218:AC218),SUM(AD218:AF218),SUM(AG218:AI218))&lt;=AJ218</f>
        <v>1</v>
      </c>
    </row>
    <row r="219" spans="1:72" s="212" customFormat="1" ht="15.75">
      <c r="A219" s="77">
        <v>195</v>
      </c>
      <c r="B219" s="142"/>
      <c r="C219" s="130"/>
      <c r="D219" s="144"/>
      <c r="E219" s="150"/>
      <c r="F219" s="130"/>
      <c r="G219" s="144"/>
      <c r="H219" s="150"/>
      <c r="I219" s="126"/>
      <c r="J219" s="144"/>
      <c r="K219" s="152"/>
      <c r="L219" s="130"/>
      <c r="M219" s="144"/>
      <c r="N219" s="150"/>
      <c r="O219" s="126"/>
      <c r="P219" s="144"/>
      <c r="Q219" s="152"/>
      <c r="R219" s="130"/>
      <c r="S219" s="144"/>
      <c r="T219" s="150"/>
      <c r="U219" s="126"/>
      <c r="V219" s="144"/>
      <c r="W219" s="152"/>
      <c r="X219" s="130"/>
      <c r="Y219" s="144"/>
      <c r="Z219" s="150"/>
      <c r="AA219" s="126"/>
      <c r="AB219" s="144"/>
      <c r="AC219" s="152"/>
      <c r="AD219" s="130"/>
      <c r="AE219" s="144"/>
      <c r="AF219" s="150"/>
      <c r="AG219" s="126"/>
      <c r="AH219" s="144"/>
      <c r="AI219" s="152"/>
      <c r="AJ219" s="130"/>
      <c r="AK219" s="145"/>
      <c r="AL219" s="145"/>
      <c r="AM219" s="145"/>
      <c r="AN219" s="177"/>
      <c r="AO219" s="130"/>
      <c r="AP219" s="145"/>
      <c r="AQ219" s="145"/>
      <c r="AR219" s="145"/>
      <c r="AS219" s="177"/>
      <c r="AT219" s="130"/>
      <c r="AU219" s="145"/>
      <c r="AV219" s="145"/>
      <c r="AW219" s="145"/>
      <c r="AX219" s="177"/>
      <c r="AY219" s="39"/>
      <c r="AZ219" s="226" t="b">
        <f t="shared" si="60"/>
        <v>1</v>
      </c>
      <c r="BA219" s="226" t="b">
        <f t="shared" si="61"/>
        <v>1</v>
      </c>
      <c r="BB219" s="226" t="b">
        <f t="shared" si="62"/>
        <v>1</v>
      </c>
      <c r="BC219" s="226" t="b">
        <f t="shared" si="63"/>
        <v>1</v>
      </c>
      <c r="BE219" s="226" t="b">
        <f t="shared" si="64"/>
        <v>0</v>
      </c>
      <c r="BF219" s="226" t="b">
        <f t="shared" si="65"/>
        <v>0</v>
      </c>
      <c r="BG219" s="226" t="b">
        <f t="shared" si="66"/>
        <v>0</v>
      </c>
      <c r="BH219" s="226" t="b">
        <f t="shared" si="67"/>
        <v>0</v>
      </c>
      <c r="BI219" s="226" t="b">
        <f t="shared" si="68"/>
        <v>0</v>
      </c>
      <c r="BJ219" s="226" t="b">
        <f t="shared" si="69"/>
        <v>0</v>
      </c>
      <c r="BK219" s="226" t="b">
        <f t="shared" si="70"/>
        <v>0</v>
      </c>
      <c r="BL219" s="226" t="b">
        <f t="shared" si="71"/>
        <v>0</v>
      </c>
      <c r="BM219" s="226" t="b">
        <f t="shared" si="72"/>
        <v>0</v>
      </c>
      <c r="BN219" s="226" t="b">
        <f t="shared" si="73"/>
        <v>0</v>
      </c>
      <c r="BO219" s="226" t="b">
        <f t="shared" si="74"/>
        <v>0</v>
      </c>
      <c r="BP219" s="226" t="b">
        <f t="shared" si="75"/>
        <v>0</v>
      </c>
      <c r="BQ219" s="226" t="b">
        <f t="shared" si="76"/>
        <v>1</v>
      </c>
      <c r="BR219" s="226" t="b">
        <f t="shared" si="77"/>
        <v>1</v>
      </c>
      <c r="BS219" s="226" t="b">
        <f t="shared" si="78"/>
        <v>1</v>
      </c>
      <c r="BT219" s="226" t="b">
        <f t="shared" si="79"/>
        <v>1</v>
      </c>
    </row>
    <row r="220" spans="1:72" s="212" customFormat="1" ht="15.75">
      <c r="A220" s="77">
        <v>196</v>
      </c>
      <c r="B220" s="142"/>
      <c r="C220" s="130"/>
      <c r="D220" s="144"/>
      <c r="E220" s="150"/>
      <c r="F220" s="130"/>
      <c r="G220" s="144"/>
      <c r="H220" s="150"/>
      <c r="I220" s="126"/>
      <c r="J220" s="144"/>
      <c r="K220" s="152"/>
      <c r="L220" s="130"/>
      <c r="M220" s="144"/>
      <c r="N220" s="150"/>
      <c r="O220" s="126"/>
      <c r="P220" s="144"/>
      <c r="Q220" s="152"/>
      <c r="R220" s="130"/>
      <c r="S220" s="144"/>
      <c r="T220" s="150"/>
      <c r="U220" s="126"/>
      <c r="V220" s="144"/>
      <c r="W220" s="152"/>
      <c r="X220" s="130"/>
      <c r="Y220" s="144"/>
      <c r="Z220" s="150"/>
      <c r="AA220" s="126"/>
      <c r="AB220" s="144"/>
      <c r="AC220" s="152"/>
      <c r="AD220" s="130"/>
      <c r="AE220" s="144"/>
      <c r="AF220" s="150"/>
      <c r="AG220" s="126"/>
      <c r="AH220" s="144"/>
      <c r="AI220" s="152"/>
      <c r="AJ220" s="130"/>
      <c r="AK220" s="145"/>
      <c r="AL220" s="145"/>
      <c r="AM220" s="145"/>
      <c r="AN220" s="177"/>
      <c r="AO220" s="130"/>
      <c r="AP220" s="145"/>
      <c r="AQ220" s="145"/>
      <c r="AR220" s="145"/>
      <c r="AS220" s="177"/>
      <c r="AT220" s="130"/>
      <c r="AU220" s="145"/>
      <c r="AV220" s="145"/>
      <c r="AW220" s="145"/>
      <c r="AX220" s="177"/>
      <c r="AY220" s="39"/>
      <c r="AZ220" s="226" t="b">
        <f t="shared" si="60"/>
        <v>1</v>
      </c>
      <c r="BA220" s="226" t="b">
        <f t="shared" si="61"/>
        <v>1</v>
      </c>
      <c r="BB220" s="226" t="b">
        <f t="shared" si="62"/>
        <v>1</v>
      </c>
      <c r="BC220" s="226" t="b">
        <f t="shared" si="63"/>
        <v>1</v>
      </c>
      <c r="BE220" s="226" t="b">
        <f t="shared" si="64"/>
        <v>0</v>
      </c>
      <c r="BF220" s="226" t="b">
        <f t="shared" si="65"/>
        <v>0</v>
      </c>
      <c r="BG220" s="226" t="b">
        <f t="shared" si="66"/>
        <v>0</v>
      </c>
      <c r="BH220" s="226" t="b">
        <f t="shared" si="67"/>
        <v>0</v>
      </c>
      <c r="BI220" s="226" t="b">
        <f t="shared" si="68"/>
        <v>0</v>
      </c>
      <c r="BJ220" s="226" t="b">
        <f t="shared" si="69"/>
        <v>0</v>
      </c>
      <c r="BK220" s="226" t="b">
        <f t="shared" si="70"/>
        <v>0</v>
      </c>
      <c r="BL220" s="226" t="b">
        <f t="shared" si="71"/>
        <v>0</v>
      </c>
      <c r="BM220" s="226" t="b">
        <f t="shared" si="72"/>
        <v>0</v>
      </c>
      <c r="BN220" s="226" t="b">
        <f t="shared" si="73"/>
        <v>0</v>
      </c>
      <c r="BO220" s="226" t="b">
        <f t="shared" si="74"/>
        <v>0</v>
      </c>
      <c r="BP220" s="226" t="b">
        <f t="shared" si="75"/>
        <v>0</v>
      </c>
      <c r="BQ220" s="226" t="b">
        <f t="shared" si="76"/>
        <v>1</v>
      </c>
      <c r="BR220" s="226" t="b">
        <f t="shared" si="77"/>
        <v>1</v>
      </c>
      <c r="BS220" s="226" t="b">
        <f t="shared" si="78"/>
        <v>1</v>
      </c>
      <c r="BT220" s="226" t="b">
        <f t="shared" si="79"/>
        <v>1</v>
      </c>
    </row>
    <row r="221" spans="1:72" s="212" customFormat="1" ht="15.75">
      <c r="A221" s="77">
        <v>197</v>
      </c>
      <c r="B221" s="142"/>
      <c r="C221" s="130"/>
      <c r="D221" s="144"/>
      <c r="E221" s="150"/>
      <c r="F221" s="130"/>
      <c r="G221" s="144"/>
      <c r="H221" s="150"/>
      <c r="I221" s="126"/>
      <c r="J221" s="144"/>
      <c r="K221" s="152"/>
      <c r="L221" s="130"/>
      <c r="M221" s="144"/>
      <c r="N221" s="150"/>
      <c r="O221" s="126"/>
      <c r="P221" s="144"/>
      <c r="Q221" s="152"/>
      <c r="R221" s="130"/>
      <c r="S221" s="144"/>
      <c r="T221" s="150"/>
      <c r="U221" s="126"/>
      <c r="V221" s="144"/>
      <c r="W221" s="152"/>
      <c r="X221" s="130"/>
      <c r="Y221" s="144"/>
      <c r="Z221" s="150"/>
      <c r="AA221" s="126"/>
      <c r="AB221" s="144"/>
      <c r="AC221" s="152"/>
      <c r="AD221" s="130"/>
      <c r="AE221" s="144"/>
      <c r="AF221" s="150"/>
      <c r="AG221" s="126"/>
      <c r="AH221" s="144"/>
      <c r="AI221" s="152"/>
      <c r="AJ221" s="130"/>
      <c r="AK221" s="145"/>
      <c r="AL221" s="145"/>
      <c r="AM221" s="145"/>
      <c r="AN221" s="177"/>
      <c r="AO221" s="130"/>
      <c r="AP221" s="145"/>
      <c r="AQ221" s="145"/>
      <c r="AR221" s="145"/>
      <c r="AS221" s="177"/>
      <c r="AT221" s="130"/>
      <c r="AU221" s="145"/>
      <c r="AV221" s="145"/>
      <c r="AW221" s="145"/>
      <c r="AX221" s="177"/>
      <c r="AY221" s="39"/>
      <c r="AZ221" s="226" t="b">
        <f t="shared" si="60"/>
        <v>1</v>
      </c>
      <c r="BA221" s="226" t="b">
        <f t="shared" si="61"/>
        <v>1</v>
      </c>
      <c r="BB221" s="226" t="b">
        <f t="shared" si="62"/>
        <v>1</v>
      </c>
      <c r="BC221" s="226" t="b">
        <f t="shared" si="63"/>
        <v>1</v>
      </c>
      <c r="BE221" s="226" t="b">
        <f t="shared" si="64"/>
        <v>0</v>
      </c>
      <c r="BF221" s="226" t="b">
        <f t="shared" si="65"/>
        <v>0</v>
      </c>
      <c r="BG221" s="226" t="b">
        <f t="shared" si="66"/>
        <v>0</v>
      </c>
      <c r="BH221" s="226" t="b">
        <f t="shared" si="67"/>
        <v>0</v>
      </c>
      <c r="BI221" s="226" t="b">
        <f t="shared" si="68"/>
        <v>0</v>
      </c>
      <c r="BJ221" s="226" t="b">
        <f t="shared" si="69"/>
        <v>0</v>
      </c>
      <c r="BK221" s="226" t="b">
        <f t="shared" si="70"/>
        <v>0</v>
      </c>
      <c r="BL221" s="226" t="b">
        <f t="shared" si="71"/>
        <v>0</v>
      </c>
      <c r="BM221" s="226" t="b">
        <f t="shared" si="72"/>
        <v>0</v>
      </c>
      <c r="BN221" s="226" t="b">
        <f t="shared" si="73"/>
        <v>0</v>
      </c>
      <c r="BO221" s="226" t="b">
        <f t="shared" si="74"/>
        <v>0</v>
      </c>
      <c r="BP221" s="226" t="b">
        <f t="shared" si="75"/>
        <v>0</v>
      </c>
      <c r="BQ221" s="226" t="b">
        <f t="shared" si="76"/>
        <v>1</v>
      </c>
      <c r="BR221" s="226" t="b">
        <f t="shared" si="77"/>
        <v>1</v>
      </c>
      <c r="BS221" s="226" t="b">
        <f t="shared" si="78"/>
        <v>1</v>
      </c>
      <c r="BT221" s="226" t="b">
        <f t="shared" si="79"/>
        <v>1</v>
      </c>
    </row>
    <row r="222" spans="1:72" s="212" customFormat="1" ht="15.75">
      <c r="A222" s="77">
        <v>198</v>
      </c>
      <c r="B222" s="142"/>
      <c r="C222" s="130"/>
      <c r="D222" s="144"/>
      <c r="E222" s="150"/>
      <c r="F222" s="130"/>
      <c r="G222" s="144"/>
      <c r="H222" s="150"/>
      <c r="I222" s="126"/>
      <c r="J222" s="144"/>
      <c r="K222" s="152"/>
      <c r="L222" s="130"/>
      <c r="M222" s="144"/>
      <c r="N222" s="150"/>
      <c r="O222" s="126"/>
      <c r="P222" s="144"/>
      <c r="Q222" s="152"/>
      <c r="R222" s="130"/>
      <c r="S222" s="144"/>
      <c r="T222" s="150"/>
      <c r="U222" s="126"/>
      <c r="V222" s="144"/>
      <c r="W222" s="152"/>
      <c r="X222" s="130"/>
      <c r="Y222" s="144"/>
      <c r="Z222" s="150"/>
      <c r="AA222" s="126"/>
      <c r="AB222" s="144"/>
      <c r="AC222" s="152"/>
      <c r="AD222" s="130"/>
      <c r="AE222" s="144"/>
      <c r="AF222" s="150"/>
      <c r="AG222" s="126"/>
      <c r="AH222" s="144"/>
      <c r="AI222" s="152"/>
      <c r="AJ222" s="130"/>
      <c r="AK222" s="145"/>
      <c r="AL222" s="145"/>
      <c r="AM222" s="145"/>
      <c r="AN222" s="177"/>
      <c r="AO222" s="130"/>
      <c r="AP222" s="145"/>
      <c r="AQ222" s="145"/>
      <c r="AR222" s="145"/>
      <c r="AS222" s="177"/>
      <c r="AT222" s="130"/>
      <c r="AU222" s="145"/>
      <c r="AV222" s="145"/>
      <c r="AW222" s="145"/>
      <c r="AX222" s="177"/>
      <c r="AY222" s="39"/>
      <c r="AZ222" s="226" t="b">
        <f t="shared" si="60"/>
        <v>1</v>
      </c>
      <c r="BA222" s="226" t="b">
        <f t="shared" si="61"/>
        <v>1</v>
      </c>
      <c r="BB222" s="226" t="b">
        <f t="shared" si="62"/>
        <v>1</v>
      </c>
      <c r="BC222" s="226" t="b">
        <f t="shared" si="63"/>
        <v>1</v>
      </c>
      <c r="BE222" s="226" t="b">
        <f t="shared" si="64"/>
        <v>0</v>
      </c>
      <c r="BF222" s="226" t="b">
        <f t="shared" si="65"/>
        <v>0</v>
      </c>
      <c r="BG222" s="226" t="b">
        <f t="shared" si="66"/>
        <v>0</v>
      </c>
      <c r="BH222" s="226" t="b">
        <f t="shared" si="67"/>
        <v>0</v>
      </c>
      <c r="BI222" s="226" t="b">
        <f t="shared" si="68"/>
        <v>0</v>
      </c>
      <c r="BJ222" s="226" t="b">
        <f t="shared" si="69"/>
        <v>0</v>
      </c>
      <c r="BK222" s="226" t="b">
        <f t="shared" si="70"/>
        <v>0</v>
      </c>
      <c r="BL222" s="226" t="b">
        <f t="shared" si="71"/>
        <v>0</v>
      </c>
      <c r="BM222" s="226" t="b">
        <f t="shared" si="72"/>
        <v>0</v>
      </c>
      <c r="BN222" s="226" t="b">
        <f t="shared" si="73"/>
        <v>0</v>
      </c>
      <c r="BO222" s="226" t="b">
        <f t="shared" si="74"/>
        <v>0</v>
      </c>
      <c r="BP222" s="226" t="b">
        <f t="shared" si="75"/>
        <v>0</v>
      </c>
      <c r="BQ222" s="226" t="b">
        <f t="shared" si="76"/>
        <v>1</v>
      </c>
      <c r="BR222" s="226" t="b">
        <f t="shared" si="77"/>
        <v>1</v>
      </c>
      <c r="BS222" s="226" t="b">
        <f t="shared" si="78"/>
        <v>1</v>
      </c>
      <c r="BT222" s="226" t="b">
        <f t="shared" si="79"/>
        <v>1</v>
      </c>
    </row>
    <row r="223" spans="1:72" s="212" customFormat="1" ht="15.75">
      <c r="A223" s="77">
        <v>199</v>
      </c>
      <c r="B223" s="142"/>
      <c r="C223" s="130"/>
      <c r="D223" s="144"/>
      <c r="E223" s="150"/>
      <c r="F223" s="130"/>
      <c r="G223" s="144"/>
      <c r="H223" s="150"/>
      <c r="I223" s="126"/>
      <c r="J223" s="144"/>
      <c r="K223" s="152"/>
      <c r="L223" s="130"/>
      <c r="M223" s="144"/>
      <c r="N223" s="150"/>
      <c r="O223" s="126"/>
      <c r="P223" s="144"/>
      <c r="Q223" s="152"/>
      <c r="R223" s="130"/>
      <c r="S223" s="144"/>
      <c r="T223" s="150"/>
      <c r="U223" s="126"/>
      <c r="V223" s="144"/>
      <c r="W223" s="152"/>
      <c r="X223" s="130"/>
      <c r="Y223" s="144"/>
      <c r="Z223" s="150"/>
      <c r="AA223" s="126"/>
      <c r="AB223" s="144"/>
      <c r="AC223" s="152"/>
      <c r="AD223" s="130"/>
      <c r="AE223" s="144"/>
      <c r="AF223" s="150"/>
      <c r="AG223" s="126"/>
      <c r="AH223" s="144"/>
      <c r="AI223" s="152"/>
      <c r="AJ223" s="130"/>
      <c r="AK223" s="145"/>
      <c r="AL223" s="145"/>
      <c r="AM223" s="145"/>
      <c r="AN223" s="177"/>
      <c r="AO223" s="130"/>
      <c r="AP223" s="145"/>
      <c r="AQ223" s="145"/>
      <c r="AR223" s="145"/>
      <c r="AS223" s="177"/>
      <c r="AT223" s="130"/>
      <c r="AU223" s="145"/>
      <c r="AV223" s="145"/>
      <c r="AW223" s="145"/>
      <c r="AX223" s="177"/>
      <c r="AY223" s="39"/>
      <c r="AZ223" s="226" t="b">
        <f t="shared" si="60"/>
        <v>1</v>
      </c>
      <c r="BA223" s="226" t="b">
        <f t="shared" si="61"/>
        <v>1</v>
      </c>
      <c r="BB223" s="226" t="b">
        <f t="shared" si="62"/>
        <v>1</v>
      </c>
      <c r="BC223" s="226" t="b">
        <f t="shared" si="63"/>
        <v>1</v>
      </c>
      <c r="BE223" s="226" t="b">
        <f t="shared" si="64"/>
        <v>0</v>
      </c>
      <c r="BF223" s="226" t="b">
        <f t="shared" si="65"/>
        <v>0</v>
      </c>
      <c r="BG223" s="226" t="b">
        <f t="shared" si="66"/>
        <v>0</v>
      </c>
      <c r="BH223" s="226" t="b">
        <f t="shared" si="67"/>
        <v>0</v>
      </c>
      <c r="BI223" s="226" t="b">
        <f t="shared" si="68"/>
        <v>0</v>
      </c>
      <c r="BJ223" s="226" t="b">
        <f t="shared" si="69"/>
        <v>0</v>
      </c>
      <c r="BK223" s="226" t="b">
        <f t="shared" si="70"/>
        <v>0</v>
      </c>
      <c r="BL223" s="226" t="b">
        <f t="shared" si="71"/>
        <v>0</v>
      </c>
      <c r="BM223" s="226" t="b">
        <f t="shared" si="72"/>
        <v>0</v>
      </c>
      <c r="BN223" s="226" t="b">
        <f t="shared" si="73"/>
        <v>0</v>
      </c>
      <c r="BO223" s="226" t="b">
        <f t="shared" si="74"/>
        <v>0</v>
      </c>
      <c r="BP223" s="226" t="b">
        <f t="shared" si="75"/>
        <v>0</v>
      </c>
      <c r="BQ223" s="226" t="b">
        <f t="shared" si="76"/>
        <v>1</v>
      </c>
      <c r="BR223" s="226" t="b">
        <f t="shared" si="77"/>
        <v>1</v>
      </c>
      <c r="BS223" s="226" t="b">
        <f t="shared" si="78"/>
        <v>1</v>
      </c>
      <c r="BT223" s="226" t="b">
        <f t="shared" si="79"/>
        <v>1</v>
      </c>
    </row>
    <row r="224" spans="1:72" s="212" customFormat="1" ht="15.75">
      <c r="A224" s="77">
        <v>200</v>
      </c>
      <c r="B224" s="142"/>
      <c r="C224" s="130"/>
      <c r="D224" s="144"/>
      <c r="E224" s="150"/>
      <c r="F224" s="130"/>
      <c r="G224" s="144"/>
      <c r="H224" s="150"/>
      <c r="I224" s="126"/>
      <c r="J224" s="144"/>
      <c r="K224" s="152"/>
      <c r="L224" s="130"/>
      <c r="M224" s="144"/>
      <c r="N224" s="150"/>
      <c r="O224" s="126"/>
      <c r="P224" s="144"/>
      <c r="Q224" s="152"/>
      <c r="R224" s="130"/>
      <c r="S224" s="144"/>
      <c r="T224" s="150"/>
      <c r="U224" s="126"/>
      <c r="V224" s="144"/>
      <c r="W224" s="152"/>
      <c r="X224" s="130"/>
      <c r="Y224" s="144"/>
      <c r="Z224" s="150"/>
      <c r="AA224" s="126"/>
      <c r="AB224" s="144"/>
      <c r="AC224" s="152"/>
      <c r="AD224" s="130"/>
      <c r="AE224" s="144"/>
      <c r="AF224" s="150"/>
      <c r="AG224" s="126"/>
      <c r="AH224" s="144"/>
      <c r="AI224" s="152"/>
      <c r="AJ224" s="130"/>
      <c r="AK224" s="145"/>
      <c r="AL224" s="145"/>
      <c r="AM224" s="145"/>
      <c r="AN224" s="177"/>
      <c r="AO224" s="130"/>
      <c r="AP224" s="145"/>
      <c r="AQ224" s="145"/>
      <c r="AR224" s="145"/>
      <c r="AS224" s="177"/>
      <c r="AT224" s="130"/>
      <c r="AU224" s="145"/>
      <c r="AV224" s="145"/>
      <c r="AW224" s="145"/>
      <c r="AX224" s="177"/>
      <c r="AY224" s="39"/>
      <c r="AZ224" s="226" t="b">
        <f t="shared" si="60"/>
        <v>1</v>
      </c>
      <c r="BA224" s="226" t="b">
        <f t="shared" si="61"/>
        <v>1</v>
      </c>
      <c r="BB224" s="226" t="b">
        <f t="shared" si="62"/>
        <v>1</v>
      </c>
      <c r="BC224" s="226" t="b">
        <f t="shared" si="63"/>
        <v>1</v>
      </c>
      <c r="BE224" s="226" t="b">
        <f t="shared" si="64"/>
        <v>0</v>
      </c>
      <c r="BF224" s="226" t="b">
        <f t="shared" si="65"/>
        <v>0</v>
      </c>
      <c r="BG224" s="226" t="b">
        <f t="shared" si="66"/>
        <v>0</v>
      </c>
      <c r="BH224" s="226" t="b">
        <f t="shared" si="67"/>
        <v>0</v>
      </c>
      <c r="BI224" s="226" t="b">
        <f t="shared" si="68"/>
        <v>0</v>
      </c>
      <c r="BJ224" s="226" t="b">
        <f t="shared" si="69"/>
        <v>0</v>
      </c>
      <c r="BK224" s="226" t="b">
        <f t="shared" si="70"/>
        <v>0</v>
      </c>
      <c r="BL224" s="226" t="b">
        <f t="shared" si="71"/>
        <v>0</v>
      </c>
      <c r="BM224" s="226" t="b">
        <f t="shared" si="72"/>
        <v>0</v>
      </c>
      <c r="BN224" s="226" t="b">
        <f t="shared" si="73"/>
        <v>0</v>
      </c>
      <c r="BO224" s="226" t="b">
        <f t="shared" si="74"/>
        <v>0</v>
      </c>
      <c r="BP224" s="226" t="b">
        <f t="shared" si="75"/>
        <v>0</v>
      </c>
      <c r="BQ224" s="226" t="b">
        <f t="shared" si="76"/>
        <v>1</v>
      </c>
      <c r="BR224" s="226" t="b">
        <f t="shared" si="77"/>
        <v>1</v>
      </c>
      <c r="BS224" s="226" t="b">
        <f t="shared" si="78"/>
        <v>1</v>
      </c>
      <c r="BT224" s="226" t="b">
        <f t="shared" si="79"/>
        <v>1</v>
      </c>
    </row>
    <row r="225" spans="1:72" s="212" customFormat="1" ht="15.75">
      <c r="A225" s="77">
        <v>201</v>
      </c>
      <c r="B225" s="142"/>
      <c r="C225" s="130"/>
      <c r="D225" s="144"/>
      <c r="E225" s="150"/>
      <c r="F225" s="130"/>
      <c r="G225" s="144"/>
      <c r="H225" s="150"/>
      <c r="I225" s="126"/>
      <c r="J225" s="144"/>
      <c r="K225" s="152"/>
      <c r="L225" s="130"/>
      <c r="M225" s="144"/>
      <c r="N225" s="150"/>
      <c r="O225" s="126"/>
      <c r="P225" s="144"/>
      <c r="Q225" s="152"/>
      <c r="R225" s="130"/>
      <c r="S225" s="144"/>
      <c r="T225" s="150"/>
      <c r="U225" s="126"/>
      <c r="V225" s="144"/>
      <c r="W225" s="152"/>
      <c r="X225" s="130"/>
      <c r="Y225" s="144"/>
      <c r="Z225" s="150"/>
      <c r="AA225" s="126"/>
      <c r="AB225" s="144"/>
      <c r="AC225" s="152"/>
      <c r="AD225" s="130"/>
      <c r="AE225" s="144"/>
      <c r="AF225" s="150"/>
      <c r="AG225" s="126"/>
      <c r="AH225" s="144"/>
      <c r="AI225" s="152"/>
      <c r="AJ225" s="130"/>
      <c r="AK225" s="145"/>
      <c r="AL225" s="145"/>
      <c r="AM225" s="145"/>
      <c r="AN225" s="177"/>
      <c r="AO225" s="130"/>
      <c r="AP225" s="145"/>
      <c r="AQ225" s="145"/>
      <c r="AR225" s="145"/>
      <c r="AS225" s="177"/>
      <c r="AT225" s="130"/>
      <c r="AU225" s="145"/>
      <c r="AV225" s="145"/>
      <c r="AW225" s="145"/>
      <c r="AX225" s="177"/>
      <c r="AY225" s="39"/>
      <c r="AZ225" s="226" t="b">
        <f t="shared" si="60"/>
        <v>1</v>
      </c>
      <c r="BA225" s="226" t="b">
        <f t="shared" si="61"/>
        <v>1</v>
      </c>
      <c r="BB225" s="226" t="b">
        <f t="shared" si="62"/>
        <v>1</v>
      </c>
      <c r="BC225" s="226" t="b">
        <f t="shared" si="63"/>
        <v>1</v>
      </c>
      <c r="BE225" s="226" t="b">
        <f t="shared" si="64"/>
        <v>0</v>
      </c>
      <c r="BF225" s="226" t="b">
        <f t="shared" si="65"/>
        <v>0</v>
      </c>
      <c r="BG225" s="226" t="b">
        <f t="shared" si="66"/>
        <v>0</v>
      </c>
      <c r="BH225" s="226" t="b">
        <f t="shared" si="67"/>
        <v>0</v>
      </c>
      <c r="BI225" s="226" t="b">
        <f t="shared" si="68"/>
        <v>0</v>
      </c>
      <c r="BJ225" s="226" t="b">
        <f t="shared" si="69"/>
        <v>0</v>
      </c>
      <c r="BK225" s="226" t="b">
        <f t="shared" si="70"/>
        <v>0</v>
      </c>
      <c r="BL225" s="226" t="b">
        <f t="shared" si="71"/>
        <v>0</v>
      </c>
      <c r="BM225" s="226" t="b">
        <f t="shared" si="72"/>
        <v>0</v>
      </c>
      <c r="BN225" s="226" t="b">
        <f t="shared" si="73"/>
        <v>0</v>
      </c>
      <c r="BO225" s="226" t="b">
        <f t="shared" si="74"/>
        <v>0</v>
      </c>
      <c r="BP225" s="226" t="b">
        <f t="shared" si="75"/>
        <v>0</v>
      </c>
      <c r="BQ225" s="226" t="b">
        <f t="shared" si="76"/>
        <v>1</v>
      </c>
      <c r="BR225" s="226" t="b">
        <f t="shared" si="77"/>
        <v>1</v>
      </c>
      <c r="BS225" s="226" t="b">
        <f t="shared" si="78"/>
        <v>1</v>
      </c>
      <c r="BT225" s="226" t="b">
        <f t="shared" si="79"/>
        <v>1</v>
      </c>
    </row>
    <row r="226" spans="1:72" s="212" customFormat="1" ht="15.75">
      <c r="A226" s="77">
        <v>202</v>
      </c>
      <c r="B226" s="142"/>
      <c r="C226" s="130"/>
      <c r="D226" s="144"/>
      <c r="E226" s="150"/>
      <c r="F226" s="130"/>
      <c r="G226" s="144"/>
      <c r="H226" s="150"/>
      <c r="I226" s="126"/>
      <c r="J226" s="144"/>
      <c r="K226" s="152"/>
      <c r="L226" s="130"/>
      <c r="M226" s="144"/>
      <c r="N226" s="150"/>
      <c r="O226" s="126"/>
      <c r="P226" s="144"/>
      <c r="Q226" s="152"/>
      <c r="R226" s="130"/>
      <c r="S226" s="144"/>
      <c r="T226" s="150"/>
      <c r="U226" s="126"/>
      <c r="V226" s="144"/>
      <c r="W226" s="152"/>
      <c r="X226" s="130"/>
      <c r="Y226" s="144"/>
      <c r="Z226" s="150"/>
      <c r="AA226" s="126"/>
      <c r="AB226" s="144"/>
      <c r="AC226" s="152"/>
      <c r="AD226" s="130"/>
      <c r="AE226" s="144"/>
      <c r="AF226" s="150"/>
      <c r="AG226" s="126"/>
      <c r="AH226" s="144"/>
      <c r="AI226" s="152"/>
      <c r="AJ226" s="130"/>
      <c r="AK226" s="145"/>
      <c r="AL226" s="145"/>
      <c r="AM226" s="145"/>
      <c r="AN226" s="177"/>
      <c r="AO226" s="130"/>
      <c r="AP226" s="145"/>
      <c r="AQ226" s="145"/>
      <c r="AR226" s="145"/>
      <c r="AS226" s="177"/>
      <c r="AT226" s="130"/>
      <c r="AU226" s="145"/>
      <c r="AV226" s="145"/>
      <c r="AW226" s="145"/>
      <c r="AX226" s="177"/>
      <c r="AY226" s="39"/>
      <c r="AZ226" s="226" t="b">
        <f t="shared" si="60"/>
        <v>1</v>
      </c>
      <c r="BA226" s="226" t="b">
        <f t="shared" si="61"/>
        <v>1</v>
      </c>
      <c r="BB226" s="226" t="b">
        <f t="shared" si="62"/>
        <v>1</v>
      </c>
      <c r="BC226" s="226" t="b">
        <f t="shared" si="63"/>
        <v>1</v>
      </c>
      <c r="BE226" s="226" t="b">
        <f t="shared" si="64"/>
        <v>0</v>
      </c>
      <c r="BF226" s="226" t="b">
        <f t="shared" si="65"/>
        <v>0</v>
      </c>
      <c r="BG226" s="226" t="b">
        <f t="shared" si="66"/>
        <v>0</v>
      </c>
      <c r="BH226" s="226" t="b">
        <f t="shared" si="67"/>
        <v>0</v>
      </c>
      <c r="BI226" s="226" t="b">
        <f t="shared" si="68"/>
        <v>0</v>
      </c>
      <c r="BJ226" s="226" t="b">
        <f t="shared" si="69"/>
        <v>0</v>
      </c>
      <c r="BK226" s="226" t="b">
        <f t="shared" si="70"/>
        <v>0</v>
      </c>
      <c r="BL226" s="226" t="b">
        <f t="shared" si="71"/>
        <v>0</v>
      </c>
      <c r="BM226" s="226" t="b">
        <f t="shared" si="72"/>
        <v>0</v>
      </c>
      <c r="BN226" s="226" t="b">
        <f t="shared" si="73"/>
        <v>0</v>
      </c>
      <c r="BO226" s="226" t="b">
        <f t="shared" si="74"/>
        <v>0</v>
      </c>
      <c r="BP226" s="226" t="b">
        <f t="shared" si="75"/>
        <v>0</v>
      </c>
      <c r="BQ226" s="226" t="b">
        <f t="shared" si="76"/>
        <v>1</v>
      </c>
      <c r="BR226" s="226" t="b">
        <f t="shared" si="77"/>
        <v>1</v>
      </c>
      <c r="BS226" s="226" t="b">
        <f t="shared" si="78"/>
        <v>1</v>
      </c>
      <c r="BT226" s="226" t="b">
        <f t="shared" si="79"/>
        <v>1</v>
      </c>
    </row>
    <row r="227" spans="1:72" s="212" customFormat="1" ht="15.75">
      <c r="A227" s="77">
        <v>203</v>
      </c>
      <c r="B227" s="142"/>
      <c r="C227" s="130"/>
      <c r="D227" s="144"/>
      <c r="E227" s="150"/>
      <c r="F227" s="130"/>
      <c r="G227" s="144"/>
      <c r="H227" s="150"/>
      <c r="I227" s="126"/>
      <c r="J227" s="144"/>
      <c r="K227" s="152"/>
      <c r="L227" s="130"/>
      <c r="M227" s="144"/>
      <c r="N227" s="150"/>
      <c r="O227" s="126"/>
      <c r="P227" s="144"/>
      <c r="Q227" s="152"/>
      <c r="R227" s="130"/>
      <c r="S227" s="144"/>
      <c r="T227" s="150"/>
      <c r="U227" s="126"/>
      <c r="V227" s="144"/>
      <c r="W227" s="152"/>
      <c r="X227" s="130"/>
      <c r="Y227" s="144"/>
      <c r="Z227" s="150"/>
      <c r="AA227" s="126"/>
      <c r="AB227" s="144"/>
      <c r="AC227" s="152"/>
      <c r="AD227" s="130"/>
      <c r="AE227" s="144"/>
      <c r="AF227" s="150"/>
      <c r="AG227" s="126"/>
      <c r="AH227" s="144"/>
      <c r="AI227" s="152"/>
      <c r="AJ227" s="130"/>
      <c r="AK227" s="145"/>
      <c r="AL227" s="145"/>
      <c r="AM227" s="145"/>
      <c r="AN227" s="177"/>
      <c r="AO227" s="130"/>
      <c r="AP227" s="145"/>
      <c r="AQ227" s="145"/>
      <c r="AR227" s="145"/>
      <c r="AS227" s="177"/>
      <c r="AT227" s="130"/>
      <c r="AU227" s="145"/>
      <c r="AV227" s="145"/>
      <c r="AW227" s="145"/>
      <c r="AX227" s="177"/>
      <c r="AY227" s="39"/>
      <c r="AZ227" s="226" t="b">
        <f t="shared" si="60"/>
        <v>1</v>
      </c>
      <c r="BA227" s="226" t="b">
        <f t="shared" si="61"/>
        <v>1</v>
      </c>
      <c r="BB227" s="226" t="b">
        <f t="shared" si="62"/>
        <v>1</v>
      </c>
      <c r="BC227" s="226" t="b">
        <f t="shared" si="63"/>
        <v>1</v>
      </c>
      <c r="BE227" s="226" t="b">
        <f t="shared" si="64"/>
        <v>0</v>
      </c>
      <c r="BF227" s="226" t="b">
        <f t="shared" si="65"/>
        <v>0</v>
      </c>
      <c r="BG227" s="226" t="b">
        <f t="shared" si="66"/>
        <v>0</v>
      </c>
      <c r="BH227" s="226" t="b">
        <f t="shared" si="67"/>
        <v>0</v>
      </c>
      <c r="BI227" s="226" t="b">
        <f t="shared" si="68"/>
        <v>0</v>
      </c>
      <c r="BJ227" s="226" t="b">
        <f t="shared" si="69"/>
        <v>0</v>
      </c>
      <c r="BK227" s="226" t="b">
        <f t="shared" si="70"/>
        <v>0</v>
      </c>
      <c r="BL227" s="226" t="b">
        <f t="shared" si="71"/>
        <v>0</v>
      </c>
      <c r="BM227" s="226" t="b">
        <f t="shared" si="72"/>
        <v>0</v>
      </c>
      <c r="BN227" s="226" t="b">
        <f t="shared" si="73"/>
        <v>0</v>
      </c>
      <c r="BO227" s="226" t="b">
        <f t="shared" si="74"/>
        <v>0</v>
      </c>
      <c r="BP227" s="226" t="b">
        <f t="shared" si="75"/>
        <v>0</v>
      </c>
      <c r="BQ227" s="226" t="b">
        <f t="shared" si="76"/>
        <v>1</v>
      </c>
      <c r="BR227" s="226" t="b">
        <f t="shared" si="77"/>
        <v>1</v>
      </c>
      <c r="BS227" s="226" t="b">
        <f t="shared" si="78"/>
        <v>1</v>
      </c>
      <c r="BT227" s="226" t="b">
        <f t="shared" si="79"/>
        <v>1</v>
      </c>
    </row>
    <row r="228" spans="1:72" s="212" customFormat="1" ht="15.75">
      <c r="A228" s="77">
        <v>204</v>
      </c>
      <c r="B228" s="142"/>
      <c r="C228" s="130"/>
      <c r="D228" s="144"/>
      <c r="E228" s="150"/>
      <c r="F228" s="130"/>
      <c r="G228" s="144"/>
      <c r="H228" s="150"/>
      <c r="I228" s="126"/>
      <c r="J228" s="144"/>
      <c r="K228" s="152"/>
      <c r="L228" s="130"/>
      <c r="M228" s="144"/>
      <c r="N228" s="150"/>
      <c r="O228" s="126"/>
      <c r="P228" s="144"/>
      <c r="Q228" s="152"/>
      <c r="R228" s="130"/>
      <c r="S228" s="144"/>
      <c r="T228" s="150"/>
      <c r="U228" s="126"/>
      <c r="V228" s="144"/>
      <c r="W228" s="152"/>
      <c r="X228" s="130"/>
      <c r="Y228" s="144"/>
      <c r="Z228" s="150"/>
      <c r="AA228" s="126"/>
      <c r="AB228" s="144"/>
      <c r="AC228" s="152"/>
      <c r="AD228" s="130"/>
      <c r="AE228" s="144"/>
      <c r="AF228" s="150"/>
      <c r="AG228" s="126"/>
      <c r="AH228" s="144"/>
      <c r="AI228" s="152"/>
      <c r="AJ228" s="130"/>
      <c r="AK228" s="145"/>
      <c r="AL228" s="145"/>
      <c r="AM228" s="145"/>
      <c r="AN228" s="177"/>
      <c r="AO228" s="130"/>
      <c r="AP228" s="145"/>
      <c r="AQ228" s="145"/>
      <c r="AR228" s="145"/>
      <c r="AS228" s="177"/>
      <c r="AT228" s="130"/>
      <c r="AU228" s="145"/>
      <c r="AV228" s="145"/>
      <c r="AW228" s="145"/>
      <c r="AX228" s="177"/>
      <c r="AY228" s="39"/>
      <c r="AZ228" s="226" t="b">
        <f t="shared" si="60"/>
        <v>1</v>
      </c>
      <c r="BA228" s="226" t="b">
        <f t="shared" si="61"/>
        <v>1</v>
      </c>
      <c r="BB228" s="226" t="b">
        <f t="shared" si="62"/>
        <v>1</v>
      </c>
      <c r="BC228" s="226" t="b">
        <f t="shared" si="63"/>
        <v>1</v>
      </c>
      <c r="BE228" s="226" t="b">
        <f t="shared" si="64"/>
        <v>0</v>
      </c>
      <c r="BF228" s="226" t="b">
        <f t="shared" si="65"/>
        <v>0</v>
      </c>
      <c r="BG228" s="226" t="b">
        <f t="shared" si="66"/>
        <v>0</v>
      </c>
      <c r="BH228" s="226" t="b">
        <f t="shared" si="67"/>
        <v>0</v>
      </c>
      <c r="BI228" s="226" t="b">
        <f t="shared" si="68"/>
        <v>0</v>
      </c>
      <c r="BJ228" s="226" t="b">
        <f t="shared" si="69"/>
        <v>0</v>
      </c>
      <c r="BK228" s="226" t="b">
        <f t="shared" si="70"/>
        <v>0</v>
      </c>
      <c r="BL228" s="226" t="b">
        <f t="shared" si="71"/>
        <v>0</v>
      </c>
      <c r="BM228" s="226" t="b">
        <f t="shared" si="72"/>
        <v>0</v>
      </c>
      <c r="BN228" s="226" t="b">
        <f t="shared" si="73"/>
        <v>0</v>
      </c>
      <c r="BO228" s="226" t="b">
        <f t="shared" si="74"/>
        <v>0</v>
      </c>
      <c r="BP228" s="226" t="b">
        <f t="shared" si="75"/>
        <v>0</v>
      </c>
      <c r="BQ228" s="226" t="b">
        <f t="shared" si="76"/>
        <v>1</v>
      </c>
      <c r="BR228" s="226" t="b">
        <f t="shared" si="77"/>
        <v>1</v>
      </c>
      <c r="BS228" s="226" t="b">
        <f t="shared" si="78"/>
        <v>1</v>
      </c>
      <c r="BT228" s="226" t="b">
        <f t="shared" si="79"/>
        <v>1</v>
      </c>
    </row>
    <row r="229" spans="1:72" s="212" customFormat="1" ht="15.75">
      <c r="A229" s="77">
        <v>205</v>
      </c>
      <c r="B229" s="142"/>
      <c r="C229" s="130"/>
      <c r="D229" s="144"/>
      <c r="E229" s="150"/>
      <c r="F229" s="130"/>
      <c r="G229" s="144"/>
      <c r="H229" s="150"/>
      <c r="I229" s="126"/>
      <c r="J229" s="144"/>
      <c r="K229" s="152"/>
      <c r="L229" s="130"/>
      <c r="M229" s="144"/>
      <c r="N229" s="150"/>
      <c r="O229" s="126"/>
      <c r="P229" s="144"/>
      <c r="Q229" s="152"/>
      <c r="R229" s="130"/>
      <c r="S229" s="144"/>
      <c r="T229" s="150"/>
      <c r="U229" s="126"/>
      <c r="V229" s="144"/>
      <c r="W229" s="152"/>
      <c r="X229" s="130"/>
      <c r="Y229" s="144"/>
      <c r="Z229" s="150"/>
      <c r="AA229" s="126"/>
      <c r="AB229" s="144"/>
      <c r="AC229" s="152"/>
      <c r="AD229" s="130"/>
      <c r="AE229" s="144"/>
      <c r="AF229" s="150"/>
      <c r="AG229" s="126"/>
      <c r="AH229" s="144"/>
      <c r="AI229" s="152"/>
      <c r="AJ229" s="130"/>
      <c r="AK229" s="145"/>
      <c r="AL229" s="145"/>
      <c r="AM229" s="145"/>
      <c r="AN229" s="177"/>
      <c r="AO229" s="130"/>
      <c r="AP229" s="145"/>
      <c r="AQ229" s="145"/>
      <c r="AR229" s="145"/>
      <c r="AS229" s="177"/>
      <c r="AT229" s="130"/>
      <c r="AU229" s="145"/>
      <c r="AV229" s="145"/>
      <c r="AW229" s="145"/>
      <c r="AX229" s="177"/>
      <c r="AY229" s="39"/>
      <c r="AZ229" s="226" t="b">
        <f t="shared" si="60"/>
        <v>1</v>
      </c>
      <c r="BA229" s="226" t="b">
        <f t="shared" si="61"/>
        <v>1</v>
      </c>
      <c r="BB229" s="226" t="b">
        <f t="shared" si="62"/>
        <v>1</v>
      </c>
      <c r="BC229" s="226" t="b">
        <f t="shared" si="63"/>
        <v>1</v>
      </c>
      <c r="BE229" s="226" t="b">
        <f t="shared" si="64"/>
        <v>0</v>
      </c>
      <c r="BF229" s="226" t="b">
        <f t="shared" si="65"/>
        <v>0</v>
      </c>
      <c r="BG229" s="226" t="b">
        <f t="shared" si="66"/>
        <v>0</v>
      </c>
      <c r="BH229" s="226" t="b">
        <f t="shared" si="67"/>
        <v>0</v>
      </c>
      <c r="BI229" s="226" t="b">
        <f t="shared" si="68"/>
        <v>0</v>
      </c>
      <c r="BJ229" s="226" t="b">
        <f t="shared" si="69"/>
        <v>0</v>
      </c>
      <c r="BK229" s="226" t="b">
        <f t="shared" si="70"/>
        <v>0</v>
      </c>
      <c r="BL229" s="226" t="b">
        <f t="shared" si="71"/>
        <v>0</v>
      </c>
      <c r="BM229" s="226" t="b">
        <f t="shared" si="72"/>
        <v>0</v>
      </c>
      <c r="BN229" s="226" t="b">
        <f t="shared" si="73"/>
        <v>0</v>
      </c>
      <c r="BO229" s="226" t="b">
        <f t="shared" si="74"/>
        <v>0</v>
      </c>
      <c r="BP229" s="226" t="b">
        <f t="shared" si="75"/>
        <v>0</v>
      </c>
      <c r="BQ229" s="226" t="b">
        <f t="shared" si="76"/>
        <v>1</v>
      </c>
      <c r="BR229" s="226" t="b">
        <f t="shared" si="77"/>
        <v>1</v>
      </c>
      <c r="BS229" s="226" t="b">
        <f t="shared" si="78"/>
        <v>1</v>
      </c>
      <c r="BT229" s="226" t="b">
        <f t="shared" si="79"/>
        <v>1</v>
      </c>
    </row>
    <row r="230" spans="1:72" s="212" customFormat="1" ht="15.75">
      <c r="A230" s="77">
        <v>206</v>
      </c>
      <c r="B230" s="142"/>
      <c r="C230" s="130"/>
      <c r="D230" s="144"/>
      <c r="E230" s="150"/>
      <c r="F230" s="130"/>
      <c r="G230" s="144"/>
      <c r="H230" s="150"/>
      <c r="I230" s="126"/>
      <c r="J230" s="144"/>
      <c r="K230" s="152"/>
      <c r="L230" s="130"/>
      <c r="M230" s="144"/>
      <c r="N230" s="150"/>
      <c r="O230" s="126"/>
      <c r="P230" s="144"/>
      <c r="Q230" s="152"/>
      <c r="R230" s="130"/>
      <c r="S230" s="144"/>
      <c r="T230" s="150"/>
      <c r="U230" s="126"/>
      <c r="V230" s="144"/>
      <c r="W230" s="152"/>
      <c r="X230" s="130"/>
      <c r="Y230" s="144"/>
      <c r="Z230" s="150"/>
      <c r="AA230" s="126"/>
      <c r="AB230" s="144"/>
      <c r="AC230" s="152"/>
      <c r="AD230" s="130"/>
      <c r="AE230" s="144"/>
      <c r="AF230" s="150"/>
      <c r="AG230" s="126"/>
      <c r="AH230" s="144"/>
      <c r="AI230" s="152"/>
      <c r="AJ230" s="130"/>
      <c r="AK230" s="145"/>
      <c r="AL230" s="145"/>
      <c r="AM230" s="145"/>
      <c r="AN230" s="177"/>
      <c r="AO230" s="130"/>
      <c r="AP230" s="145"/>
      <c r="AQ230" s="145"/>
      <c r="AR230" s="145"/>
      <c r="AS230" s="177"/>
      <c r="AT230" s="130"/>
      <c r="AU230" s="145"/>
      <c r="AV230" s="145"/>
      <c r="AW230" s="145"/>
      <c r="AX230" s="177"/>
      <c r="AY230" s="39"/>
      <c r="AZ230" s="226" t="b">
        <f t="shared" si="60"/>
        <v>1</v>
      </c>
      <c r="BA230" s="226" t="b">
        <f t="shared" si="61"/>
        <v>1</v>
      </c>
      <c r="BB230" s="226" t="b">
        <f t="shared" si="62"/>
        <v>1</v>
      </c>
      <c r="BC230" s="226" t="b">
        <f t="shared" si="63"/>
        <v>1</v>
      </c>
      <c r="BE230" s="226" t="b">
        <f t="shared" si="64"/>
        <v>0</v>
      </c>
      <c r="BF230" s="226" t="b">
        <f t="shared" si="65"/>
        <v>0</v>
      </c>
      <c r="BG230" s="226" t="b">
        <f t="shared" si="66"/>
        <v>0</v>
      </c>
      <c r="BH230" s="226" t="b">
        <f t="shared" si="67"/>
        <v>0</v>
      </c>
      <c r="BI230" s="226" t="b">
        <f t="shared" si="68"/>
        <v>0</v>
      </c>
      <c r="BJ230" s="226" t="b">
        <f t="shared" si="69"/>
        <v>0</v>
      </c>
      <c r="BK230" s="226" t="b">
        <f t="shared" si="70"/>
        <v>0</v>
      </c>
      <c r="BL230" s="226" t="b">
        <f t="shared" si="71"/>
        <v>0</v>
      </c>
      <c r="BM230" s="226" t="b">
        <f t="shared" si="72"/>
        <v>0</v>
      </c>
      <c r="BN230" s="226" t="b">
        <f t="shared" si="73"/>
        <v>0</v>
      </c>
      <c r="BO230" s="226" t="b">
        <f t="shared" si="74"/>
        <v>0</v>
      </c>
      <c r="BP230" s="226" t="b">
        <f t="shared" si="75"/>
        <v>0</v>
      </c>
      <c r="BQ230" s="226" t="b">
        <f t="shared" si="76"/>
        <v>1</v>
      </c>
      <c r="BR230" s="226" t="b">
        <f t="shared" si="77"/>
        <v>1</v>
      </c>
      <c r="BS230" s="226" t="b">
        <f t="shared" si="78"/>
        <v>1</v>
      </c>
      <c r="BT230" s="226" t="b">
        <f t="shared" si="79"/>
        <v>1</v>
      </c>
    </row>
    <row r="231" spans="1:72" s="212" customFormat="1" ht="15.75">
      <c r="A231" s="77">
        <v>207</v>
      </c>
      <c r="B231" s="142"/>
      <c r="C231" s="130"/>
      <c r="D231" s="144"/>
      <c r="E231" s="150"/>
      <c r="F231" s="130"/>
      <c r="G231" s="144"/>
      <c r="H231" s="150"/>
      <c r="I231" s="126"/>
      <c r="J231" s="144"/>
      <c r="K231" s="152"/>
      <c r="L231" s="130"/>
      <c r="M231" s="144"/>
      <c r="N231" s="150"/>
      <c r="O231" s="126"/>
      <c r="P231" s="144"/>
      <c r="Q231" s="152"/>
      <c r="R231" s="130"/>
      <c r="S231" s="144"/>
      <c r="T231" s="150"/>
      <c r="U231" s="126"/>
      <c r="V231" s="144"/>
      <c r="W231" s="152"/>
      <c r="X231" s="130"/>
      <c r="Y231" s="144"/>
      <c r="Z231" s="150"/>
      <c r="AA231" s="126"/>
      <c r="AB231" s="144"/>
      <c r="AC231" s="152"/>
      <c r="AD231" s="130"/>
      <c r="AE231" s="144"/>
      <c r="AF231" s="150"/>
      <c r="AG231" s="126"/>
      <c r="AH231" s="144"/>
      <c r="AI231" s="152"/>
      <c r="AJ231" s="130"/>
      <c r="AK231" s="145"/>
      <c r="AL231" s="145"/>
      <c r="AM231" s="145"/>
      <c r="AN231" s="177"/>
      <c r="AO231" s="130"/>
      <c r="AP231" s="145"/>
      <c r="AQ231" s="145"/>
      <c r="AR231" s="145"/>
      <c r="AS231" s="177"/>
      <c r="AT231" s="130"/>
      <c r="AU231" s="145"/>
      <c r="AV231" s="145"/>
      <c r="AW231" s="145"/>
      <c r="AX231" s="177"/>
      <c r="AY231" s="39"/>
      <c r="AZ231" s="226" t="b">
        <f t="shared" si="60"/>
        <v>1</v>
      </c>
      <c r="BA231" s="226" t="b">
        <f t="shared" si="61"/>
        <v>1</v>
      </c>
      <c r="BB231" s="226" t="b">
        <f t="shared" si="62"/>
        <v>1</v>
      </c>
      <c r="BC231" s="226" t="b">
        <f t="shared" si="63"/>
        <v>1</v>
      </c>
      <c r="BE231" s="226" t="b">
        <f t="shared" si="64"/>
        <v>0</v>
      </c>
      <c r="BF231" s="226" t="b">
        <f t="shared" si="65"/>
        <v>0</v>
      </c>
      <c r="BG231" s="226" t="b">
        <f t="shared" si="66"/>
        <v>0</v>
      </c>
      <c r="BH231" s="226" t="b">
        <f t="shared" si="67"/>
        <v>0</v>
      </c>
      <c r="BI231" s="226" t="b">
        <f t="shared" si="68"/>
        <v>0</v>
      </c>
      <c r="BJ231" s="226" t="b">
        <f t="shared" si="69"/>
        <v>0</v>
      </c>
      <c r="BK231" s="226" t="b">
        <f t="shared" si="70"/>
        <v>0</v>
      </c>
      <c r="BL231" s="226" t="b">
        <f t="shared" si="71"/>
        <v>0</v>
      </c>
      <c r="BM231" s="226" t="b">
        <f t="shared" si="72"/>
        <v>0</v>
      </c>
      <c r="BN231" s="226" t="b">
        <f t="shared" si="73"/>
        <v>0</v>
      </c>
      <c r="BO231" s="226" t="b">
        <f t="shared" si="74"/>
        <v>0</v>
      </c>
      <c r="BP231" s="226" t="b">
        <f t="shared" si="75"/>
        <v>0</v>
      </c>
      <c r="BQ231" s="226" t="b">
        <f t="shared" si="76"/>
        <v>1</v>
      </c>
      <c r="BR231" s="226" t="b">
        <f t="shared" si="77"/>
        <v>1</v>
      </c>
      <c r="BS231" s="226" t="b">
        <f t="shared" si="78"/>
        <v>1</v>
      </c>
      <c r="BT231" s="226" t="b">
        <f t="shared" si="79"/>
        <v>1</v>
      </c>
    </row>
    <row r="232" spans="1:72" s="212" customFormat="1" ht="15.75">
      <c r="A232" s="77">
        <v>208</v>
      </c>
      <c r="B232" s="142"/>
      <c r="C232" s="130"/>
      <c r="D232" s="144"/>
      <c r="E232" s="150"/>
      <c r="F232" s="130"/>
      <c r="G232" s="144"/>
      <c r="H232" s="150"/>
      <c r="I232" s="126"/>
      <c r="J232" s="144"/>
      <c r="K232" s="152"/>
      <c r="L232" s="130"/>
      <c r="M232" s="144"/>
      <c r="N232" s="150"/>
      <c r="O232" s="126"/>
      <c r="P232" s="144"/>
      <c r="Q232" s="152"/>
      <c r="R232" s="130"/>
      <c r="S232" s="144"/>
      <c r="T232" s="150"/>
      <c r="U232" s="126"/>
      <c r="V232" s="144"/>
      <c r="W232" s="152"/>
      <c r="X232" s="130"/>
      <c r="Y232" s="144"/>
      <c r="Z232" s="150"/>
      <c r="AA232" s="126"/>
      <c r="AB232" s="144"/>
      <c r="AC232" s="152"/>
      <c r="AD232" s="130"/>
      <c r="AE232" s="144"/>
      <c r="AF232" s="150"/>
      <c r="AG232" s="126"/>
      <c r="AH232" s="144"/>
      <c r="AI232" s="152"/>
      <c r="AJ232" s="130"/>
      <c r="AK232" s="145"/>
      <c r="AL232" s="145"/>
      <c r="AM232" s="145"/>
      <c r="AN232" s="177"/>
      <c r="AO232" s="130"/>
      <c r="AP232" s="145"/>
      <c r="AQ232" s="145"/>
      <c r="AR232" s="145"/>
      <c r="AS232" s="177"/>
      <c r="AT232" s="130"/>
      <c r="AU232" s="145"/>
      <c r="AV232" s="145"/>
      <c r="AW232" s="145"/>
      <c r="AX232" s="177"/>
      <c r="AY232" s="39"/>
      <c r="AZ232" s="226" t="b">
        <f t="shared" si="60"/>
        <v>1</v>
      </c>
      <c r="BA232" s="226" t="b">
        <f t="shared" si="61"/>
        <v>1</v>
      </c>
      <c r="BB232" s="226" t="b">
        <f t="shared" si="62"/>
        <v>1</v>
      </c>
      <c r="BC232" s="226" t="b">
        <f t="shared" si="63"/>
        <v>1</v>
      </c>
      <c r="BE232" s="226" t="b">
        <f t="shared" si="64"/>
        <v>0</v>
      </c>
      <c r="BF232" s="226" t="b">
        <f t="shared" si="65"/>
        <v>0</v>
      </c>
      <c r="BG232" s="226" t="b">
        <f t="shared" si="66"/>
        <v>0</v>
      </c>
      <c r="BH232" s="226" t="b">
        <f t="shared" si="67"/>
        <v>0</v>
      </c>
      <c r="BI232" s="226" t="b">
        <f t="shared" si="68"/>
        <v>0</v>
      </c>
      <c r="BJ232" s="226" t="b">
        <f t="shared" si="69"/>
        <v>0</v>
      </c>
      <c r="BK232" s="226" t="b">
        <f t="shared" si="70"/>
        <v>0</v>
      </c>
      <c r="BL232" s="226" t="b">
        <f t="shared" si="71"/>
        <v>0</v>
      </c>
      <c r="BM232" s="226" t="b">
        <f t="shared" si="72"/>
        <v>0</v>
      </c>
      <c r="BN232" s="226" t="b">
        <f t="shared" si="73"/>
        <v>0</v>
      </c>
      <c r="BO232" s="226" t="b">
        <f t="shared" si="74"/>
        <v>0</v>
      </c>
      <c r="BP232" s="226" t="b">
        <f t="shared" si="75"/>
        <v>0</v>
      </c>
      <c r="BQ232" s="226" t="b">
        <f t="shared" si="76"/>
        <v>1</v>
      </c>
      <c r="BR232" s="226" t="b">
        <f t="shared" si="77"/>
        <v>1</v>
      </c>
      <c r="BS232" s="226" t="b">
        <f t="shared" si="78"/>
        <v>1</v>
      </c>
      <c r="BT232" s="226" t="b">
        <f t="shared" si="79"/>
        <v>1</v>
      </c>
    </row>
    <row r="233" spans="1:72" s="212" customFormat="1" ht="15.75">
      <c r="A233" s="77">
        <v>209</v>
      </c>
      <c r="B233" s="142"/>
      <c r="C233" s="130"/>
      <c r="D233" s="144"/>
      <c r="E233" s="150"/>
      <c r="F233" s="130"/>
      <c r="G233" s="144"/>
      <c r="H233" s="150"/>
      <c r="I233" s="126"/>
      <c r="J233" s="144"/>
      <c r="K233" s="152"/>
      <c r="L233" s="130"/>
      <c r="M233" s="144"/>
      <c r="N233" s="150"/>
      <c r="O233" s="126"/>
      <c r="P233" s="144"/>
      <c r="Q233" s="152"/>
      <c r="R233" s="130"/>
      <c r="S233" s="144"/>
      <c r="T233" s="150"/>
      <c r="U233" s="126"/>
      <c r="V233" s="144"/>
      <c r="W233" s="152"/>
      <c r="X233" s="130"/>
      <c r="Y233" s="144"/>
      <c r="Z233" s="150"/>
      <c r="AA233" s="126"/>
      <c r="AB233" s="144"/>
      <c r="AC233" s="152"/>
      <c r="AD233" s="130"/>
      <c r="AE233" s="144"/>
      <c r="AF233" s="150"/>
      <c r="AG233" s="126"/>
      <c r="AH233" s="144"/>
      <c r="AI233" s="152"/>
      <c r="AJ233" s="130"/>
      <c r="AK233" s="145"/>
      <c r="AL233" s="145"/>
      <c r="AM233" s="145"/>
      <c r="AN233" s="177"/>
      <c r="AO233" s="130"/>
      <c r="AP233" s="145"/>
      <c r="AQ233" s="145"/>
      <c r="AR233" s="145"/>
      <c r="AS233" s="177"/>
      <c r="AT233" s="130"/>
      <c r="AU233" s="145"/>
      <c r="AV233" s="145"/>
      <c r="AW233" s="145"/>
      <c r="AX233" s="177"/>
      <c r="AY233" s="39"/>
      <c r="AZ233" s="226" t="b">
        <f t="shared" si="60"/>
        <v>1</v>
      </c>
      <c r="BA233" s="226" t="b">
        <f t="shared" si="61"/>
        <v>1</v>
      </c>
      <c r="BB233" s="226" t="b">
        <f t="shared" si="62"/>
        <v>1</v>
      </c>
      <c r="BC233" s="226" t="b">
        <f t="shared" si="63"/>
        <v>1</v>
      </c>
      <c r="BE233" s="226" t="b">
        <f t="shared" si="64"/>
        <v>0</v>
      </c>
      <c r="BF233" s="226" t="b">
        <f t="shared" si="65"/>
        <v>0</v>
      </c>
      <c r="BG233" s="226" t="b">
        <f t="shared" si="66"/>
        <v>0</v>
      </c>
      <c r="BH233" s="226" t="b">
        <f t="shared" si="67"/>
        <v>0</v>
      </c>
      <c r="BI233" s="226" t="b">
        <f t="shared" si="68"/>
        <v>0</v>
      </c>
      <c r="BJ233" s="226" t="b">
        <f t="shared" si="69"/>
        <v>0</v>
      </c>
      <c r="BK233" s="226" t="b">
        <f t="shared" si="70"/>
        <v>0</v>
      </c>
      <c r="BL233" s="226" t="b">
        <f t="shared" si="71"/>
        <v>0</v>
      </c>
      <c r="BM233" s="226" t="b">
        <f t="shared" si="72"/>
        <v>0</v>
      </c>
      <c r="BN233" s="226" t="b">
        <f t="shared" si="73"/>
        <v>0</v>
      </c>
      <c r="BO233" s="226" t="b">
        <f t="shared" si="74"/>
        <v>0</v>
      </c>
      <c r="BP233" s="226" t="b">
        <f t="shared" si="75"/>
        <v>0</v>
      </c>
      <c r="BQ233" s="226" t="b">
        <f t="shared" si="76"/>
        <v>1</v>
      </c>
      <c r="BR233" s="226" t="b">
        <f t="shared" si="77"/>
        <v>1</v>
      </c>
      <c r="BS233" s="226" t="b">
        <f t="shared" si="78"/>
        <v>1</v>
      </c>
      <c r="BT233" s="226" t="b">
        <f t="shared" si="79"/>
        <v>1</v>
      </c>
    </row>
    <row r="234" spans="1:72" s="212" customFormat="1" ht="15.75">
      <c r="A234" s="77">
        <v>210</v>
      </c>
      <c r="B234" s="142"/>
      <c r="C234" s="130"/>
      <c r="D234" s="144"/>
      <c r="E234" s="150"/>
      <c r="F234" s="130"/>
      <c r="G234" s="144"/>
      <c r="H234" s="150"/>
      <c r="I234" s="126"/>
      <c r="J234" s="144"/>
      <c r="K234" s="152"/>
      <c r="L234" s="130"/>
      <c r="M234" s="144"/>
      <c r="N234" s="150"/>
      <c r="O234" s="126"/>
      <c r="P234" s="144"/>
      <c r="Q234" s="152"/>
      <c r="R234" s="130"/>
      <c r="S234" s="144"/>
      <c r="T234" s="150"/>
      <c r="U234" s="126"/>
      <c r="V234" s="144"/>
      <c r="W234" s="152"/>
      <c r="X234" s="130"/>
      <c r="Y234" s="144"/>
      <c r="Z234" s="150"/>
      <c r="AA234" s="126"/>
      <c r="AB234" s="144"/>
      <c r="AC234" s="152"/>
      <c r="AD234" s="130"/>
      <c r="AE234" s="144"/>
      <c r="AF234" s="150"/>
      <c r="AG234" s="126"/>
      <c r="AH234" s="144"/>
      <c r="AI234" s="152"/>
      <c r="AJ234" s="130"/>
      <c r="AK234" s="145"/>
      <c r="AL234" s="145"/>
      <c r="AM234" s="145"/>
      <c r="AN234" s="177"/>
      <c r="AO234" s="130"/>
      <c r="AP234" s="145"/>
      <c r="AQ234" s="145"/>
      <c r="AR234" s="145"/>
      <c r="AS234" s="177"/>
      <c r="AT234" s="130"/>
      <c r="AU234" s="145"/>
      <c r="AV234" s="145"/>
      <c r="AW234" s="145"/>
      <c r="AX234" s="177"/>
      <c r="AY234" s="39"/>
      <c r="AZ234" s="226" t="b">
        <f t="shared" si="60"/>
        <v>1</v>
      </c>
      <c r="BA234" s="226" t="b">
        <f t="shared" si="61"/>
        <v>1</v>
      </c>
      <c r="BB234" s="226" t="b">
        <f t="shared" si="62"/>
        <v>1</v>
      </c>
      <c r="BC234" s="226" t="b">
        <f t="shared" si="63"/>
        <v>1</v>
      </c>
      <c r="BE234" s="226" t="b">
        <f t="shared" si="64"/>
        <v>0</v>
      </c>
      <c r="BF234" s="226" t="b">
        <f t="shared" si="65"/>
        <v>0</v>
      </c>
      <c r="BG234" s="226" t="b">
        <f t="shared" si="66"/>
        <v>0</v>
      </c>
      <c r="BH234" s="226" t="b">
        <f t="shared" si="67"/>
        <v>0</v>
      </c>
      <c r="BI234" s="226" t="b">
        <f t="shared" si="68"/>
        <v>0</v>
      </c>
      <c r="BJ234" s="226" t="b">
        <f t="shared" si="69"/>
        <v>0</v>
      </c>
      <c r="BK234" s="226" t="b">
        <f t="shared" si="70"/>
        <v>0</v>
      </c>
      <c r="BL234" s="226" t="b">
        <f t="shared" si="71"/>
        <v>0</v>
      </c>
      <c r="BM234" s="226" t="b">
        <f t="shared" si="72"/>
        <v>0</v>
      </c>
      <c r="BN234" s="226" t="b">
        <f t="shared" si="73"/>
        <v>0</v>
      </c>
      <c r="BO234" s="226" t="b">
        <f t="shared" si="74"/>
        <v>0</v>
      </c>
      <c r="BP234" s="226" t="b">
        <f t="shared" si="75"/>
        <v>0</v>
      </c>
      <c r="BQ234" s="226" t="b">
        <f t="shared" si="76"/>
        <v>1</v>
      </c>
      <c r="BR234" s="226" t="b">
        <f t="shared" si="77"/>
        <v>1</v>
      </c>
      <c r="BS234" s="226" t="b">
        <f t="shared" si="78"/>
        <v>1</v>
      </c>
      <c r="BT234" s="226" t="b">
        <f t="shared" si="79"/>
        <v>1</v>
      </c>
    </row>
    <row r="235" spans="1:72" s="212" customFormat="1" ht="15.75">
      <c r="A235" s="77">
        <v>211</v>
      </c>
      <c r="B235" s="142"/>
      <c r="C235" s="130"/>
      <c r="D235" s="144"/>
      <c r="E235" s="150"/>
      <c r="F235" s="130"/>
      <c r="G235" s="144"/>
      <c r="H235" s="150"/>
      <c r="I235" s="126"/>
      <c r="J235" s="144"/>
      <c r="K235" s="152"/>
      <c r="L235" s="130"/>
      <c r="M235" s="144"/>
      <c r="N235" s="150"/>
      <c r="O235" s="126"/>
      <c r="P235" s="144"/>
      <c r="Q235" s="152"/>
      <c r="R235" s="130"/>
      <c r="S235" s="144"/>
      <c r="T235" s="150"/>
      <c r="U235" s="126"/>
      <c r="V235" s="144"/>
      <c r="W235" s="152"/>
      <c r="X235" s="130"/>
      <c r="Y235" s="144"/>
      <c r="Z235" s="150"/>
      <c r="AA235" s="126"/>
      <c r="AB235" s="144"/>
      <c r="AC235" s="152"/>
      <c r="AD235" s="130"/>
      <c r="AE235" s="144"/>
      <c r="AF235" s="150"/>
      <c r="AG235" s="126"/>
      <c r="AH235" s="144"/>
      <c r="AI235" s="152"/>
      <c r="AJ235" s="130"/>
      <c r="AK235" s="145"/>
      <c r="AL235" s="145"/>
      <c r="AM235" s="145"/>
      <c r="AN235" s="177"/>
      <c r="AO235" s="130"/>
      <c r="AP235" s="145"/>
      <c r="AQ235" s="145"/>
      <c r="AR235" s="145"/>
      <c r="AS235" s="177"/>
      <c r="AT235" s="130"/>
      <c r="AU235" s="145"/>
      <c r="AV235" s="145"/>
      <c r="AW235" s="145"/>
      <c r="AX235" s="177"/>
      <c r="AY235" s="39"/>
      <c r="AZ235" s="226" t="b">
        <f t="shared" si="60"/>
        <v>1</v>
      </c>
      <c r="BA235" s="226" t="b">
        <f t="shared" si="61"/>
        <v>1</v>
      </c>
      <c r="BB235" s="226" t="b">
        <f t="shared" si="62"/>
        <v>1</v>
      </c>
      <c r="BC235" s="226" t="b">
        <f t="shared" si="63"/>
        <v>1</v>
      </c>
      <c r="BE235" s="226" t="b">
        <f t="shared" si="64"/>
        <v>0</v>
      </c>
      <c r="BF235" s="226" t="b">
        <f t="shared" si="65"/>
        <v>0</v>
      </c>
      <c r="BG235" s="226" t="b">
        <f t="shared" si="66"/>
        <v>0</v>
      </c>
      <c r="BH235" s="226" t="b">
        <f t="shared" si="67"/>
        <v>0</v>
      </c>
      <c r="BI235" s="226" t="b">
        <f t="shared" si="68"/>
        <v>0</v>
      </c>
      <c r="BJ235" s="226" t="b">
        <f t="shared" si="69"/>
        <v>0</v>
      </c>
      <c r="BK235" s="226" t="b">
        <f t="shared" si="70"/>
        <v>0</v>
      </c>
      <c r="BL235" s="226" t="b">
        <f t="shared" si="71"/>
        <v>0</v>
      </c>
      <c r="BM235" s="226" t="b">
        <f t="shared" si="72"/>
        <v>0</v>
      </c>
      <c r="BN235" s="226" t="b">
        <f t="shared" si="73"/>
        <v>0</v>
      </c>
      <c r="BO235" s="226" t="b">
        <f t="shared" si="74"/>
        <v>0</v>
      </c>
      <c r="BP235" s="226" t="b">
        <f t="shared" si="75"/>
        <v>0</v>
      </c>
      <c r="BQ235" s="226" t="b">
        <f t="shared" si="76"/>
        <v>1</v>
      </c>
      <c r="BR235" s="226" t="b">
        <f t="shared" si="77"/>
        <v>1</v>
      </c>
      <c r="BS235" s="226" t="b">
        <f t="shared" si="78"/>
        <v>1</v>
      </c>
      <c r="BT235" s="226" t="b">
        <f t="shared" si="79"/>
        <v>1</v>
      </c>
    </row>
    <row r="236" spans="1:72" s="212" customFormat="1" ht="15.75">
      <c r="A236" s="77">
        <v>212</v>
      </c>
      <c r="B236" s="142"/>
      <c r="C236" s="130"/>
      <c r="D236" s="144"/>
      <c r="E236" s="150"/>
      <c r="F236" s="130"/>
      <c r="G236" s="144"/>
      <c r="H236" s="150"/>
      <c r="I236" s="126"/>
      <c r="J236" s="144"/>
      <c r="K236" s="152"/>
      <c r="L236" s="130"/>
      <c r="M236" s="144"/>
      <c r="N236" s="150"/>
      <c r="O236" s="126"/>
      <c r="P236" s="144"/>
      <c r="Q236" s="152"/>
      <c r="R236" s="130"/>
      <c r="S236" s="144"/>
      <c r="T236" s="150"/>
      <c r="U236" s="126"/>
      <c r="V236" s="144"/>
      <c r="W236" s="152"/>
      <c r="X236" s="130"/>
      <c r="Y236" s="144"/>
      <c r="Z236" s="150"/>
      <c r="AA236" s="126"/>
      <c r="AB236" s="144"/>
      <c r="AC236" s="152"/>
      <c r="AD236" s="130"/>
      <c r="AE236" s="144"/>
      <c r="AF236" s="150"/>
      <c r="AG236" s="126"/>
      <c r="AH236" s="144"/>
      <c r="AI236" s="152"/>
      <c r="AJ236" s="130"/>
      <c r="AK236" s="145"/>
      <c r="AL236" s="145"/>
      <c r="AM236" s="145"/>
      <c r="AN236" s="177"/>
      <c r="AO236" s="130"/>
      <c r="AP236" s="145"/>
      <c r="AQ236" s="145"/>
      <c r="AR236" s="145"/>
      <c r="AS236" s="177"/>
      <c r="AT236" s="130"/>
      <c r="AU236" s="145"/>
      <c r="AV236" s="145"/>
      <c r="AW236" s="145"/>
      <c r="AX236" s="177"/>
      <c r="AY236" s="39"/>
      <c r="AZ236" s="226" t="b">
        <f t="shared" si="60"/>
        <v>1</v>
      </c>
      <c r="BA236" s="226" t="b">
        <f t="shared" si="61"/>
        <v>1</v>
      </c>
      <c r="BB236" s="226" t="b">
        <f t="shared" si="62"/>
        <v>1</v>
      </c>
      <c r="BC236" s="226" t="b">
        <f t="shared" si="63"/>
        <v>1</v>
      </c>
      <c r="BE236" s="226" t="b">
        <f t="shared" si="64"/>
        <v>0</v>
      </c>
      <c r="BF236" s="226" t="b">
        <f t="shared" si="65"/>
        <v>0</v>
      </c>
      <c r="BG236" s="226" t="b">
        <f t="shared" si="66"/>
        <v>0</v>
      </c>
      <c r="BH236" s="226" t="b">
        <f t="shared" si="67"/>
        <v>0</v>
      </c>
      <c r="BI236" s="226" t="b">
        <f t="shared" si="68"/>
        <v>0</v>
      </c>
      <c r="BJ236" s="226" t="b">
        <f t="shared" si="69"/>
        <v>0</v>
      </c>
      <c r="BK236" s="226" t="b">
        <f t="shared" si="70"/>
        <v>0</v>
      </c>
      <c r="BL236" s="226" t="b">
        <f t="shared" si="71"/>
        <v>0</v>
      </c>
      <c r="BM236" s="226" t="b">
        <f t="shared" si="72"/>
        <v>0</v>
      </c>
      <c r="BN236" s="226" t="b">
        <f t="shared" si="73"/>
        <v>0</v>
      </c>
      <c r="BO236" s="226" t="b">
        <f t="shared" si="74"/>
        <v>0</v>
      </c>
      <c r="BP236" s="226" t="b">
        <f t="shared" si="75"/>
        <v>0</v>
      </c>
      <c r="BQ236" s="226" t="b">
        <f t="shared" si="76"/>
        <v>1</v>
      </c>
      <c r="BR236" s="226" t="b">
        <f t="shared" si="77"/>
        <v>1</v>
      </c>
      <c r="BS236" s="226" t="b">
        <f t="shared" si="78"/>
        <v>1</v>
      </c>
      <c r="BT236" s="226" t="b">
        <f t="shared" si="79"/>
        <v>1</v>
      </c>
    </row>
    <row r="237" spans="1:72" s="212" customFormat="1" ht="15.75">
      <c r="A237" s="77">
        <v>213</v>
      </c>
      <c r="B237" s="142"/>
      <c r="C237" s="130"/>
      <c r="D237" s="144"/>
      <c r="E237" s="150"/>
      <c r="F237" s="130"/>
      <c r="G237" s="144"/>
      <c r="H237" s="150"/>
      <c r="I237" s="126"/>
      <c r="J237" s="144"/>
      <c r="K237" s="152"/>
      <c r="L237" s="130"/>
      <c r="M237" s="144"/>
      <c r="N237" s="150"/>
      <c r="O237" s="126"/>
      <c r="P237" s="144"/>
      <c r="Q237" s="152"/>
      <c r="R237" s="130"/>
      <c r="S237" s="144"/>
      <c r="T237" s="150"/>
      <c r="U237" s="126"/>
      <c r="V237" s="144"/>
      <c r="W237" s="152"/>
      <c r="X237" s="130"/>
      <c r="Y237" s="144"/>
      <c r="Z237" s="150"/>
      <c r="AA237" s="126"/>
      <c r="AB237" s="144"/>
      <c r="AC237" s="152"/>
      <c r="AD237" s="130"/>
      <c r="AE237" s="144"/>
      <c r="AF237" s="150"/>
      <c r="AG237" s="126"/>
      <c r="AH237" s="144"/>
      <c r="AI237" s="152"/>
      <c r="AJ237" s="130"/>
      <c r="AK237" s="145"/>
      <c r="AL237" s="145"/>
      <c r="AM237" s="145"/>
      <c r="AN237" s="177"/>
      <c r="AO237" s="130"/>
      <c r="AP237" s="145"/>
      <c r="AQ237" s="145"/>
      <c r="AR237" s="145"/>
      <c r="AS237" s="177"/>
      <c r="AT237" s="130"/>
      <c r="AU237" s="145"/>
      <c r="AV237" s="145"/>
      <c r="AW237" s="145"/>
      <c r="AX237" s="177"/>
      <c r="AY237" s="39"/>
      <c r="AZ237" s="226" t="b">
        <f t="shared" si="60"/>
        <v>1</v>
      </c>
      <c r="BA237" s="226" t="b">
        <f t="shared" si="61"/>
        <v>1</v>
      </c>
      <c r="BB237" s="226" t="b">
        <f t="shared" si="62"/>
        <v>1</v>
      </c>
      <c r="BC237" s="226" t="b">
        <f t="shared" si="63"/>
        <v>1</v>
      </c>
      <c r="BE237" s="226" t="b">
        <f t="shared" si="64"/>
        <v>0</v>
      </c>
      <c r="BF237" s="226" t="b">
        <f t="shared" si="65"/>
        <v>0</v>
      </c>
      <c r="BG237" s="226" t="b">
        <f t="shared" si="66"/>
        <v>0</v>
      </c>
      <c r="BH237" s="226" t="b">
        <f t="shared" si="67"/>
        <v>0</v>
      </c>
      <c r="BI237" s="226" t="b">
        <f t="shared" si="68"/>
        <v>0</v>
      </c>
      <c r="BJ237" s="226" t="b">
        <f t="shared" si="69"/>
        <v>0</v>
      </c>
      <c r="BK237" s="226" t="b">
        <f t="shared" si="70"/>
        <v>0</v>
      </c>
      <c r="BL237" s="226" t="b">
        <f t="shared" si="71"/>
        <v>0</v>
      </c>
      <c r="BM237" s="226" t="b">
        <f t="shared" si="72"/>
        <v>0</v>
      </c>
      <c r="BN237" s="226" t="b">
        <f t="shared" si="73"/>
        <v>0</v>
      </c>
      <c r="BO237" s="226" t="b">
        <f t="shared" si="74"/>
        <v>0</v>
      </c>
      <c r="BP237" s="226" t="b">
        <f t="shared" si="75"/>
        <v>0</v>
      </c>
      <c r="BQ237" s="226" t="b">
        <f t="shared" si="76"/>
        <v>1</v>
      </c>
      <c r="BR237" s="226" t="b">
        <f t="shared" si="77"/>
        <v>1</v>
      </c>
      <c r="BS237" s="226" t="b">
        <f t="shared" si="78"/>
        <v>1</v>
      </c>
      <c r="BT237" s="226" t="b">
        <f t="shared" si="79"/>
        <v>1</v>
      </c>
    </row>
    <row r="238" spans="1:72" s="212" customFormat="1" ht="15.75">
      <c r="A238" s="77">
        <v>214</v>
      </c>
      <c r="B238" s="142"/>
      <c r="C238" s="130"/>
      <c r="D238" s="144"/>
      <c r="E238" s="150"/>
      <c r="F238" s="130"/>
      <c r="G238" s="144"/>
      <c r="H238" s="150"/>
      <c r="I238" s="126"/>
      <c r="J238" s="144"/>
      <c r="K238" s="152"/>
      <c r="L238" s="130"/>
      <c r="M238" s="144"/>
      <c r="N238" s="150"/>
      <c r="O238" s="126"/>
      <c r="P238" s="144"/>
      <c r="Q238" s="152"/>
      <c r="R238" s="130"/>
      <c r="S238" s="144"/>
      <c r="T238" s="150"/>
      <c r="U238" s="126"/>
      <c r="V238" s="144"/>
      <c r="W238" s="152"/>
      <c r="X238" s="130"/>
      <c r="Y238" s="144"/>
      <c r="Z238" s="150"/>
      <c r="AA238" s="126"/>
      <c r="AB238" s="144"/>
      <c r="AC238" s="152"/>
      <c r="AD238" s="130"/>
      <c r="AE238" s="144"/>
      <c r="AF238" s="150"/>
      <c r="AG238" s="126"/>
      <c r="AH238" s="144"/>
      <c r="AI238" s="152"/>
      <c r="AJ238" s="130"/>
      <c r="AK238" s="145"/>
      <c r="AL238" s="145"/>
      <c r="AM238" s="145"/>
      <c r="AN238" s="177"/>
      <c r="AO238" s="130"/>
      <c r="AP238" s="145"/>
      <c r="AQ238" s="145"/>
      <c r="AR238" s="145"/>
      <c r="AS238" s="177"/>
      <c r="AT238" s="130"/>
      <c r="AU238" s="145"/>
      <c r="AV238" s="145"/>
      <c r="AW238" s="145"/>
      <c r="AX238" s="177"/>
      <c r="AY238" s="39"/>
      <c r="AZ238" s="226" t="b">
        <f t="shared" si="60"/>
        <v>1</v>
      </c>
      <c r="BA238" s="226" t="b">
        <f t="shared" si="61"/>
        <v>1</v>
      </c>
      <c r="BB238" s="226" t="b">
        <f t="shared" si="62"/>
        <v>1</v>
      </c>
      <c r="BC238" s="226" t="b">
        <f t="shared" si="63"/>
        <v>1</v>
      </c>
      <c r="BE238" s="226" t="b">
        <f t="shared" si="64"/>
        <v>0</v>
      </c>
      <c r="BF238" s="226" t="b">
        <f t="shared" si="65"/>
        <v>0</v>
      </c>
      <c r="BG238" s="226" t="b">
        <f t="shared" si="66"/>
        <v>0</v>
      </c>
      <c r="BH238" s="226" t="b">
        <f t="shared" si="67"/>
        <v>0</v>
      </c>
      <c r="BI238" s="226" t="b">
        <f t="shared" si="68"/>
        <v>0</v>
      </c>
      <c r="BJ238" s="226" t="b">
        <f t="shared" si="69"/>
        <v>0</v>
      </c>
      <c r="BK238" s="226" t="b">
        <f t="shared" si="70"/>
        <v>0</v>
      </c>
      <c r="BL238" s="226" t="b">
        <f t="shared" si="71"/>
        <v>0</v>
      </c>
      <c r="BM238" s="226" t="b">
        <f t="shared" si="72"/>
        <v>0</v>
      </c>
      <c r="BN238" s="226" t="b">
        <f t="shared" si="73"/>
        <v>0</v>
      </c>
      <c r="BO238" s="226" t="b">
        <f t="shared" si="74"/>
        <v>0</v>
      </c>
      <c r="BP238" s="226" t="b">
        <f t="shared" si="75"/>
        <v>0</v>
      </c>
      <c r="BQ238" s="226" t="b">
        <f t="shared" si="76"/>
        <v>1</v>
      </c>
      <c r="BR238" s="226" t="b">
        <f t="shared" si="77"/>
        <v>1</v>
      </c>
      <c r="BS238" s="226" t="b">
        <f t="shared" si="78"/>
        <v>1</v>
      </c>
      <c r="BT238" s="226" t="b">
        <f t="shared" si="79"/>
        <v>1</v>
      </c>
    </row>
    <row r="239" spans="1:72" s="212" customFormat="1" ht="15.75">
      <c r="A239" s="77">
        <v>215</v>
      </c>
      <c r="B239" s="142"/>
      <c r="C239" s="130"/>
      <c r="D239" s="144"/>
      <c r="E239" s="150"/>
      <c r="F239" s="130"/>
      <c r="G239" s="144"/>
      <c r="H239" s="150"/>
      <c r="I239" s="126"/>
      <c r="J239" s="144"/>
      <c r="K239" s="152"/>
      <c r="L239" s="130"/>
      <c r="M239" s="144"/>
      <c r="N239" s="150"/>
      <c r="O239" s="126"/>
      <c r="P239" s="144"/>
      <c r="Q239" s="152"/>
      <c r="R239" s="130"/>
      <c r="S239" s="144"/>
      <c r="T239" s="150"/>
      <c r="U239" s="126"/>
      <c r="V239" s="144"/>
      <c r="W239" s="152"/>
      <c r="X239" s="130"/>
      <c r="Y239" s="144"/>
      <c r="Z239" s="150"/>
      <c r="AA239" s="126"/>
      <c r="AB239" s="144"/>
      <c r="AC239" s="152"/>
      <c r="AD239" s="130"/>
      <c r="AE239" s="144"/>
      <c r="AF239" s="150"/>
      <c r="AG239" s="126"/>
      <c r="AH239" s="144"/>
      <c r="AI239" s="152"/>
      <c r="AJ239" s="130"/>
      <c r="AK239" s="145"/>
      <c r="AL239" s="145"/>
      <c r="AM239" s="145"/>
      <c r="AN239" s="177"/>
      <c r="AO239" s="130"/>
      <c r="AP239" s="145"/>
      <c r="AQ239" s="145"/>
      <c r="AR239" s="145"/>
      <c r="AS239" s="177"/>
      <c r="AT239" s="130"/>
      <c r="AU239" s="145"/>
      <c r="AV239" s="145"/>
      <c r="AW239" s="145"/>
      <c r="AX239" s="177"/>
      <c r="AY239" s="39"/>
      <c r="AZ239" s="226" t="b">
        <f t="shared" si="60"/>
        <v>1</v>
      </c>
      <c r="BA239" s="226" t="b">
        <f t="shared" si="61"/>
        <v>1</v>
      </c>
      <c r="BB239" s="226" t="b">
        <f t="shared" si="62"/>
        <v>1</v>
      </c>
      <c r="BC239" s="226" t="b">
        <f t="shared" si="63"/>
        <v>1</v>
      </c>
      <c r="BE239" s="226" t="b">
        <f t="shared" si="64"/>
        <v>0</v>
      </c>
      <c r="BF239" s="226" t="b">
        <f t="shared" si="65"/>
        <v>0</v>
      </c>
      <c r="BG239" s="226" t="b">
        <f t="shared" si="66"/>
        <v>0</v>
      </c>
      <c r="BH239" s="226" t="b">
        <f t="shared" si="67"/>
        <v>0</v>
      </c>
      <c r="BI239" s="226" t="b">
        <f t="shared" si="68"/>
        <v>0</v>
      </c>
      <c r="BJ239" s="226" t="b">
        <f t="shared" si="69"/>
        <v>0</v>
      </c>
      <c r="BK239" s="226" t="b">
        <f t="shared" si="70"/>
        <v>0</v>
      </c>
      <c r="BL239" s="226" t="b">
        <f t="shared" si="71"/>
        <v>0</v>
      </c>
      <c r="BM239" s="226" t="b">
        <f t="shared" si="72"/>
        <v>0</v>
      </c>
      <c r="BN239" s="226" t="b">
        <f t="shared" si="73"/>
        <v>0</v>
      </c>
      <c r="BO239" s="226" t="b">
        <f t="shared" si="74"/>
        <v>0</v>
      </c>
      <c r="BP239" s="226" t="b">
        <f t="shared" si="75"/>
        <v>0</v>
      </c>
      <c r="BQ239" s="226" t="b">
        <f t="shared" si="76"/>
        <v>1</v>
      </c>
      <c r="BR239" s="226" t="b">
        <f t="shared" si="77"/>
        <v>1</v>
      </c>
      <c r="BS239" s="226" t="b">
        <f t="shared" si="78"/>
        <v>1</v>
      </c>
      <c r="BT239" s="226" t="b">
        <f t="shared" si="79"/>
        <v>1</v>
      </c>
    </row>
    <row r="240" spans="1:72" s="212" customFormat="1" ht="15.75">
      <c r="A240" s="77">
        <v>216</v>
      </c>
      <c r="B240" s="142"/>
      <c r="C240" s="130"/>
      <c r="D240" s="144"/>
      <c r="E240" s="150"/>
      <c r="F240" s="130"/>
      <c r="G240" s="144"/>
      <c r="H240" s="150"/>
      <c r="I240" s="126"/>
      <c r="J240" s="144"/>
      <c r="K240" s="152"/>
      <c r="L240" s="130"/>
      <c r="M240" s="144"/>
      <c r="N240" s="150"/>
      <c r="O240" s="126"/>
      <c r="P240" s="144"/>
      <c r="Q240" s="152"/>
      <c r="R240" s="130"/>
      <c r="S240" s="144"/>
      <c r="T240" s="150"/>
      <c r="U240" s="126"/>
      <c r="V240" s="144"/>
      <c r="W240" s="152"/>
      <c r="X240" s="130"/>
      <c r="Y240" s="144"/>
      <c r="Z240" s="150"/>
      <c r="AA240" s="126"/>
      <c r="AB240" s="144"/>
      <c r="AC240" s="152"/>
      <c r="AD240" s="130"/>
      <c r="AE240" s="144"/>
      <c r="AF240" s="150"/>
      <c r="AG240" s="126"/>
      <c r="AH240" s="144"/>
      <c r="AI240" s="152"/>
      <c r="AJ240" s="130"/>
      <c r="AK240" s="145"/>
      <c r="AL240" s="145"/>
      <c r="AM240" s="145"/>
      <c r="AN240" s="177"/>
      <c r="AO240" s="130"/>
      <c r="AP240" s="145"/>
      <c r="AQ240" s="145"/>
      <c r="AR240" s="145"/>
      <c r="AS240" s="177"/>
      <c r="AT240" s="130"/>
      <c r="AU240" s="145"/>
      <c r="AV240" s="145"/>
      <c r="AW240" s="145"/>
      <c r="AX240" s="177"/>
      <c r="AY240" s="39"/>
      <c r="AZ240" s="226" t="b">
        <f t="shared" si="60"/>
        <v>1</v>
      </c>
      <c r="BA240" s="226" t="b">
        <f t="shared" si="61"/>
        <v>1</v>
      </c>
      <c r="BB240" s="226" t="b">
        <f t="shared" si="62"/>
        <v>1</v>
      </c>
      <c r="BC240" s="226" t="b">
        <f t="shared" si="63"/>
        <v>1</v>
      </c>
      <c r="BE240" s="226" t="b">
        <f t="shared" si="64"/>
        <v>0</v>
      </c>
      <c r="BF240" s="226" t="b">
        <f t="shared" si="65"/>
        <v>0</v>
      </c>
      <c r="BG240" s="226" t="b">
        <f t="shared" si="66"/>
        <v>0</v>
      </c>
      <c r="BH240" s="226" t="b">
        <f t="shared" si="67"/>
        <v>0</v>
      </c>
      <c r="BI240" s="226" t="b">
        <f t="shared" si="68"/>
        <v>0</v>
      </c>
      <c r="BJ240" s="226" t="b">
        <f t="shared" si="69"/>
        <v>0</v>
      </c>
      <c r="BK240" s="226" t="b">
        <f t="shared" si="70"/>
        <v>0</v>
      </c>
      <c r="BL240" s="226" t="b">
        <f t="shared" si="71"/>
        <v>0</v>
      </c>
      <c r="BM240" s="226" t="b">
        <f t="shared" si="72"/>
        <v>0</v>
      </c>
      <c r="BN240" s="226" t="b">
        <f t="shared" si="73"/>
        <v>0</v>
      </c>
      <c r="BO240" s="226" t="b">
        <f t="shared" si="74"/>
        <v>0</v>
      </c>
      <c r="BP240" s="226" t="b">
        <f t="shared" si="75"/>
        <v>0</v>
      </c>
      <c r="BQ240" s="226" t="b">
        <f t="shared" si="76"/>
        <v>1</v>
      </c>
      <c r="BR240" s="226" t="b">
        <f t="shared" si="77"/>
        <v>1</v>
      </c>
      <c r="BS240" s="226" t="b">
        <f t="shared" si="78"/>
        <v>1</v>
      </c>
      <c r="BT240" s="226" t="b">
        <f t="shared" si="79"/>
        <v>1</v>
      </c>
    </row>
    <row r="241" spans="1:72" s="212" customFormat="1" ht="15.75">
      <c r="A241" s="77">
        <v>217</v>
      </c>
      <c r="B241" s="142"/>
      <c r="C241" s="130"/>
      <c r="D241" s="144"/>
      <c r="E241" s="150"/>
      <c r="F241" s="130"/>
      <c r="G241" s="144"/>
      <c r="H241" s="150"/>
      <c r="I241" s="126"/>
      <c r="J241" s="144"/>
      <c r="K241" s="152"/>
      <c r="L241" s="130"/>
      <c r="M241" s="144"/>
      <c r="N241" s="150"/>
      <c r="O241" s="126"/>
      <c r="P241" s="144"/>
      <c r="Q241" s="152"/>
      <c r="R241" s="130"/>
      <c r="S241" s="144"/>
      <c r="T241" s="150"/>
      <c r="U241" s="126"/>
      <c r="V241" s="144"/>
      <c r="W241" s="152"/>
      <c r="X241" s="130"/>
      <c r="Y241" s="144"/>
      <c r="Z241" s="150"/>
      <c r="AA241" s="126"/>
      <c r="AB241" s="144"/>
      <c r="AC241" s="152"/>
      <c r="AD241" s="130"/>
      <c r="AE241" s="144"/>
      <c r="AF241" s="150"/>
      <c r="AG241" s="126"/>
      <c r="AH241" s="144"/>
      <c r="AI241" s="152"/>
      <c r="AJ241" s="130"/>
      <c r="AK241" s="145"/>
      <c r="AL241" s="145"/>
      <c r="AM241" s="145"/>
      <c r="AN241" s="177"/>
      <c r="AO241" s="130"/>
      <c r="AP241" s="145"/>
      <c r="AQ241" s="145"/>
      <c r="AR241" s="145"/>
      <c r="AS241" s="177"/>
      <c r="AT241" s="130"/>
      <c r="AU241" s="145"/>
      <c r="AV241" s="145"/>
      <c r="AW241" s="145"/>
      <c r="AX241" s="177"/>
      <c r="AY241" s="39"/>
      <c r="AZ241" s="226" t="b">
        <f t="shared" si="60"/>
        <v>1</v>
      </c>
      <c r="BA241" s="226" t="b">
        <f t="shared" si="61"/>
        <v>1</v>
      </c>
      <c r="BB241" s="226" t="b">
        <f t="shared" si="62"/>
        <v>1</v>
      </c>
      <c r="BC241" s="226" t="b">
        <f t="shared" si="63"/>
        <v>1</v>
      </c>
      <c r="BE241" s="226" t="b">
        <f t="shared" si="64"/>
        <v>0</v>
      </c>
      <c r="BF241" s="226" t="b">
        <f t="shared" si="65"/>
        <v>0</v>
      </c>
      <c r="BG241" s="226" t="b">
        <f t="shared" si="66"/>
        <v>0</v>
      </c>
      <c r="BH241" s="226" t="b">
        <f t="shared" si="67"/>
        <v>0</v>
      </c>
      <c r="BI241" s="226" t="b">
        <f t="shared" si="68"/>
        <v>0</v>
      </c>
      <c r="BJ241" s="226" t="b">
        <f t="shared" si="69"/>
        <v>0</v>
      </c>
      <c r="BK241" s="226" t="b">
        <f t="shared" si="70"/>
        <v>0</v>
      </c>
      <c r="BL241" s="226" t="b">
        <f t="shared" si="71"/>
        <v>0</v>
      </c>
      <c r="BM241" s="226" t="b">
        <f t="shared" si="72"/>
        <v>0</v>
      </c>
      <c r="BN241" s="226" t="b">
        <f t="shared" si="73"/>
        <v>0</v>
      </c>
      <c r="BO241" s="226" t="b">
        <f t="shared" si="74"/>
        <v>0</v>
      </c>
      <c r="BP241" s="226" t="b">
        <f t="shared" si="75"/>
        <v>0</v>
      </c>
      <c r="BQ241" s="226" t="b">
        <f t="shared" si="76"/>
        <v>1</v>
      </c>
      <c r="BR241" s="226" t="b">
        <f t="shared" si="77"/>
        <v>1</v>
      </c>
      <c r="BS241" s="226" t="b">
        <f t="shared" si="78"/>
        <v>1</v>
      </c>
      <c r="BT241" s="226" t="b">
        <f t="shared" si="79"/>
        <v>1</v>
      </c>
    </row>
    <row r="242" spans="1:72" s="212" customFormat="1" ht="15.75">
      <c r="A242" s="77">
        <v>218</v>
      </c>
      <c r="B242" s="142"/>
      <c r="C242" s="130"/>
      <c r="D242" s="144"/>
      <c r="E242" s="150"/>
      <c r="F242" s="130"/>
      <c r="G242" s="144"/>
      <c r="H242" s="150"/>
      <c r="I242" s="126"/>
      <c r="J242" s="144"/>
      <c r="K242" s="152"/>
      <c r="L242" s="130"/>
      <c r="M242" s="144"/>
      <c r="N242" s="150"/>
      <c r="O242" s="126"/>
      <c r="P242" s="144"/>
      <c r="Q242" s="152"/>
      <c r="R242" s="130"/>
      <c r="S242" s="144"/>
      <c r="T242" s="150"/>
      <c r="U242" s="126"/>
      <c r="V242" s="144"/>
      <c r="W242" s="152"/>
      <c r="X242" s="130"/>
      <c r="Y242" s="144"/>
      <c r="Z242" s="150"/>
      <c r="AA242" s="126"/>
      <c r="AB242" s="144"/>
      <c r="AC242" s="152"/>
      <c r="AD242" s="130"/>
      <c r="AE242" s="144"/>
      <c r="AF242" s="150"/>
      <c r="AG242" s="126"/>
      <c r="AH242" s="144"/>
      <c r="AI242" s="152"/>
      <c r="AJ242" s="130"/>
      <c r="AK242" s="145"/>
      <c r="AL242" s="145"/>
      <c r="AM242" s="145"/>
      <c r="AN242" s="177"/>
      <c r="AO242" s="130"/>
      <c r="AP242" s="145"/>
      <c r="AQ242" s="145"/>
      <c r="AR242" s="145"/>
      <c r="AS242" s="177"/>
      <c r="AT242" s="130"/>
      <c r="AU242" s="145"/>
      <c r="AV242" s="145"/>
      <c r="AW242" s="145"/>
      <c r="AX242" s="177"/>
      <c r="AY242" s="39"/>
      <c r="AZ242" s="226" t="b">
        <f t="shared" si="60"/>
        <v>1</v>
      </c>
      <c r="BA242" s="226" t="b">
        <f t="shared" si="61"/>
        <v>1</v>
      </c>
      <c r="BB242" s="226" t="b">
        <f t="shared" si="62"/>
        <v>1</v>
      </c>
      <c r="BC242" s="226" t="b">
        <f t="shared" si="63"/>
        <v>1</v>
      </c>
      <c r="BE242" s="226" t="b">
        <f t="shared" si="64"/>
        <v>0</v>
      </c>
      <c r="BF242" s="226" t="b">
        <f t="shared" si="65"/>
        <v>0</v>
      </c>
      <c r="BG242" s="226" t="b">
        <f t="shared" si="66"/>
        <v>0</v>
      </c>
      <c r="BH242" s="226" t="b">
        <f t="shared" si="67"/>
        <v>0</v>
      </c>
      <c r="BI242" s="226" t="b">
        <f t="shared" si="68"/>
        <v>0</v>
      </c>
      <c r="BJ242" s="226" t="b">
        <f t="shared" si="69"/>
        <v>0</v>
      </c>
      <c r="BK242" s="226" t="b">
        <f t="shared" si="70"/>
        <v>0</v>
      </c>
      <c r="BL242" s="226" t="b">
        <f t="shared" si="71"/>
        <v>0</v>
      </c>
      <c r="BM242" s="226" t="b">
        <f t="shared" si="72"/>
        <v>0</v>
      </c>
      <c r="BN242" s="226" t="b">
        <f t="shared" si="73"/>
        <v>0</v>
      </c>
      <c r="BO242" s="226" t="b">
        <f t="shared" si="74"/>
        <v>0</v>
      </c>
      <c r="BP242" s="226" t="b">
        <f t="shared" si="75"/>
        <v>0</v>
      </c>
      <c r="BQ242" s="226" t="b">
        <f t="shared" si="76"/>
        <v>1</v>
      </c>
      <c r="BR242" s="226" t="b">
        <f t="shared" si="77"/>
        <v>1</v>
      </c>
      <c r="BS242" s="226" t="b">
        <f t="shared" si="78"/>
        <v>1</v>
      </c>
      <c r="BT242" s="226" t="b">
        <f t="shared" si="79"/>
        <v>1</v>
      </c>
    </row>
    <row r="243" spans="1:72" s="212" customFormat="1" ht="15.75">
      <c r="A243" s="77">
        <v>219</v>
      </c>
      <c r="B243" s="142"/>
      <c r="C243" s="130"/>
      <c r="D243" s="144"/>
      <c r="E243" s="150"/>
      <c r="F243" s="130"/>
      <c r="G243" s="144"/>
      <c r="H243" s="150"/>
      <c r="I243" s="126"/>
      <c r="J243" s="144"/>
      <c r="K243" s="152"/>
      <c r="L243" s="130"/>
      <c r="M243" s="144"/>
      <c r="N243" s="150"/>
      <c r="O243" s="126"/>
      <c r="P243" s="144"/>
      <c r="Q243" s="152"/>
      <c r="R243" s="130"/>
      <c r="S243" s="144"/>
      <c r="T243" s="150"/>
      <c r="U243" s="126"/>
      <c r="V243" s="144"/>
      <c r="W243" s="152"/>
      <c r="X243" s="130"/>
      <c r="Y243" s="144"/>
      <c r="Z243" s="150"/>
      <c r="AA243" s="126"/>
      <c r="AB243" s="144"/>
      <c r="AC243" s="152"/>
      <c r="AD243" s="130"/>
      <c r="AE243" s="144"/>
      <c r="AF243" s="150"/>
      <c r="AG243" s="126"/>
      <c r="AH243" s="144"/>
      <c r="AI243" s="152"/>
      <c r="AJ243" s="130"/>
      <c r="AK243" s="145"/>
      <c r="AL243" s="145"/>
      <c r="AM243" s="145"/>
      <c r="AN243" s="177"/>
      <c r="AO243" s="130"/>
      <c r="AP243" s="145"/>
      <c r="AQ243" s="145"/>
      <c r="AR243" s="145"/>
      <c r="AS243" s="177"/>
      <c r="AT243" s="130"/>
      <c r="AU243" s="145"/>
      <c r="AV243" s="145"/>
      <c r="AW243" s="145"/>
      <c r="AX243" s="177"/>
      <c r="AY243" s="39"/>
      <c r="AZ243" s="226" t="b">
        <f t="shared" si="60"/>
        <v>1</v>
      </c>
      <c r="BA243" s="226" t="b">
        <f t="shared" si="61"/>
        <v>1</v>
      </c>
      <c r="BB243" s="226" t="b">
        <f t="shared" si="62"/>
        <v>1</v>
      </c>
      <c r="BC243" s="226" t="b">
        <f t="shared" si="63"/>
        <v>1</v>
      </c>
      <c r="BE243" s="226" t="b">
        <f t="shared" si="64"/>
        <v>0</v>
      </c>
      <c r="BF243" s="226" t="b">
        <f t="shared" si="65"/>
        <v>0</v>
      </c>
      <c r="BG243" s="226" t="b">
        <f t="shared" si="66"/>
        <v>0</v>
      </c>
      <c r="BH243" s="226" t="b">
        <f t="shared" si="67"/>
        <v>0</v>
      </c>
      <c r="BI243" s="226" t="b">
        <f t="shared" si="68"/>
        <v>0</v>
      </c>
      <c r="BJ243" s="226" t="b">
        <f t="shared" si="69"/>
        <v>0</v>
      </c>
      <c r="BK243" s="226" t="b">
        <f t="shared" si="70"/>
        <v>0</v>
      </c>
      <c r="BL243" s="226" t="b">
        <f t="shared" si="71"/>
        <v>0</v>
      </c>
      <c r="BM243" s="226" t="b">
        <f t="shared" si="72"/>
        <v>0</v>
      </c>
      <c r="BN243" s="226" t="b">
        <f t="shared" si="73"/>
        <v>0</v>
      </c>
      <c r="BO243" s="226" t="b">
        <f t="shared" si="74"/>
        <v>0</v>
      </c>
      <c r="BP243" s="226" t="b">
        <f t="shared" si="75"/>
        <v>0</v>
      </c>
      <c r="BQ243" s="226" t="b">
        <f t="shared" si="76"/>
        <v>1</v>
      </c>
      <c r="BR243" s="226" t="b">
        <f t="shared" si="77"/>
        <v>1</v>
      </c>
      <c r="BS243" s="226" t="b">
        <f t="shared" si="78"/>
        <v>1</v>
      </c>
      <c r="BT243" s="226" t="b">
        <f t="shared" si="79"/>
        <v>1</v>
      </c>
    </row>
    <row r="244" spans="1:72" s="212" customFormat="1" ht="15.75">
      <c r="A244" s="77">
        <v>220</v>
      </c>
      <c r="B244" s="142"/>
      <c r="C244" s="130"/>
      <c r="D244" s="144"/>
      <c r="E244" s="150"/>
      <c r="F244" s="130"/>
      <c r="G244" s="144"/>
      <c r="H244" s="150"/>
      <c r="I244" s="126"/>
      <c r="J244" s="144"/>
      <c r="K244" s="152"/>
      <c r="L244" s="130"/>
      <c r="M244" s="144"/>
      <c r="N244" s="150"/>
      <c r="O244" s="126"/>
      <c r="P244" s="144"/>
      <c r="Q244" s="152"/>
      <c r="R244" s="130"/>
      <c r="S244" s="144"/>
      <c r="T244" s="150"/>
      <c r="U244" s="126"/>
      <c r="V244" s="144"/>
      <c r="W244" s="152"/>
      <c r="X244" s="130"/>
      <c r="Y244" s="144"/>
      <c r="Z244" s="150"/>
      <c r="AA244" s="126"/>
      <c r="AB244" s="144"/>
      <c r="AC244" s="152"/>
      <c r="AD244" s="130"/>
      <c r="AE244" s="144"/>
      <c r="AF244" s="150"/>
      <c r="AG244" s="126"/>
      <c r="AH244" s="144"/>
      <c r="AI244" s="152"/>
      <c r="AJ244" s="130"/>
      <c r="AK244" s="145"/>
      <c r="AL244" s="145"/>
      <c r="AM244" s="145"/>
      <c r="AN244" s="177"/>
      <c r="AO244" s="130"/>
      <c r="AP244" s="145"/>
      <c r="AQ244" s="145"/>
      <c r="AR244" s="145"/>
      <c r="AS244" s="177"/>
      <c r="AT244" s="130"/>
      <c r="AU244" s="145"/>
      <c r="AV244" s="145"/>
      <c r="AW244" s="145"/>
      <c r="AX244" s="177"/>
      <c r="AY244" s="39"/>
      <c r="AZ244" s="226" t="b">
        <f t="shared" si="60"/>
        <v>1</v>
      </c>
      <c r="BA244" s="226" t="b">
        <f t="shared" si="61"/>
        <v>1</v>
      </c>
      <c r="BB244" s="226" t="b">
        <f t="shared" si="62"/>
        <v>1</v>
      </c>
      <c r="BC244" s="226" t="b">
        <f t="shared" si="63"/>
        <v>1</v>
      </c>
      <c r="BE244" s="226" t="b">
        <f t="shared" si="64"/>
        <v>0</v>
      </c>
      <c r="BF244" s="226" t="b">
        <f t="shared" si="65"/>
        <v>0</v>
      </c>
      <c r="BG244" s="226" t="b">
        <f t="shared" si="66"/>
        <v>0</v>
      </c>
      <c r="BH244" s="226" t="b">
        <f t="shared" si="67"/>
        <v>0</v>
      </c>
      <c r="BI244" s="226" t="b">
        <f t="shared" si="68"/>
        <v>0</v>
      </c>
      <c r="BJ244" s="226" t="b">
        <f t="shared" si="69"/>
        <v>0</v>
      </c>
      <c r="BK244" s="226" t="b">
        <f t="shared" si="70"/>
        <v>0</v>
      </c>
      <c r="BL244" s="226" t="b">
        <f t="shared" si="71"/>
        <v>0</v>
      </c>
      <c r="BM244" s="226" t="b">
        <f t="shared" si="72"/>
        <v>0</v>
      </c>
      <c r="BN244" s="226" t="b">
        <f t="shared" si="73"/>
        <v>0</v>
      </c>
      <c r="BO244" s="226" t="b">
        <f t="shared" si="74"/>
        <v>0</v>
      </c>
      <c r="BP244" s="226" t="b">
        <f t="shared" si="75"/>
        <v>0</v>
      </c>
      <c r="BQ244" s="226" t="b">
        <f t="shared" si="76"/>
        <v>1</v>
      </c>
      <c r="BR244" s="226" t="b">
        <f t="shared" si="77"/>
        <v>1</v>
      </c>
      <c r="BS244" s="226" t="b">
        <f t="shared" si="78"/>
        <v>1</v>
      </c>
      <c r="BT244" s="226" t="b">
        <f t="shared" si="79"/>
        <v>1</v>
      </c>
    </row>
    <row r="245" spans="1:72" s="212" customFormat="1" ht="15.75">
      <c r="A245" s="77">
        <v>221</v>
      </c>
      <c r="B245" s="142"/>
      <c r="C245" s="130"/>
      <c r="D245" s="144"/>
      <c r="E245" s="150"/>
      <c r="F245" s="130"/>
      <c r="G245" s="144"/>
      <c r="H245" s="150"/>
      <c r="I245" s="126"/>
      <c r="J245" s="144"/>
      <c r="K245" s="152"/>
      <c r="L245" s="130"/>
      <c r="M245" s="144"/>
      <c r="N245" s="150"/>
      <c r="O245" s="126"/>
      <c r="P245" s="144"/>
      <c r="Q245" s="152"/>
      <c r="R245" s="130"/>
      <c r="S245" s="144"/>
      <c r="T245" s="150"/>
      <c r="U245" s="126"/>
      <c r="V245" s="144"/>
      <c r="W245" s="152"/>
      <c r="X245" s="130"/>
      <c r="Y245" s="144"/>
      <c r="Z245" s="150"/>
      <c r="AA245" s="126"/>
      <c r="AB245" s="144"/>
      <c r="AC245" s="152"/>
      <c r="AD245" s="130"/>
      <c r="AE245" s="144"/>
      <c r="AF245" s="150"/>
      <c r="AG245" s="126"/>
      <c r="AH245" s="144"/>
      <c r="AI245" s="152"/>
      <c r="AJ245" s="130"/>
      <c r="AK245" s="145"/>
      <c r="AL245" s="145"/>
      <c r="AM245" s="145"/>
      <c r="AN245" s="177"/>
      <c r="AO245" s="130"/>
      <c r="AP245" s="145"/>
      <c r="AQ245" s="145"/>
      <c r="AR245" s="145"/>
      <c r="AS245" s="177"/>
      <c r="AT245" s="130"/>
      <c r="AU245" s="145"/>
      <c r="AV245" s="145"/>
      <c r="AW245" s="145"/>
      <c r="AX245" s="177"/>
      <c r="AY245" s="39"/>
      <c r="AZ245" s="226" t="b">
        <f t="shared" si="60"/>
        <v>1</v>
      </c>
      <c r="BA245" s="226" t="b">
        <f t="shared" si="61"/>
        <v>1</v>
      </c>
      <c r="BB245" s="226" t="b">
        <f t="shared" si="62"/>
        <v>1</v>
      </c>
      <c r="BC245" s="226" t="b">
        <f t="shared" si="63"/>
        <v>1</v>
      </c>
      <c r="BE245" s="226" t="b">
        <f t="shared" si="64"/>
        <v>0</v>
      </c>
      <c r="BF245" s="226" t="b">
        <f t="shared" si="65"/>
        <v>0</v>
      </c>
      <c r="BG245" s="226" t="b">
        <f t="shared" si="66"/>
        <v>0</v>
      </c>
      <c r="BH245" s="226" t="b">
        <f t="shared" si="67"/>
        <v>0</v>
      </c>
      <c r="BI245" s="226" t="b">
        <f t="shared" si="68"/>
        <v>0</v>
      </c>
      <c r="BJ245" s="226" t="b">
        <f t="shared" si="69"/>
        <v>0</v>
      </c>
      <c r="BK245" s="226" t="b">
        <f t="shared" si="70"/>
        <v>0</v>
      </c>
      <c r="BL245" s="226" t="b">
        <f t="shared" si="71"/>
        <v>0</v>
      </c>
      <c r="BM245" s="226" t="b">
        <f t="shared" si="72"/>
        <v>0</v>
      </c>
      <c r="BN245" s="226" t="b">
        <f t="shared" si="73"/>
        <v>0</v>
      </c>
      <c r="BO245" s="226" t="b">
        <f t="shared" si="74"/>
        <v>0</v>
      </c>
      <c r="BP245" s="226" t="b">
        <f t="shared" si="75"/>
        <v>0</v>
      </c>
      <c r="BQ245" s="226" t="b">
        <f t="shared" si="76"/>
        <v>1</v>
      </c>
      <c r="BR245" s="226" t="b">
        <f t="shared" si="77"/>
        <v>1</v>
      </c>
      <c r="BS245" s="226" t="b">
        <f t="shared" si="78"/>
        <v>1</v>
      </c>
      <c r="BT245" s="226" t="b">
        <f t="shared" si="79"/>
        <v>1</v>
      </c>
    </row>
    <row r="246" spans="1:72" s="212" customFormat="1" ht="15.75">
      <c r="A246" s="77">
        <v>222</v>
      </c>
      <c r="B246" s="142"/>
      <c r="C246" s="130"/>
      <c r="D246" s="144"/>
      <c r="E246" s="150"/>
      <c r="F246" s="130"/>
      <c r="G246" s="144"/>
      <c r="H246" s="150"/>
      <c r="I246" s="126"/>
      <c r="J246" s="144"/>
      <c r="K246" s="152"/>
      <c r="L246" s="130"/>
      <c r="M246" s="144"/>
      <c r="N246" s="150"/>
      <c r="O246" s="126"/>
      <c r="P246" s="144"/>
      <c r="Q246" s="152"/>
      <c r="R246" s="130"/>
      <c r="S246" s="144"/>
      <c r="T246" s="150"/>
      <c r="U246" s="126"/>
      <c r="V246" s="144"/>
      <c r="W246" s="152"/>
      <c r="X246" s="130"/>
      <c r="Y246" s="144"/>
      <c r="Z246" s="150"/>
      <c r="AA246" s="126"/>
      <c r="AB246" s="144"/>
      <c r="AC246" s="152"/>
      <c r="AD246" s="130"/>
      <c r="AE246" s="144"/>
      <c r="AF246" s="150"/>
      <c r="AG246" s="126"/>
      <c r="AH246" s="144"/>
      <c r="AI246" s="152"/>
      <c r="AJ246" s="130"/>
      <c r="AK246" s="145"/>
      <c r="AL246" s="145"/>
      <c r="AM246" s="145"/>
      <c r="AN246" s="177"/>
      <c r="AO246" s="130"/>
      <c r="AP246" s="145"/>
      <c r="AQ246" s="145"/>
      <c r="AR246" s="145"/>
      <c r="AS246" s="177"/>
      <c r="AT246" s="130"/>
      <c r="AU246" s="145"/>
      <c r="AV246" s="145"/>
      <c r="AW246" s="145"/>
      <c r="AX246" s="177"/>
      <c r="AY246" s="39"/>
      <c r="AZ246" s="226" t="b">
        <f t="shared" si="60"/>
        <v>1</v>
      </c>
      <c r="BA246" s="226" t="b">
        <f t="shared" si="61"/>
        <v>1</v>
      </c>
      <c r="BB246" s="226" t="b">
        <f t="shared" si="62"/>
        <v>1</v>
      </c>
      <c r="BC246" s="226" t="b">
        <f t="shared" si="63"/>
        <v>1</v>
      </c>
      <c r="BE246" s="226" t="b">
        <f t="shared" si="64"/>
        <v>0</v>
      </c>
      <c r="BF246" s="226" t="b">
        <f t="shared" si="65"/>
        <v>0</v>
      </c>
      <c r="BG246" s="226" t="b">
        <f t="shared" si="66"/>
        <v>0</v>
      </c>
      <c r="BH246" s="226" t="b">
        <f t="shared" si="67"/>
        <v>0</v>
      </c>
      <c r="BI246" s="226" t="b">
        <f t="shared" si="68"/>
        <v>0</v>
      </c>
      <c r="BJ246" s="226" t="b">
        <f t="shared" si="69"/>
        <v>0</v>
      </c>
      <c r="BK246" s="226" t="b">
        <f t="shared" si="70"/>
        <v>0</v>
      </c>
      <c r="BL246" s="226" t="b">
        <f t="shared" si="71"/>
        <v>0</v>
      </c>
      <c r="BM246" s="226" t="b">
        <f t="shared" si="72"/>
        <v>0</v>
      </c>
      <c r="BN246" s="226" t="b">
        <f t="shared" si="73"/>
        <v>0</v>
      </c>
      <c r="BO246" s="226" t="b">
        <f t="shared" si="74"/>
        <v>0</v>
      </c>
      <c r="BP246" s="226" t="b">
        <f t="shared" si="75"/>
        <v>0</v>
      </c>
      <c r="BQ246" s="226" t="b">
        <f t="shared" si="76"/>
        <v>1</v>
      </c>
      <c r="BR246" s="226" t="b">
        <f t="shared" si="77"/>
        <v>1</v>
      </c>
      <c r="BS246" s="226" t="b">
        <f t="shared" si="78"/>
        <v>1</v>
      </c>
      <c r="BT246" s="226" t="b">
        <f t="shared" si="79"/>
        <v>1</v>
      </c>
    </row>
    <row r="247" spans="1:72" s="212" customFormat="1" ht="15.75">
      <c r="A247" s="77">
        <v>223</v>
      </c>
      <c r="B247" s="142"/>
      <c r="C247" s="130"/>
      <c r="D247" s="144"/>
      <c r="E247" s="150"/>
      <c r="F247" s="130"/>
      <c r="G247" s="144"/>
      <c r="H247" s="150"/>
      <c r="I247" s="126"/>
      <c r="J247" s="144"/>
      <c r="K247" s="152"/>
      <c r="L247" s="130"/>
      <c r="M247" s="144"/>
      <c r="N247" s="150"/>
      <c r="O247" s="126"/>
      <c r="P247" s="144"/>
      <c r="Q247" s="152"/>
      <c r="R247" s="130"/>
      <c r="S247" s="144"/>
      <c r="T247" s="150"/>
      <c r="U247" s="126"/>
      <c r="V247" s="144"/>
      <c r="W247" s="152"/>
      <c r="X247" s="130"/>
      <c r="Y247" s="144"/>
      <c r="Z247" s="150"/>
      <c r="AA247" s="126"/>
      <c r="AB247" s="144"/>
      <c r="AC247" s="152"/>
      <c r="AD247" s="130"/>
      <c r="AE247" s="144"/>
      <c r="AF247" s="150"/>
      <c r="AG247" s="126"/>
      <c r="AH247" s="144"/>
      <c r="AI247" s="152"/>
      <c r="AJ247" s="130"/>
      <c r="AK247" s="145"/>
      <c r="AL247" s="145"/>
      <c r="AM247" s="145"/>
      <c r="AN247" s="177"/>
      <c r="AO247" s="130"/>
      <c r="AP247" s="145"/>
      <c r="AQ247" s="145"/>
      <c r="AR247" s="145"/>
      <c r="AS247" s="177"/>
      <c r="AT247" s="130"/>
      <c r="AU247" s="145"/>
      <c r="AV247" s="145"/>
      <c r="AW247" s="145"/>
      <c r="AX247" s="177"/>
      <c r="AY247" s="39"/>
      <c r="AZ247" s="226" t="b">
        <f t="shared" si="60"/>
        <v>1</v>
      </c>
      <c r="BA247" s="226" t="b">
        <f t="shared" si="61"/>
        <v>1</v>
      </c>
      <c r="BB247" s="226" t="b">
        <f t="shared" si="62"/>
        <v>1</v>
      </c>
      <c r="BC247" s="226" t="b">
        <f t="shared" si="63"/>
        <v>1</v>
      </c>
      <c r="BE247" s="226" t="b">
        <f t="shared" si="64"/>
        <v>0</v>
      </c>
      <c r="BF247" s="226" t="b">
        <f t="shared" si="65"/>
        <v>0</v>
      </c>
      <c r="BG247" s="226" t="b">
        <f t="shared" si="66"/>
        <v>0</v>
      </c>
      <c r="BH247" s="226" t="b">
        <f t="shared" si="67"/>
        <v>0</v>
      </c>
      <c r="BI247" s="226" t="b">
        <f t="shared" si="68"/>
        <v>0</v>
      </c>
      <c r="BJ247" s="226" t="b">
        <f t="shared" si="69"/>
        <v>0</v>
      </c>
      <c r="BK247" s="226" t="b">
        <f t="shared" si="70"/>
        <v>0</v>
      </c>
      <c r="BL247" s="226" t="b">
        <f t="shared" si="71"/>
        <v>0</v>
      </c>
      <c r="BM247" s="226" t="b">
        <f t="shared" si="72"/>
        <v>0</v>
      </c>
      <c r="BN247" s="226" t="b">
        <f t="shared" si="73"/>
        <v>0</v>
      </c>
      <c r="BO247" s="226" t="b">
        <f t="shared" si="74"/>
        <v>0</v>
      </c>
      <c r="BP247" s="226" t="b">
        <f t="shared" si="75"/>
        <v>0</v>
      </c>
      <c r="BQ247" s="226" t="b">
        <f t="shared" si="76"/>
        <v>1</v>
      </c>
      <c r="BR247" s="226" t="b">
        <f t="shared" si="77"/>
        <v>1</v>
      </c>
      <c r="BS247" s="226" t="b">
        <f t="shared" si="78"/>
        <v>1</v>
      </c>
      <c r="BT247" s="226" t="b">
        <f t="shared" si="79"/>
        <v>1</v>
      </c>
    </row>
    <row r="248" spans="1:72" s="212" customFormat="1" ht="15.75">
      <c r="A248" s="77">
        <v>224</v>
      </c>
      <c r="B248" s="142"/>
      <c r="C248" s="130"/>
      <c r="D248" s="144"/>
      <c r="E248" s="150"/>
      <c r="F248" s="130"/>
      <c r="G248" s="144"/>
      <c r="H248" s="150"/>
      <c r="I248" s="126"/>
      <c r="J248" s="144"/>
      <c r="K248" s="152"/>
      <c r="L248" s="130"/>
      <c r="M248" s="144"/>
      <c r="N248" s="150"/>
      <c r="O248" s="126"/>
      <c r="P248" s="144"/>
      <c r="Q248" s="152"/>
      <c r="R248" s="130"/>
      <c r="S248" s="144"/>
      <c r="T248" s="150"/>
      <c r="U248" s="126"/>
      <c r="V248" s="144"/>
      <c r="W248" s="152"/>
      <c r="X248" s="130"/>
      <c r="Y248" s="144"/>
      <c r="Z248" s="150"/>
      <c r="AA248" s="126"/>
      <c r="AB248" s="144"/>
      <c r="AC248" s="152"/>
      <c r="AD248" s="130"/>
      <c r="AE248" s="144"/>
      <c r="AF248" s="150"/>
      <c r="AG248" s="126"/>
      <c r="AH248" s="144"/>
      <c r="AI248" s="152"/>
      <c r="AJ248" s="130"/>
      <c r="AK248" s="145"/>
      <c r="AL248" s="145"/>
      <c r="AM248" s="145"/>
      <c r="AN248" s="177"/>
      <c r="AO248" s="130"/>
      <c r="AP248" s="145"/>
      <c r="AQ248" s="145"/>
      <c r="AR248" s="145"/>
      <c r="AS248" s="177"/>
      <c r="AT248" s="130"/>
      <c r="AU248" s="145"/>
      <c r="AV248" s="145"/>
      <c r="AW248" s="145"/>
      <c r="AX248" s="177"/>
      <c r="AY248" s="39"/>
      <c r="AZ248" s="226" t="b">
        <f t="shared" si="60"/>
        <v>1</v>
      </c>
      <c r="BA248" s="226" t="b">
        <f t="shared" si="61"/>
        <v>1</v>
      </c>
      <c r="BB248" s="226" t="b">
        <f t="shared" si="62"/>
        <v>1</v>
      </c>
      <c r="BC248" s="226" t="b">
        <f t="shared" si="63"/>
        <v>1</v>
      </c>
      <c r="BE248" s="226" t="b">
        <f t="shared" si="64"/>
        <v>0</v>
      </c>
      <c r="BF248" s="226" t="b">
        <f t="shared" si="65"/>
        <v>0</v>
      </c>
      <c r="BG248" s="226" t="b">
        <f t="shared" si="66"/>
        <v>0</v>
      </c>
      <c r="BH248" s="226" t="b">
        <f t="shared" si="67"/>
        <v>0</v>
      </c>
      <c r="BI248" s="226" t="b">
        <f t="shared" si="68"/>
        <v>0</v>
      </c>
      <c r="BJ248" s="226" t="b">
        <f t="shared" si="69"/>
        <v>0</v>
      </c>
      <c r="BK248" s="226" t="b">
        <f t="shared" si="70"/>
        <v>0</v>
      </c>
      <c r="BL248" s="226" t="b">
        <f t="shared" si="71"/>
        <v>0</v>
      </c>
      <c r="BM248" s="226" t="b">
        <f t="shared" si="72"/>
        <v>0</v>
      </c>
      <c r="BN248" s="226" t="b">
        <f t="shared" si="73"/>
        <v>0</v>
      </c>
      <c r="BO248" s="226" t="b">
        <f t="shared" si="74"/>
        <v>0</v>
      </c>
      <c r="BP248" s="226" t="b">
        <f t="shared" si="75"/>
        <v>0</v>
      </c>
      <c r="BQ248" s="226" t="b">
        <f t="shared" si="76"/>
        <v>1</v>
      </c>
      <c r="BR248" s="226" t="b">
        <f t="shared" si="77"/>
        <v>1</v>
      </c>
      <c r="BS248" s="226" t="b">
        <f t="shared" si="78"/>
        <v>1</v>
      </c>
      <c r="BT248" s="226" t="b">
        <f t="shared" si="79"/>
        <v>1</v>
      </c>
    </row>
    <row r="249" spans="1:72" s="212" customFormat="1" ht="15.75">
      <c r="A249" s="77">
        <v>225</v>
      </c>
      <c r="B249" s="142"/>
      <c r="C249" s="130"/>
      <c r="D249" s="144"/>
      <c r="E249" s="150"/>
      <c r="F249" s="130"/>
      <c r="G249" s="144"/>
      <c r="H249" s="150"/>
      <c r="I249" s="126"/>
      <c r="J249" s="144"/>
      <c r="K249" s="152"/>
      <c r="L249" s="130"/>
      <c r="M249" s="144"/>
      <c r="N249" s="150"/>
      <c r="O249" s="126"/>
      <c r="P249" s="144"/>
      <c r="Q249" s="152"/>
      <c r="R249" s="130"/>
      <c r="S249" s="144"/>
      <c r="T249" s="150"/>
      <c r="U249" s="126"/>
      <c r="V249" s="144"/>
      <c r="W249" s="152"/>
      <c r="X249" s="130"/>
      <c r="Y249" s="144"/>
      <c r="Z249" s="150"/>
      <c r="AA249" s="126"/>
      <c r="AB249" s="144"/>
      <c r="AC249" s="152"/>
      <c r="AD249" s="130"/>
      <c r="AE249" s="144"/>
      <c r="AF249" s="150"/>
      <c r="AG249" s="126"/>
      <c r="AH249" s="144"/>
      <c r="AI249" s="152"/>
      <c r="AJ249" s="130"/>
      <c r="AK249" s="145"/>
      <c r="AL249" s="145"/>
      <c r="AM249" s="145"/>
      <c r="AN249" s="177"/>
      <c r="AO249" s="130"/>
      <c r="AP249" s="145"/>
      <c r="AQ249" s="145"/>
      <c r="AR249" s="145"/>
      <c r="AS249" s="177"/>
      <c r="AT249" s="130"/>
      <c r="AU249" s="145"/>
      <c r="AV249" s="145"/>
      <c r="AW249" s="145"/>
      <c r="AX249" s="177"/>
      <c r="AY249" s="39"/>
      <c r="AZ249" s="226" t="b">
        <f t="shared" si="60"/>
        <v>1</v>
      </c>
      <c r="BA249" s="226" t="b">
        <f t="shared" si="61"/>
        <v>1</v>
      </c>
      <c r="BB249" s="226" t="b">
        <f t="shared" si="62"/>
        <v>1</v>
      </c>
      <c r="BC249" s="226" t="b">
        <f t="shared" si="63"/>
        <v>1</v>
      </c>
      <c r="BE249" s="226" t="b">
        <f t="shared" si="64"/>
        <v>0</v>
      </c>
      <c r="BF249" s="226" t="b">
        <f t="shared" si="65"/>
        <v>0</v>
      </c>
      <c r="BG249" s="226" t="b">
        <f t="shared" si="66"/>
        <v>0</v>
      </c>
      <c r="BH249" s="226" t="b">
        <f t="shared" si="67"/>
        <v>0</v>
      </c>
      <c r="BI249" s="226" t="b">
        <f t="shared" si="68"/>
        <v>0</v>
      </c>
      <c r="BJ249" s="226" t="b">
        <f t="shared" si="69"/>
        <v>0</v>
      </c>
      <c r="BK249" s="226" t="b">
        <f t="shared" si="70"/>
        <v>0</v>
      </c>
      <c r="BL249" s="226" t="b">
        <f t="shared" si="71"/>
        <v>0</v>
      </c>
      <c r="BM249" s="226" t="b">
        <f t="shared" si="72"/>
        <v>0</v>
      </c>
      <c r="BN249" s="226" t="b">
        <f t="shared" si="73"/>
        <v>0</v>
      </c>
      <c r="BO249" s="226" t="b">
        <f t="shared" si="74"/>
        <v>0</v>
      </c>
      <c r="BP249" s="226" t="b">
        <f t="shared" si="75"/>
        <v>0</v>
      </c>
      <c r="BQ249" s="226" t="b">
        <f t="shared" si="76"/>
        <v>1</v>
      </c>
      <c r="BR249" s="226" t="b">
        <f t="shared" si="77"/>
        <v>1</v>
      </c>
      <c r="BS249" s="226" t="b">
        <f t="shared" si="78"/>
        <v>1</v>
      </c>
      <c r="BT249" s="226" t="b">
        <f t="shared" si="79"/>
        <v>1</v>
      </c>
    </row>
    <row r="250" spans="1:72" s="212" customFormat="1" ht="15.75">
      <c r="A250" s="77">
        <v>226</v>
      </c>
      <c r="B250" s="142"/>
      <c r="C250" s="130"/>
      <c r="D250" s="144"/>
      <c r="E250" s="150"/>
      <c r="F250" s="130"/>
      <c r="G250" s="144"/>
      <c r="H250" s="150"/>
      <c r="I250" s="126"/>
      <c r="J250" s="144"/>
      <c r="K250" s="152"/>
      <c r="L250" s="130"/>
      <c r="M250" s="144"/>
      <c r="N250" s="150"/>
      <c r="O250" s="126"/>
      <c r="P250" s="144"/>
      <c r="Q250" s="152"/>
      <c r="R250" s="130"/>
      <c r="S250" s="144"/>
      <c r="T250" s="150"/>
      <c r="U250" s="126"/>
      <c r="V250" s="144"/>
      <c r="W250" s="152"/>
      <c r="X250" s="130"/>
      <c r="Y250" s="144"/>
      <c r="Z250" s="150"/>
      <c r="AA250" s="126"/>
      <c r="AB250" s="144"/>
      <c r="AC250" s="152"/>
      <c r="AD250" s="130"/>
      <c r="AE250" s="144"/>
      <c r="AF250" s="150"/>
      <c r="AG250" s="126"/>
      <c r="AH250" s="144"/>
      <c r="AI250" s="152"/>
      <c r="AJ250" s="130"/>
      <c r="AK250" s="145"/>
      <c r="AL250" s="145"/>
      <c r="AM250" s="145"/>
      <c r="AN250" s="177"/>
      <c r="AO250" s="130"/>
      <c r="AP250" s="145"/>
      <c r="AQ250" s="145"/>
      <c r="AR250" s="145"/>
      <c r="AS250" s="177"/>
      <c r="AT250" s="130"/>
      <c r="AU250" s="145"/>
      <c r="AV250" s="145"/>
      <c r="AW250" s="145"/>
      <c r="AX250" s="177"/>
      <c r="AY250" s="39"/>
      <c r="AZ250" s="226" t="b">
        <f t="shared" si="60"/>
        <v>1</v>
      </c>
      <c r="BA250" s="226" t="b">
        <f t="shared" si="61"/>
        <v>1</v>
      </c>
      <c r="BB250" s="226" t="b">
        <f t="shared" si="62"/>
        <v>1</v>
      </c>
      <c r="BC250" s="226" t="b">
        <f t="shared" si="63"/>
        <v>1</v>
      </c>
      <c r="BE250" s="226" t="b">
        <f t="shared" si="64"/>
        <v>0</v>
      </c>
      <c r="BF250" s="226" t="b">
        <f t="shared" si="65"/>
        <v>0</v>
      </c>
      <c r="BG250" s="226" t="b">
        <f t="shared" si="66"/>
        <v>0</v>
      </c>
      <c r="BH250" s="226" t="b">
        <f t="shared" si="67"/>
        <v>0</v>
      </c>
      <c r="BI250" s="226" t="b">
        <f t="shared" si="68"/>
        <v>0</v>
      </c>
      <c r="BJ250" s="226" t="b">
        <f t="shared" si="69"/>
        <v>0</v>
      </c>
      <c r="BK250" s="226" t="b">
        <f t="shared" si="70"/>
        <v>0</v>
      </c>
      <c r="BL250" s="226" t="b">
        <f t="shared" si="71"/>
        <v>0</v>
      </c>
      <c r="BM250" s="226" t="b">
        <f t="shared" si="72"/>
        <v>0</v>
      </c>
      <c r="BN250" s="226" t="b">
        <f t="shared" si="73"/>
        <v>0</v>
      </c>
      <c r="BO250" s="226" t="b">
        <f t="shared" si="74"/>
        <v>0</v>
      </c>
      <c r="BP250" s="226" t="b">
        <f t="shared" si="75"/>
        <v>0</v>
      </c>
      <c r="BQ250" s="226" t="b">
        <f t="shared" si="76"/>
        <v>1</v>
      </c>
      <c r="BR250" s="226" t="b">
        <f t="shared" si="77"/>
        <v>1</v>
      </c>
      <c r="BS250" s="226" t="b">
        <f t="shared" si="78"/>
        <v>1</v>
      </c>
      <c r="BT250" s="226" t="b">
        <f t="shared" si="79"/>
        <v>1</v>
      </c>
    </row>
    <row r="251" spans="1:72" s="212" customFormat="1" ht="15.75">
      <c r="A251" s="77">
        <v>227</v>
      </c>
      <c r="B251" s="142"/>
      <c r="C251" s="130"/>
      <c r="D251" s="144"/>
      <c r="E251" s="150"/>
      <c r="F251" s="130"/>
      <c r="G251" s="144"/>
      <c r="H251" s="150"/>
      <c r="I251" s="126"/>
      <c r="J251" s="144"/>
      <c r="K251" s="152"/>
      <c r="L251" s="130"/>
      <c r="M251" s="144"/>
      <c r="N251" s="150"/>
      <c r="O251" s="126"/>
      <c r="P251" s="144"/>
      <c r="Q251" s="152"/>
      <c r="R251" s="130"/>
      <c r="S251" s="144"/>
      <c r="T251" s="150"/>
      <c r="U251" s="126"/>
      <c r="V251" s="144"/>
      <c r="W251" s="152"/>
      <c r="X251" s="130"/>
      <c r="Y251" s="144"/>
      <c r="Z251" s="150"/>
      <c r="AA251" s="126"/>
      <c r="AB251" s="144"/>
      <c r="AC251" s="152"/>
      <c r="AD251" s="130"/>
      <c r="AE251" s="144"/>
      <c r="AF251" s="150"/>
      <c r="AG251" s="126"/>
      <c r="AH251" s="144"/>
      <c r="AI251" s="152"/>
      <c r="AJ251" s="130"/>
      <c r="AK251" s="145"/>
      <c r="AL251" s="145"/>
      <c r="AM251" s="145"/>
      <c r="AN251" s="177"/>
      <c r="AO251" s="130"/>
      <c r="AP251" s="145"/>
      <c r="AQ251" s="145"/>
      <c r="AR251" s="145"/>
      <c r="AS251" s="177"/>
      <c r="AT251" s="130"/>
      <c r="AU251" s="145"/>
      <c r="AV251" s="145"/>
      <c r="AW251" s="145"/>
      <c r="AX251" s="177"/>
      <c r="AY251" s="39"/>
      <c r="AZ251" s="226" t="b">
        <f t="shared" si="60"/>
        <v>1</v>
      </c>
      <c r="BA251" s="226" t="b">
        <f t="shared" si="61"/>
        <v>1</v>
      </c>
      <c r="BB251" s="226" t="b">
        <f t="shared" si="62"/>
        <v>1</v>
      </c>
      <c r="BC251" s="226" t="b">
        <f t="shared" si="63"/>
        <v>1</v>
      </c>
      <c r="BE251" s="226" t="b">
        <f t="shared" si="64"/>
        <v>0</v>
      </c>
      <c r="BF251" s="226" t="b">
        <f t="shared" si="65"/>
        <v>0</v>
      </c>
      <c r="BG251" s="226" t="b">
        <f t="shared" si="66"/>
        <v>0</v>
      </c>
      <c r="BH251" s="226" t="b">
        <f t="shared" si="67"/>
        <v>0</v>
      </c>
      <c r="BI251" s="226" t="b">
        <f t="shared" si="68"/>
        <v>0</v>
      </c>
      <c r="BJ251" s="226" t="b">
        <f t="shared" si="69"/>
        <v>0</v>
      </c>
      <c r="BK251" s="226" t="b">
        <f t="shared" si="70"/>
        <v>0</v>
      </c>
      <c r="BL251" s="226" t="b">
        <f t="shared" si="71"/>
        <v>0</v>
      </c>
      <c r="BM251" s="226" t="b">
        <f t="shared" si="72"/>
        <v>0</v>
      </c>
      <c r="BN251" s="226" t="b">
        <f t="shared" si="73"/>
        <v>0</v>
      </c>
      <c r="BO251" s="226" t="b">
        <f t="shared" si="74"/>
        <v>0</v>
      </c>
      <c r="BP251" s="226" t="b">
        <f t="shared" si="75"/>
        <v>0</v>
      </c>
      <c r="BQ251" s="226" t="b">
        <f t="shared" si="76"/>
        <v>1</v>
      </c>
      <c r="BR251" s="226" t="b">
        <f t="shared" si="77"/>
        <v>1</v>
      </c>
      <c r="BS251" s="226" t="b">
        <f t="shared" si="78"/>
        <v>1</v>
      </c>
      <c r="BT251" s="226" t="b">
        <f t="shared" si="79"/>
        <v>1</v>
      </c>
    </row>
    <row r="252" spans="1:72" s="212" customFormat="1" ht="15.75">
      <c r="A252" s="77">
        <v>228</v>
      </c>
      <c r="B252" s="142"/>
      <c r="C252" s="130"/>
      <c r="D252" s="144"/>
      <c r="E252" s="150"/>
      <c r="F252" s="130"/>
      <c r="G252" s="144"/>
      <c r="H252" s="150"/>
      <c r="I252" s="126"/>
      <c r="J252" s="144"/>
      <c r="K252" s="152"/>
      <c r="L252" s="130"/>
      <c r="M252" s="144"/>
      <c r="N252" s="150"/>
      <c r="O252" s="126"/>
      <c r="P252" s="144"/>
      <c r="Q252" s="152"/>
      <c r="R252" s="130"/>
      <c r="S252" s="144"/>
      <c r="T252" s="150"/>
      <c r="U252" s="126"/>
      <c r="V252" s="144"/>
      <c r="W252" s="152"/>
      <c r="X252" s="130"/>
      <c r="Y252" s="144"/>
      <c r="Z252" s="150"/>
      <c r="AA252" s="126"/>
      <c r="AB252" s="144"/>
      <c r="AC252" s="152"/>
      <c r="AD252" s="130"/>
      <c r="AE252" s="144"/>
      <c r="AF252" s="150"/>
      <c r="AG252" s="126"/>
      <c r="AH252" s="144"/>
      <c r="AI252" s="152"/>
      <c r="AJ252" s="130"/>
      <c r="AK252" s="145"/>
      <c r="AL252" s="145"/>
      <c r="AM252" s="145"/>
      <c r="AN252" s="177"/>
      <c r="AO252" s="130"/>
      <c r="AP252" s="145"/>
      <c r="AQ252" s="145"/>
      <c r="AR252" s="145"/>
      <c r="AS252" s="177"/>
      <c r="AT252" s="130"/>
      <c r="AU252" s="145"/>
      <c r="AV252" s="145"/>
      <c r="AW252" s="145"/>
      <c r="AX252" s="177"/>
      <c r="AY252" s="39"/>
      <c r="AZ252" s="226" t="b">
        <f t="shared" si="60"/>
        <v>1</v>
      </c>
      <c r="BA252" s="226" t="b">
        <f t="shared" si="61"/>
        <v>1</v>
      </c>
      <c r="BB252" s="226" t="b">
        <f t="shared" si="62"/>
        <v>1</v>
      </c>
      <c r="BC252" s="226" t="b">
        <f t="shared" si="63"/>
        <v>1</v>
      </c>
      <c r="BE252" s="226" t="b">
        <f t="shared" si="64"/>
        <v>0</v>
      </c>
      <c r="BF252" s="226" t="b">
        <f t="shared" si="65"/>
        <v>0</v>
      </c>
      <c r="BG252" s="226" t="b">
        <f t="shared" si="66"/>
        <v>0</v>
      </c>
      <c r="BH252" s="226" t="b">
        <f t="shared" si="67"/>
        <v>0</v>
      </c>
      <c r="BI252" s="226" t="b">
        <f t="shared" si="68"/>
        <v>0</v>
      </c>
      <c r="BJ252" s="226" t="b">
        <f t="shared" si="69"/>
        <v>0</v>
      </c>
      <c r="BK252" s="226" t="b">
        <f t="shared" si="70"/>
        <v>0</v>
      </c>
      <c r="BL252" s="226" t="b">
        <f t="shared" si="71"/>
        <v>0</v>
      </c>
      <c r="BM252" s="226" t="b">
        <f t="shared" si="72"/>
        <v>0</v>
      </c>
      <c r="BN252" s="226" t="b">
        <f t="shared" si="73"/>
        <v>0</v>
      </c>
      <c r="BO252" s="226" t="b">
        <f t="shared" si="74"/>
        <v>0</v>
      </c>
      <c r="BP252" s="226" t="b">
        <f t="shared" si="75"/>
        <v>0</v>
      </c>
      <c r="BQ252" s="226" t="b">
        <f t="shared" si="76"/>
        <v>1</v>
      </c>
      <c r="BR252" s="226" t="b">
        <f t="shared" si="77"/>
        <v>1</v>
      </c>
      <c r="BS252" s="226" t="b">
        <f t="shared" si="78"/>
        <v>1</v>
      </c>
      <c r="BT252" s="226" t="b">
        <f t="shared" si="79"/>
        <v>1</v>
      </c>
    </row>
    <row r="253" spans="1:72" s="212" customFormat="1" ht="15.75">
      <c r="A253" s="77">
        <v>229</v>
      </c>
      <c r="B253" s="142"/>
      <c r="C253" s="130"/>
      <c r="D253" s="144"/>
      <c r="E253" s="150"/>
      <c r="F253" s="130"/>
      <c r="G253" s="144"/>
      <c r="H253" s="150"/>
      <c r="I253" s="126"/>
      <c r="J253" s="144"/>
      <c r="K253" s="152"/>
      <c r="L253" s="130"/>
      <c r="M253" s="144"/>
      <c r="N253" s="150"/>
      <c r="O253" s="126"/>
      <c r="P253" s="144"/>
      <c r="Q253" s="152"/>
      <c r="R253" s="130"/>
      <c r="S253" s="144"/>
      <c r="T253" s="150"/>
      <c r="U253" s="126"/>
      <c r="V253" s="144"/>
      <c r="W253" s="152"/>
      <c r="X253" s="130"/>
      <c r="Y253" s="144"/>
      <c r="Z253" s="150"/>
      <c r="AA253" s="126"/>
      <c r="AB253" s="144"/>
      <c r="AC253" s="152"/>
      <c r="AD253" s="130"/>
      <c r="AE253" s="144"/>
      <c r="AF253" s="150"/>
      <c r="AG253" s="126"/>
      <c r="AH253" s="144"/>
      <c r="AI253" s="152"/>
      <c r="AJ253" s="130"/>
      <c r="AK253" s="145"/>
      <c r="AL253" s="145"/>
      <c r="AM253" s="145"/>
      <c r="AN253" s="177"/>
      <c r="AO253" s="130"/>
      <c r="AP253" s="145"/>
      <c r="AQ253" s="145"/>
      <c r="AR253" s="145"/>
      <c r="AS253" s="177"/>
      <c r="AT253" s="130"/>
      <c r="AU253" s="145"/>
      <c r="AV253" s="145"/>
      <c r="AW253" s="145"/>
      <c r="AX253" s="177"/>
      <c r="AY253" s="39"/>
      <c r="AZ253" s="226" t="b">
        <f t="shared" si="60"/>
        <v>1</v>
      </c>
      <c r="BA253" s="226" t="b">
        <f t="shared" si="61"/>
        <v>1</v>
      </c>
      <c r="BB253" s="226" t="b">
        <f t="shared" si="62"/>
        <v>1</v>
      </c>
      <c r="BC253" s="226" t="b">
        <f t="shared" si="63"/>
        <v>1</v>
      </c>
      <c r="BE253" s="226" t="b">
        <f t="shared" si="64"/>
        <v>0</v>
      </c>
      <c r="BF253" s="226" t="b">
        <f t="shared" si="65"/>
        <v>0</v>
      </c>
      <c r="BG253" s="226" t="b">
        <f t="shared" si="66"/>
        <v>0</v>
      </c>
      <c r="BH253" s="226" t="b">
        <f t="shared" si="67"/>
        <v>0</v>
      </c>
      <c r="BI253" s="226" t="b">
        <f t="shared" si="68"/>
        <v>0</v>
      </c>
      <c r="BJ253" s="226" t="b">
        <f t="shared" si="69"/>
        <v>0</v>
      </c>
      <c r="BK253" s="226" t="b">
        <f t="shared" si="70"/>
        <v>0</v>
      </c>
      <c r="BL253" s="226" t="b">
        <f t="shared" si="71"/>
        <v>0</v>
      </c>
      <c r="BM253" s="226" t="b">
        <f t="shared" si="72"/>
        <v>0</v>
      </c>
      <c r="BN253" s="226" t="b">
        <f t="shared" si="73"/>
        <v>0</v>
      </c>
      <c r="BO253" s="226" t="b">
        <f t="shared" si="74"/>
        <v>0</v>
      </c>
      <c r="BP253" s="226" t="b">
        <f t="shared" si="75"/>
        <v>0</v>
      </c>
      <c r="BQ253" s="226" t="b">
        <f t="shared" si="76"/>
        <v>1</v>
      </c>
      <c r="BR253" s="226" t="b">
        <f t="shared" si="77"/>
        <v>1</v>
      </c>
      <c r="BS253" s="226" t="b">
        <f t="shared" si="78"/>
        <v>1</v>
      </c>
      <c r="BT253" s="226" t="b">
        <f t="shared" si="79"/>
        <v>1</v>
      </c>
    </row>
    <row r="254" spans="1:72" s="212" customFormat="1" ht="15.75">
      <c r="A254" s="77">
        <v>230</v>
      </c>
      <c r="B254" s="142"/>
      <c r="C254" s="130"/>
      <c r="D254" s="144"/>
      <c r="E254" s="150"/>
      <c r="F254" s="130"/>
      <c r="G254" s="144"/>
      <c r="H254" s="150"/>
      <c r="I254" s="126"/>
      <c r="J254" s="144"/>
      <c r="K254" s="152"/>
      <c r="L254" s="130"/>
      <c r="M254" s="144"/>
      <c r="N254" s="150"/>
      <c r="O254" s="126"/>
      <c r="P254" s="144"/>
      <c r="Q254" s="152"/>
      <c r="R254" s="130"/>
      <c r="S254" s="144"/>
      <c r="T254" s="150"/>
      <c r="U254" s="126"/>
      <c r="V254" s="144"/>
      <c r="W254" s="152"/>
      <c r="X254" s="130"/>
      <c r="Y254" s="144"/>
      <c r="Z254" s="150"/>
      <c r="AA254" s="126"/>
      <c r="AB254" s="144"/>
      <c r="AC254" s="152"/>
      <c r="AD254" s="130"/>
      <c r="AE254" s="144"/>
      <c r="AF254" s="150"/>
      <c r="AG254" s="126"/>
      <c r="AH254" s="144"/>
      <c r="AI254" s="152"/>
      <c r="AJ254" s="130"/>
      <c r="AK254" s="145"/>
      <c r="AL254" s="145"/>
      <c r="AM254" s="145"/>
      <c r="AN254" s="177"/>
      <c r="AO254" s="130"/>
      <c r="AP254" s="145"/>
      <c r="AQ254" s="145"/>
      <c r="AR254" s="145"/>
      <c r="AS254" s="177"/>
      <c r="AT254" s="130"/>
      <c r="AU254" s="145"/>
      <c r="AV254" s="145"/>
      <c r="AW254" s="145"/>
      <c r="AX254" s="177"/>
      <c r="AY254" s="39"/>
      <c r="AZ254" s="226" t="b">
        <f t="shared" si="60"/>
        <v>1</v>
      </c>
      <c r="BA254" s="226" t="b">
        <f t="shared" si="61"/>
        <v>1</v>
      </c>
      <c r="BB254" s="226" t="b">
        <f t="shared" si="62"/>
        <v>1</v>
      </c>
      <c r="BC254" s="226" t="b">
        <f t="shared" si="63"/>
        <v>1</v>
      </c>
      <c r="BE254" s="226" t="b">
        <f t="shared" si="64"/>
        <v>0</v>
      </c>
      <c r="BF254" s="226" t="b">
        <f t="shared" si="65"/>
        <v>0</v>
      </c>
      <c r="BG254" s="226" t="b">
        <f t="shared" si="66"/>
        <v>0</v>
      </c>
      <c r="BH254" s="226" t="b">
        <f t="shared" si="67"/>
        <v>0</v>
      </c>
      <c r="BI254" s="226" t="b">
        <f t="shared" si="68"/>
        <v>0</v>
      </c>
      <c r="BJ254" s="226" t="b">
        <f t="shared" si="69"/>
        <v>0</v>
      </c>
      <c r="BK254" s="226" t="b">
        <f t="shared" si="70"/>
        <v>0</v>
      </c>
      <c r="BL254" s="226" t="b">
        <f t="shared" si="71"/>
        <v>0</v>
      </c>
      <c r="BM254" s="226" t="b">
        <f t="shared" si="72"/>
        <v>0</v>
      </c>
      <c r="BN254" s="226" t="b">
        <f t="shared" si="73"/>
        <v>0</v>
      </c>
      <c r="BO254" s="226" t="b">
        <f t="shared" si="74"/>
        <v>0</v>
      </c>
      <c r="BP254" s="226" t="b">
        <f t="shared" si="75"/>
        <v>0</v>
      </c>
      <c r="BQ254" s="226" t="b">
        <f t="shared" si="76"/>
        <v>1</v>
      </c>
      <c r="BR254" s="226" t="b">
        <f t="shared" si="77"/>
        <v>1</v>
      </c>
      <c r="BS254" s="226" t="b">
        <f t="shared" si="78"/>
        <v>1</v>
      </c>
      <c r="BT254" s="226" t="b">
        <f t="shared" si="79"/>
        <v>1</v>
      </c>
    </row>
    <row r="255" spans="1:72" s="212" customFormat="1" ht="15.75">
      <c r="A255" s="77">
        <v>231</v>
      </c>
      <c r="B255" s="142"/>
      <c r="C255" s="130"/>
      <c r="D255" s="144"/>
      <c r="E255" s="150"/>
      <c r="F255" s="130"/>
      <c r="G255" s="144"/>
      <c r="H255" s="150"/>
      <c r="I255" s="126"/>
      <c r="J255" s="144"/>
      <c r="K255" s="152"/>
      <c r="L255" s="130"/>
      <c r="M255" s="144"/>
      <c r="N255" s="150"/>
      <c r="O255" s="126"/>
      <c r="P255" s="144"/>
      <c r="Q255" s="152"/>
      <c r="R255" s="130"/>
      <c r="S255" s="144"/>
      <c r="T255" s="150"/>
      <c r="U255" s="126"/>
      <c r="V255" s="144"/>
      <c r="W255" s="152"/>
      <c r="X255" s="130"/>
      <c r="Y255" s="144"/>
      <c r="Z255" s="150"/>
      <c r="AA255" s="126"/>
      <c r="AB255" s="144"/>
      <c r="AC255" s="152"/>
      <c r="AD255" s="130"/>
      <c r="AE255" s="144"/>
      <c r="AF255" s="150"/>
      <c r="AG255" s="126"/>
      <c r="AH255" s="144"/>
      <c r="AI255" s="152"/>
      <c r="AJ255" s="130"/>
      <c r="AK255" s="145"/>
      <c r="AL255" s="145"/>
      <c r="AM255" s="145"/>
      <c r="AN255" s="177"/>
      <c r="AO255" s="130"/>
      <c r="AP255" s="145"/>
      <c r="AQ255" s="145"/>
      <c r="AR255" s="145"/>
      <c r="AS255" s="177"/>
      <c r="AT255" s="130"/>
      <c r="AU255" s="145"/>
      <c r="AV255" s="145"/>
      <c r="AW255" s="145"/>
      <c r="AX255" s="177"/>
      <c r="AY255" s="39"/>
      <c r="AZ255" s="226" t="b">
        <f t="shared" si="60"/>
        <v>1</v>
      </c>
      <c r="BA255" s="226" t="b">
        <f t="shared" si="61"/>
        <v>1</v>
      </c>
      <c r="BB255" s="226" t="b">
        <f t="shared" si="62"/>
        <v>1</v>
      </c>
      <c r="BC255" s="226" t="b">
        <f t="shared" si="63"/>
        <v>1</v>
      </c>
      <c r="BE255" s="226" t="b">
        <f t="shared" si="64"/>
        <v>0</v>
      </c>
      <c r="BF255" s="226" t="b">
        <f t="shared" si="65"/>
        <v>0</v>
      </c>
      <c r="BG255" s="226" t="b">
        <f t="shared" si="66"/>
        <v>0</v>
      </c>
      <c r="BH255" s="226" t="b">
        <f t="shared" si="67"/>
        <v>0</v>
      </c>
      <c r="BI255" s="226" t="b">
        <f t="shared" si="68"/>
        <v>0</v>
      </c>
      <c r="BJ255" s="226" t="b">
        <f t="shared" si="69"/>
        <v>0</v>
      </c>
      <c r="BK255" s="226" t="b">
        <f t="shared" si="70"/>
        <v>0</v>
      </c>
      <c r="BL255" s="226" t="b">
        <f t="shared" si="71"/>
        <v>0</v>
      </c>
      <c r="BM255" s="226" t="b">
        <f t="shared" si="72"/>
        <v>0</v>
      </c>
      <c r="BN255" s="226" t="b">
        <f t="shared" si="73"/>
        <v>0</v>
      </c>
      <c r="BO255" s="226" t="b">
        <f t="shared" si="74"/>
        <v>0</v>
      </c>
      <c r="BP255" s="226" t="b">
        <f t="shared" si="75"/>
        <v>0</v>
      </c>
      <c r="BQ255" s="226" t="b">
        <f t="shared" si="76"/>
        <v>1</v>
      </c>
      <c r="BR255" s="226" t="b">
        <f t="shared" si="77"/>
        <v>1</v>
      </c>
      <c r="BS255" s="226" t="b">
        <f t="shared" si="78"/>
        <v>1</v>
      </c>
      <c r="BT255" s="226" t="b">
        <f t="shared" si="79"/>
        <v>1</v>
      </c>
    </row>
    <row r="256" spans="1:72" s="212" customFormat="1" ht="15.75">
      <c r="A256" s="77">
        <v>232</v>
      </c>
      <c r="B256" s="142"/>
      <c r="C256" s="130"/>
      <c r="D256" s="144"/>
      <c r="E256" s="150"/>
      <c r="F256" s="130"/>
      <c r="G256" s="144"/>
      <c r="H256" s="150"/>
      <c r="I256" s="126"/>
      <c r="J256" s="144"/>
      <c r="K256" s="152"/>
      <c r="L256" s="130"/>
      <c r="M256" s="144"/>
      <c r="N256" s="150"/>
      <c r="O256" s="126"/>
      <c r="P256" s="144"/>
      <c r="Q256" s="152"/>
      <c r="R256" s="130"/>
      <c r="S256" s="144"/>
      <c r="T256" s="150"/>
      <c r="U256" s="126"/>
      <c r="V256" s="144"/>
      <c r="W256" s="152"/>
      <c r="X256" s="130"/>
      <c r="Y256" s="144"/>
      <c r="Z256" s="150"/>
      <c r="AA256" s="126"/>
      <c r="AB256" s="144"/>
      <c r="AC256" s="152"/>
      <c r="AD256" s="130"/>
      <c r="AE256" s="144"/>
      <c r="AF256" s="150"/>
      <c r="AG256" s="126"/>
      <c r="AH256" s="144"/>
      <c r="AI256" s="152"/>
      <c r="AJ256" s="130"/>
      <c r="AK256" s="145"/>
      <c r="AL256" s="145"/>
      <c r="AM256" s="145"/>
      <c r="AN256" s="177"/>
      <c r="AO256" s="130"/>
      <c r="AP256" s="145"/>
      <c r="AQ256" s="145"/>
      <c r="AR256" s="145"/>
      <c r="AS256" s="177"/>
      <c r="AT256" s="130"/>
      <c r="AU256" s="145"/>
      <c r="AV256" s="145"/>
      <c r="AW256" s="145"/>
      <c r="AX256" s="177"/>
      <c r="AY256" s="39"/>
      <c r="AZ256" s="226" t="b">
        <f t="shared" si="60"/>
        <v>1</v>
      </c>
      <c r="BA256" s="226" t="b">
        <f t="shared" si="61"/>
        <v>1</v>
      </c>
      <c r="BB256" s="226" t="b">
        <f t="shared" si="62"/>
        <v>1</v>
      </c>
      <c r="BC256" s="226" t="b">
        <f t="shared" si="63"/>
        <v>1</v>
      </c>
      <c r="BE256" s="226" t="b">
        <f t="shared" si="64"/>
        <v>0</v>
      </c>
      <c r="BF256" s="226" t="b">
        <f t="shared" si="65"/>
        <v>0</v>
      </c>
      <c r="BG256" s="226" t="b">
        <f t="shared" si="66"/>
        <v>0</v>
      </c>
      <c r="BH256" s="226" t="b">
        <f t="shared" si="67"/>
        <v>0</v>
      </c>
      <c r="BI256" s="226" t="b">
        <f t="shared" si="68"/>
        <v>0</v>
      </c>
      <c r="BJ256" s="226" t="b">
        <f t="shared" si="69"/>
        <v>0</v>
      </c>
      <c r="BK256" s="226" t="b">
        <f t="shared" si="70"/>
        <v>0</v>
      </c>
      <c r="BL256" s="226" t="b">
        <f t="shared" si="71"/>
        <v>0</v>
      </c>
      <c r="BM256" s="226" t="b">
        <f t="shared" si="72"/>
        <v>0</v>
      </c>
      <c r="BN256" s="226" t="b">
        <f t="shared" si="73"/>
        <v>0</v>
      </c>
      <c r="BO256" s="226" t="b">
        <f t="shared" si="74"/>
        <v>0</v>
      </c>
      <c r="BP256" s="226" t="b">
        <f t="shared" si="75"/>
        <v>0</v>
      </c>
      <c r="BQ256" s="226" t="b">
        <f t="shared" si="76"/>
        <v>1</v>
      </c>
      <c r="BR256" s="226" t="b">
        <f t="shared" si="77"/>
        <v>1</v>
      </c>
      <c r="BS256" s="226" t="b">
        <f t="shared" si="78"/>
        <v>1</v>
      </c>
      <c r="BT256" s="226" t="b">
        <f t="shared" si="79"/>
        <v>1</v>
      </c>
    </row>
    <row r="257" spans="1:72" s="212" customFormat="1" ht="15.75">
      <c r="A257" s="77">
        <v>233</v>
      </c>
      <c r="B257" s="142"/>
      <c r="C257" s="130"/>
      <c r="D257" s="144"/>
      <c r="E257" s="150"/>
      <c r="F257" s="130"/>
      <c r="G257" s="144"/>
      <c r="H257" s="150"/>
      <c r="I257" s="126"/>
      <c r="J257" s="144"/>
      <c r="K257" s="152"/>
      <c r="L257" s="130"/>
      <c r="M257" s="144"/>
      <c r="N257" s="150"/>
      <c r="O257" s="126"/>
      <c r="P257" s="144"/>
      <c r="Q257" s="152"/>
      <c r="R257" s="130"/>
      <c r="S257" s="144"/>
      <c r="T257" s="150"/>
      <c r="U257" s="126"/>
      <c r="V257" s="144"/>
      <c r="W257" s="152"/>
      <c r="X257" s="130"/>
      <c r="Y257" s="144"/>
      <c r="Z257" s="150"/>
      <c r="AA257" s="126"/>
      <c r="AB257" s="144"/>
      <c r="AC257" s="152"/>
      <c r="AD257" s="130"/>
      <c r="AE257" s="144"/>
      <c r="AF257" s="150"/>
      <c r="AG257" s="126"/>
      <c r="AH257" s="144"/>
      <c r="AI257" s="152"/>
      <c r="AJ257" s="130"/>
      <c r="AK257" s="145"/>
      <c r="AL257" s="145"/>
      <c r="AM257" s="145"/>
      <c r="AN257" s="177"/>
      <c r="AO257" s="130"/>
      <c r="AP257" s="145"/>
      <c r="AQ257" s="145"/>
      <c r="AR257" s="145"/>
      <c r="AS257" s="177"/>
      <c r="AT257" s="130"/>
      <c r="AU257" s="145"/>
      <c r="AV257" s="145"/>
      <c r="AW257" s="145"/>
      <c r="AX257" s="177"/>
      <c r="AY257" s="39"/>
      <c r="AZ257" s="226" t="b">
        <f t="shared" si="60"/>
        <v>1</v>
      </c>
      <c r="BA257" s="226" t="b">
        <f t="shared" si="61"/>
        <v>1</v>
      </c>
      <c r="BB257" s="226" t="b">
        <f t="shared" si="62"/>
        <v>1</v>
      </c>
      <c r="BC257" s="226" t="b">
        <f t="shared" si="63"/>
        <v>1</v>
      </c>
      <c r="BE257" s="226" t="b">
        <f t="shared" si="64"/>
        <v>0</v>
      </c>
      <c r="BF257" s="226" t="b">
        <f t="shared" si="65"/>
        <v>0</v>
      </c>
      <c r="BG257" s="226" t="b">
        <f t="shared" si="66"/>
        <v>0</v>
      </c>
      <c r="BH257" s="226" t="b">
        <f t="shared" si="67"/>
        <v>0</v>
      </c>
      <c r="BI257" s="226" t="b">
        <f t="shared" si="68"/>
        <v>0</v>
      </c>
      <c r="BJ257" s="226" t="b">
        <f t="shared" si="69"/>
        <v>0</v>
      </c>
      <c r="BK257" s="226" t="b">
        <f t="shared" si="70"/>
        <v>0</v>
      </c>
      <c r="BL257" s="226" t="b">
        <f t="shared" si="71"/>
        <v>0</v>
      </c>
      <c r="BM257" s="226" t="b">
        <f t="shared" si="72"/>
        <v>0</v>
      </c>
      <c r="BN257" s="226" t="b">
        <f t="shared" si="73"/>
        <v>0</v>
      </c>
      <c r="BO257" s="226" t="b">
        <f t="shared" si="74"/>
        <v>0</v>
      </c>
      <c r="BP257" s="226" t="b">
        <f t="shared" si="75"/>
        <v>0</v>
      </c>
      <c r="BQ257" s="226" t="b">
        <f t="shared" si="76"/>
        <v>1</v>
      </c>
      <c r="BR257" s="226" t="b">
        <f t="shared" si="77"/>
        <v>1</v>
      </c>
      <c r="BS257" s="226" t="b">
        <f t="shared" si="78"/>
        <v>1</v>
      </c>
      <c r="BT257" s="226" t="b">
        <f t="shared" si="79"/>
        <v>1</v>
      </c>
    </row>
    <row r="258" spans="1:72" s="212" customFormat="1" ht="15.75">
      <c r="A258" s="77">
        <v>234</v>
      </c>
      <c r="B258" s="142"/>
      <c r="C258" s="130"/>
      <c r="D258" s="144"/>
      <c r="E258" s="150"/>
      <c r="F258" s="130"/>
      <c r="G258" s="144"/>
      <c r="H258" s="150"/>
      <c r="I258" s="126"/>
      <c r="J258" s="144"/>
      <c r="K258" s="152"/>
      <c r="L258" s="130"/>
      <c r="M258" s="144"/>
      <c r="N258" s="150"/>
      <c r="O258" s="126"/>
      <c r="P258" s="144"/>
      <c r="Q258" s="152"/>
      <c r="R258" s="130"/>
      <c r="S258" s="144"/>
      <c r="T258" s="150"/>
      <c r="U258" s="126"/>
      <c r="V258" s="144"/>
      <c r="W258" s="152"/>
      <c r="X258" s="130"/>
      <c r="Y258" s="144"/>
      <c r="Z258" s="150"/>
      <c r="AA258" s="126"/>
      <c r="AB258" s="144"/>
      <c r="AC258" s="152"/>
      <c r="AD258" s="130"/>
      <c r="AE258" s="144"/>
      <c r="AF258" s="150"/>
      <c r="AG258" s="126"/>
      <c r="AH258" s="144"/>
      <c r="AI258" s="152"/>
      <c r="AJ258" s="130"/>
      <c r="AK258" s="145"/>
      <c r="AL258" s="145"/>
      <c r="AM258" s="145"/>
      <c r="AN258" s="177"/>
      <c r="AO258" s="130"/>
      <c r="AP258" s="145"/>
      <c r="AQ258" s="145"/>
      <c r="AR258" s="145"/>
      <c r="AS258" s="177"/>
      <c r="AT258" s="130"/>
      <c r="AU258" s="145"/>
      <c r="AV258" s="145"/>
      <c r="AW258" s="145"/>
      <c r="AX258" s="177"/>
      <c r="AY258" s="39"/>
      <c r="AZ258" s="226" t="b">
        <f t="shared" si="60"/>
        <v>1</v>
      </c>
      <c r="BA258" s="226" t="b">
        <f t="shared" si="61"/>
        <v>1</v>
      </c>
      <c r="BB258" s="226" t="b">
        <f t="shared" si="62"/>
        <v>1</v>
      </c>
      <c r="BC258" s="226" t="b">
        <f t="shared" si="63"/>
        <v>1</v>
      </c>
      <c r="BE258" s="226" t="b">
        <f t="shared" si="64"/>
        <v>0</v>
      </c>
      <c r="BF258" s="226" t="b">
        <f t="shared" si="65"/>
        <v>0</v>
      </c>
      <c r="BG258" s="226" t="b">
        <f t="shared" si="66"/>
        <v>0</v>
      </c>
      <c r="BH258" s="226" t="b">
        <f t="shared" si="67"/>
        <v>0</v>
      </c>
      <c r="BI258" s="226" t="b">
        <f t="shared" si="68"/>
        <v>0</v>
      </c>
      <c r="BJ258" s="226" t="b">
        <f t="shared" si="69"/>
        <v>0</v>
      </c>
      <c r="BK258" s="226" t="b">
        <f t="shared" si="70"/>
        <v>0</v>
      </c>
      <c r="BL258" s="226" t="b">
        <f t="shared" si="71"/>
        <v>0</v>
      </c>
      <c r="BM258" s="226" t="b">
        <f t="shared" si="72"/>
        <v>0</v>
      </c>
      <c r="BN258" s="226" t="b">
        <f t="shared" si="73"/>
        <v>0</v>
      </c>
      <c r="BO258" s="226" t="b">
        <f t="shared" si="74"/>
        <v>0</v>
      </c>
      <c r="BP258" s="226" t="b">
        <f t="shared" si="75"/>
        <v>0</v>
      </c>
      <c r="BQ258" s="226" t="b">
        <f t="shared" si="76"/>
        <v>1</v>
      </c>
      <c r="BR258" s="226" t="b">
        <f t="shared" si="77"/>
        <v>1</v>
      </c>
      <c r="BS258" s="226" t="b">
        <f t="shared" si="78"/>
        <v>1</v>
      </c>
      <c r="BT258" s="226" t="b">
        <f t="shared" si="79"/>
        <v>1</v>
      </c>
    </row>
    <row r="259" spans="1:72" s="212" customFormat="1" ht="15.75">
      <c r="A259" s="77">
        <v>235</v>
      </c>
      <c r="B259" s="142"/>
      <c r="C259" s="130"/>
      <c r="D259" s="144"/>
      <c r="E259" s="150"/>
      <c r="F259" s="130"/>
      <c r="G259" s="144"/>
      <c r="H259" s="150"/>
      <c r="I259" s="126"/>
      <c r="J259" s="144"/>
      <c r="K259" s="152"/>
      <c r="L259" s="130"/>
      <c r="M259" s="144"/>
      <c r="N259" s="150"/>
      <c r="O259" s="126"/>
      <c r="P259" s="144"/>
      <c r="Q259" s="152"/>
      <c r="R259" s="130"/>
      <c r="S259" s="144"/>
      <c r="T259" s="150"/>
      <c r="U259" s="126"/>
      <c r="V259" s="144"/>
      <c r="W259" s="152"/>
      <c r="X259" s="130"/>
      <c r="Y259" s="144"/>
      <c r="Z259" s="150"/>
      <c r="AA259" s="126"/>
      <c r="AB259" s="144"/>
      <c r="AC259" s="152"/>
      <c r="AD259" s="130"/>
      <c r="AE259" s="144"/>
      <c r="AF259" s="150"/>
      <c r="AG259" s="126"/>
      <c r="AH259" s="144"/>
      <c r="AI259" s="152"/>
      <c r="AJ259" s="130"/>
      <c r="AK259" s="145"/>
      <c r="AL259" s="145"/>
      <c r="AM259" s="145"/>
      <c r="AN259" s="177"/>
      <c r="AO259" s="130"/>
      <c r="AP259" s="145"/>
      <c r="AQ259" s="145"/>
      <c r="AR259" s="145"/>
      <c r="AS259" s="177"/>
      <c r="AT259" s="130"/>
      <c r="AU259" s="145"/>
      <c r="AV259" s="145"/>
      <c r="AW259" s="145"/>
      <c r="AX259" s="177"/>
      <c r="AY259" s="39"/>
      <c r="AZ259" s="226" t="b">
        <f t="shared" si="60"/>
        <v>1</v>
      </c>
      <c r="BA259" s="226" t="b">
        <f t="shared" si="61"/>
        <v>1</v>
      </c>
      <c r="BB259" s="226" t="b">
        <f t="shared" si="62"/>
        <v>1</v>
      </c>
      <c r="BC259" s="226" t="b">
        <f t="shared" si="63"/>
        <v>1</v>
      </c>
      <c r="BE259" s="226" t="b">
        <f t="shared" si="64"/>
        <v>0</v>
      </c>
      <c r="BF259" s="226" t="b">
        <f t="shared" si="65"/>
        <v>0</v>
      </c>
      <c r="BG259" s="226" t="b">
        <f t="shared" si="66"/>
        <v>0</v>
      </c>
      <c r="BH259" s="226" t="b">
        <f t="shared" si="67"/>
        <v>0</v>
      </c>
      <c r="BI259" s="226" t="b">
        <f t="shared" si="68"/>
        <v>0</v>
      </c>
      <c r="BJ259" s="226" t="b">
        <f t="shared" si="69"/>
        <v>0</v>
      </c>
      <c r="BK259" s="226" t="b">
        <f t="shared" si="70"/>
        <v>0</v>
      </c>
      <c r="BL259" s="226" t="b">
        <f t="shared" si="71"/>
        <v>0</v>
      </c>
      <c r="BM259" s="226" t="b">
        <f t="shared" si="72"/>
        <v>0</v>
      </c>
      <c r="BN259" s="226" t="b">
        <f t="shared" si="73"/>
        <v>0</v>
      </c>
      <c r="BO259" s="226" t="b">
        <f t="shared" si="74"/>
        <v>0</v>
      </c>
      <c r="BP259" s="226" t="b">
        <f t="shared" si="75"/>
        <v>0</v>
      </c>
      <c r="BQ259" s="226" t="b">
        <f t="shared" si="76"/>
        <v>1</v>
      </c>
      <c r="BR259" s="226" t="b">
        <f t="shared" si="77"/>
        <v>1</v>
      </c>
      <c r="BS259" s="226" t="b">
        <f t="shared" si="78"/>
        <v>1</v>
      </c>
      <c r="BT259" s="226" t="b">
        <f t="shared" si="79"/>
        <v>1</v>
      </c>
    </row>
    <row r="260" spans="1:72" s="212" customFormat="1" ht="15.75">
      <c r="A260" s="77">
        <v>236</v>
      </c>
      <c r="B260" s="142"/>
      <c r="C260" s="130"/>
      <c r="D260" s="144"/>
      <c r="E260" s="150"/>
      <c r="F260" s="130"/>
      <c r="G260" s="144"/>
      <c r="H260" s="150"/>
      <c r="I260" s="126"/>
      <c r="J260" s="144"/>
      <c r="K260" s="152"/>
      <c r="L260" s="130"/>
      <c r="M260" s="144"/>
      <c r="N260" s="150"/>
      <c r="O260" s="126"/>
      <c r="P260" s="144"/>
      <c r="Q260" s="152"/>
      <c r="R260" s="130"/>
      <c r="S260" s="144"/>
      <c r="T260" s="150"/>
      <c r="U260" s="126"/>
      <c r="V260" s="144"/>
      <c r="W260" s="152"/>
      <c r="X260" s="130"/>
      <c r="Y260" s="144"/>
      <c r="Z260" s="150"/>
      <c r="AA260" s="126"/>
      <c r="AB260" s="144"/>
      <c r="AC260" s="152"/>
      <c r="AD260" s="130"/>
      <c r="AE260" s="144"/>
      <c r="AF260" s="150"/>
      <c r="AG260" s="126"/>
      <c r="AH260" s="144"/>
      <c r="AI260" s="152"/>
      <c r="AJ260" s="130"/>
      <c r="AK260" s="145"/>
      <c r="AL260" s="145"/>
      <c r="AM260" s="145"/>
      <c r="AN260" s="177"/>
      <c r="AO260" s="130"/>
      <c r="AP260" s="145"/>
      <c r="AQ260" s="145"/>
      <c r="AR260" s="145"/>
      <c r="AS260" s="177"/>
      <c r="AT260" s="130"/>
      <c r="AU260" s="145"/>
      <c r="AV260" s="145"/>
      <c r="AW260" s="145"/>
      <c r="AX260" s="177"/>
      <c r="AY260" s="39"/>
      <c r="AZ260" s="226" t="b">
        <f t="shared" si="60"/>
        <v>1</v>
      </c>
      <c r="BA260" s="226" t="b">
        <f t="shared" si="61"/>
        <v>1</v>
      </c>
      <c r="BB260" s="226" t="b">
        <f t="shared" si="62"/>
        <v>1</v>
      </c>
      <c r="BC260" s="226" t="b">
        <f t="shared" si="63"/>
        <v>1</v>
      </c>
      <c r="BE260" s="226" t="b">
        <f t="shared" si="64"/>
        <v>0</v>
      </c>
      <c r="BF260" s="226" t="b">
        <f t="shared" si="65"/>
        <v>0</v>
      </c>
      <c r="BG260" s="226" t="b">
        <f t="shared" si="66"/>
        <v>0</v>
      </c>
      <c r="BH260" s="226" t="b">
        <f t="shared" si="67"/>
        <v>0</v>
      </c>
      <c r="BI260" s="226" t="b">
        <f t="shared" si="68"/>
        <v>0</v>
      </c>
      <c r="BJ260" s="226" t="b">
        <f t="shared" si="69"/>
        <v>0</v>
      </c>
      <c r="BK260" s="226" t="b">
        <f t="shared" si="70"/>
        <v>0</v>
      </c>
      <c r="BL260" s="226" t="b">
        <f t="shared" si="71"/>
        <v>0</v>
      </c>
      <c r="BM260" s="226" t="b">
        <f t="shared" si="72"/>
        <v>0</v>
      </c>
      <c r="BN260" s="226" t="b">
        <f t="shared" si="73"/>
        <v>0</v>
      </c>
      <c r="BO260" s="226" t="b">
        <f t="shared" si="74"/>
        <v>0</v>
      </c>
      <c r="BP260" s="226" t="b">
        <f t="shared" si="75"/>
        <v>0</v>
      </c>
      <c r="BQ260" s="226" t="b">
        <f t="shared" si="76"/>
        <v>1</v>
      </c>
      <c r="BR260" s="226" t="b">
        <f t="shared" si="77"/>
        <v>1</v>
      </c>
      <c r="BS260" s="226" t="b">
        <f t="shared" si="78"/>
        <v>1</v>
      </c>
      <c r="BT260" s="226" t="b">
        <f t="shared" si="79"/>
        <v>1</v>
      </c>
    </row>
    <row r="261" spans="1:72" s="212" customFormat="1" ht="15.75">
      <c r="A261" s="77">
        <v>237</v>
      </c>
      <c r="B261" s="142"/>
      <c r="C261" s="130"/>
      <c r="D261" s="144"/>
      <c r="E261" s="150"/>
      <c r="F261" s="130"/>
      <c r="G261" s="144"/>
      <c r="H261" s="150"/>
      <c r="I261" s="126"/>
      <c r="J261" s="144"/>
      <c r="K261" s="152"/>
      <c r="L261" s="130"/>
      <c r="M261" s="144"/>
      <c r="N261" s="150"/>
      <c r="O261" s="126"/>
      <c r="P261" s="144"/>
      <c r="Q261" s="152"/>
      <c r="R261" s="130"/>
      <c r="S261" s="144"/>
      <c r="T261" s="150"/>
      <c r="U261" s="126"/>
      <c r="V261" s="144"/>
      <c r="W261" s="152"/>
      <c r="X261" s="130"/>
      <c r="Y261" s="144"/>
      <c r="Z261" s="150"/>
      <c r="AA261" s="126"/>
      <c r="AB261" s="144"/>
      <c r="AC261" s="152"/>
      <c r="AD261" s="130"/>
      <c r="AE261" s="144"/>
      <c r="AF261" s="150"/>
      <c r="AG261" s="126"/>
      <c r="AH261" s="144"/>
      <c r="AI261" s="152"/>
      <c r="AJ261" s="130"/>
      <c r="AK261" s="145"/>
      <c r="AL261" s="145"/>
      <c r="AM261" s="145"/>
      <c r="AN261" s="177"/>
      <c r="AO261" s="130"/>
      <c r="AP261" s="145"/>
      <c r="AQ261" s="145"/>
      <c r="AR261" s="145"/>
      <c r="AS261" s="177"/>
      <c r="AT261" s="130"/>
      <c r="AU261" s="145"/>
      <c r="AV261" s="145"/>
      <c r="AW261" s="145"/>
      <c r="AX261" s="177"/>
      <c r="AY261" s="39"/>
      <c r="AZ261" s="226" t="b">
        <f t="shared" si="60"/>
        <v>1</v>
      </c>
      <c r="BA261" s="226" t="b">
        <f t="shared" si="61"/>
        <v>1</v>
      </c>
      <c r="BB261" s="226" t="b">
        <f t="shared" si="62"/>
        <v>1</v>
      </c>
      <c r="BC261" s="226" t="b">
        <f t="shared" si="63"/>
        <v>1</v>
      </c>
      <c r="BE261" s="226" t="b">
        <f t="shared" si="64"/>
        <v>0</v>
      </c>
      <c r="BF261" s="226" t="b">
        <f t="shared" si="65"/>
        <v>0</v>
      </c>
      <c r="BG261" s="226" t="b">
        <f t="shared" si="66"/>
        <v>0</v>
      </c>
      <c r="BH261" s="226" t="b">
        <f t="shared" si="67"/>
        <v>0</v>
      </c>
      <c r="BI261" s="226" t="b">
        <f t="shared" si="68"/>
        <v>0</v>
      </c>
      <c r="BJ261" s="226" t="b">
        <f t="shared" si="69"/>
        <v>0</v>
      </c>
      <c r="BK261" s="226" t="b">
        <f t="shared" si="70"/>
        <v>0</v>
      </c>
      <c r="BL261" s="226" t="b">
        <f t="shared" si="71"/>
        <v>0</v>
      </c>
      <c r="BM261" s="226" t="b">
        <f t="shared" si="72"/>
        <v>0</v>
      </c>
      <c r="BN261" s="226" t="b">
        <f t="shared" si="73"/>
        <v>0</v>
      </c>
      <c r="BO261" s="226" t="b">
        <f t="shared" si="74"/>
        <v>0</v>
      </c>
      <c r="BP261" s="226" t="b">
        <f t="shared" si="75"/>
        <v>0</v>
      </c>
      <c r="BQ261" s="226" t="b">
        <f t="shared" si="76"/>
        <v>1</v>
      </c>
      <c r="BR261" s="226" t="b">
        <f t="shared" si="77"/>
        <v>1</v>
      </c>
      <c r="BS261" s="226" t="b">
        <f t="shared" si="78"/>
        <v>1</v>
      </c>
      <c r="BT261" s="226" t="b">
        <f t="shared" si="79"/>
        <v>1</v>
      </c>
    </row>
    <row r="262" spans="1:72" s="212" customFormat="1" ht="15.75">
      <c r="A262" s="77">
        <v>238</v>
      </c>
      <c r="B262" s="142"/>
      <c r="C262" s="130"/>
      <c r="D262" s="144"/>
      <c r="E262" s="150"/>
      <c r="F262" s="130"/>
      <c r="G262" s="144"/>
      <c r="H262" s="150"/>
      <c r="I262" s="126"/>
      <c r="J262" s="144"/>
      <c r="K262" s="152"/>
      <c r="L262" s="130"/>
      <c r="M262" s="144"/>
      <c r="N262" s="150"/>
      <c r="O262" s="126"/>
      <c r="P262" s="144"/>
      <c r="Q262" s="152"/>
      <c r="R262" s="130"/>
      <c r="S262" s="144"/>
      <c r="T262" s="150"/>
      <c r="U262" s="126"/>
      <c r="V262" s="144"/>
      <c r="W262" s="152"/>
      <c r="X262" s="130"/>
      <c r="Y262" s="144"/>
      <c r="Z262" s="150"/>
      <c r="AA262" s="126"/>
      <c r="AB262" s="144"/>
      <c r="AC262" s="152"/>
      <c r="AD262" s="130"/>
      <c r="AE262" s="144"/>
      <c r="AF262" s="150"/>
      <c r="AG262" s="126"/>
      <c r="AH262" s="144"/>
      <c r="AI262" s="152"/>
      <c r="AJ262" s="130"/>
      <c r="AK262" s="145"/>
      <c r="AL262" s="145"/>
      <c r="AM262" s="145"/>
      <c r="AN262" s="177"/>
      <c r="AO262" s="130"/>
      <c r="AP262" s="145"/>
      <c r="AQ262" s="145"/>
      <c r="AR262" s="145"/>
      <c r="AS262" s="177"/>
      <c r="AT262" s="130"/>
      <c r="AU262" s="145"/>
      <c r="AV262" s="145"/>
      <c r="AW262" s="145"/>
      <c r="AX262" s="177"/>
      <c r="AY262" s="39"/>
      <c r="AZ262" s="226" t="b">
        <f t="shared" si="60"/>
        <v>1</v>
      </c>
      <c r="BA262" s="226" t="b">
        <f t="shared" si="61"/>
        <v>1</v>
      </c>
      <c r="BB262" s="226" t="b">
        <f t="shared" si="62"/>
        <v>1</v>
      </c>
      <c r="BC262" s="226" t="b">
        <f t="shared" si="63"/>
        <v>1</v>
      </c>
      <c r="BE262" s="226" t="b">
        <f t="shared" si="64"/>
        <v>0</v>
      </c>
      <c r="BF262" s="226" t="b">
        <f t="shared" si="65"/>
        <v>0</v>
      </c>
      <c r="BG262" s="226" t="b">
        <f t="shared" si="66"/>
        <v>0</v>
      </c>
      <c r="BH262" s="226" t="b">
        <f t="shared" si="67"/>
        <v>0</v>
      </c>
      <c r="BI262" s="226" t="b">
        <f t="shared" si="68"/>
        <v>0</v>
      </c>
      <c r="BJ262" s="226" t="b">
        <f t="shared" si="69"/>
        <v>0</v>
      </c>
      <c r="BK262" s="226" t="b">
        <f t="shared" si="70"/>
        <v>0</v>
      </c>
      <c r="BL262" s="226" t="b">
        <f t="shared" si="71"/>
        <v>0</v>
      </c>
      <c r="BM262" s="226" t="b">
        <f t="shared" si="72"/>
        <v>0</v>
      </c>
      <c r="BN262" s="226" t="b">
        <f t="shared" si="73"/>
        <v>0</v>
      </c>
      <c r="BO262" s="226" t="b">
        <f t="shared" si="74"/>
        <v>0</v>
      </c>
      <c r="BP262" s="226" t="b">
        <f t="shared" si="75"/>
        <v>0</v>
      </c>
      <c r="BQ262" s="226" t="b">
        <f t="shared" si="76"/>
        <v>1</v>
      </c>
      <c r="BR262" s="226" t="b">
        <f t="shared" si="77"/>
        <v>1</v>
      </c>
      <c r="BS262" s="226" t="b">
        <f t="shared" si="78"/>
        <v>1</v>
      </c>
      <c r="BT262" s="226" t="b">
        <f t="shared" si="79"/>
        <v>1</v>
      </c>
    </row>
    <row r="263" spans="1:72" s="212" customFormat="1" ht="15.75">
      <c r="A263" s="77">
        <v>239</v>
      </c>
      <c r="B263" s="142"/>
      <c r="C263" s="130"/>
      <c r="D263" s="144"/>
      <c r="E263" s="150"/>
      <c r="F263" s="130"/>
      <c r="G263" s="144"/>
      <c r="H263" s="150"/>
      <c r="I263" s="126"/>
      <c r="J263" s="144"/>
      <c r="K263" s="152"/>
      <c r="L263" s="130"/>
      <c r="M263" s="144"/>
      <c r="N263" s="150"/>
      <c r="O263" s="126"/>
      <c r="P263" s="144"/>
      <c r="Q263" s="152"/>
      <c r="R263" s="130"/>
      <c r="S263" s="144"/>
      <c r="T263" s="150"/>
      <c r="U263" s="126"/>
      <c r="V263" s="144"/>
      <c r="W263" s="152"/>
      <c r="X263" s="130"/>
      <c r="Y263" s="144"/>
      <c r="Z263" s="150"/>
      <c r="AA263" s="126"/>
      <c r="AB263" s="144"/>
      <c r="AC263" s="152"/>
      <c r="AD263" s="130"/>
      <c r="AE263" s="144"/>
      <c r="AF263" s="150"/>
      <c r="AG263" s="126"/>
      <c r="AH263" s="144"/>
      <c r="AI263" s="152"/>
      <c r="AJ263" s="130"/>
      <c r="AK263" s="145"/>
      <c r="AL263" s="145"/>
      <c r="AM263" s="145"/>
      <c r="AN263" s="177"/>
      <c r="AO263" s="130"/>
      <c r="AP263" s="145"/>
      <c r="AQ263" s="145"/>
      <c r="AR263" s="145"/>
      <c r="AS263" s="177"/>
      <c r="AT263" s="130"/>
      <c r="AU263" s="145"/>
      <c r="AV263" s="145"/>
      <c r="AW263" s="145"/>
      <c r="AX263" s="177"/>
      <c r="AY263" s="39"/>
      <c r="AZ263" s="226" t="b">
        <f t="shared" si="60"/>
        <v>1</v>
      </c>
      <c r="BA263" s="226" t="b">
        <f t="shared" si="61"/>
        <v>1</v>
      </c>
      <c r="BB263" s="226" t="b">
        <f t="shared" si="62"/>
        <v>1</v>
      </c>
      <c r="BC263" s="226" t="b">
        <f t="shared" si="63"/>
        <v>1</v>
      </c>
      <c r="BE263" s="226" t="b">
        <f t="shared" si="64"/>
        <v>0</v>
      </c>
      <c r="BF263" s="226" t="b">
        <f t="shared" si="65"/>
        <v>0</v>
      </c>
      <c r="BG263" s="226" t="b">
        <f t="shared" si="66"/>
        <v>0</v>
      </c>
      <c r="BH263" s="226" t="b">
        <f t="shared" si="67"/>
        <v>0</v>
      </c>
      <c r="BI263" s="226" t="b">
        <f t="shared" si="68"/>
        <v>0</v>
      </c>
      <c r="BJ263" s="226" t="b">
        <f t="shared" si="69"/>
        <v>0</v>
      </c>
      <c r="BK263" s="226" t="b">
        <f t="shared" si="70"/>
        <v>0</v>
      </c>
      <c r="BL263" s="226" t="b">
        <f t="shared" si="71"/>
        <v>0</v>
      </c>
      <c r="BM263" s="226" t="b">
        <f t="shared" si="72"/>
        <v>0</v>
      </c>
      <c r="BN263" s="226" t="b">
        <f t="shared" si="73"/>
        <v>0</v>
      </c>
      <c r="BO263" s="226" t="b">
        <f t="shared" si="74"/>
        <v>0</v>
      </c>
      <c r="BP263" s="226" t="b">
        <f t="shared" si="75"/>
        <v>0</v>
      </c>
      <c r="BQ263" s="226" t="b">
        <f t="shared" si="76"/>
        <v>1</v>
      </c>
      <c r="BR263" s="226" t="b">
        <f t="shared" si="77"/>
        <v>1</v>
      </c>
      <c r="BS263" s="226" t="b">
        <f t="shared" si="78"/>
        <v>1</v>
      </c>
      <c r="BT263" s="226" t="b">
        <f t="shared" si="79"/>
        <v>1</v>
      </c>
    </row>
    <row r="264" spans="1:72" s="212" customFormat="1" ht="15.75">
      <c r="A264" s="77">
        <v>240</v>
      </c>
      <c r="B264" s="142"/>
      <c r="C264" s="130"/>
      <c r="D264" s="144"/>
      <c r="E264" s="150"/>
      <c r="F264" s="130"/>
      <c r="G264" s="144"/>
      <c r="H264" s="150"/>
      <c r="I264" s="126"/>
      <c r="J264" s="144"/>
      <c r="K264" s="152"/>
      <c r="L264" s="130"/>
      <c r="M264" s="144"/>
      <c r="N264" s="150"/>
      <c r="O264" s="126"/>
      <c r="P264" s="144"/>
      <c r="Q264" s="152"/>
      <c r="R264" s="130"/>
      <c r="S264" s="144"/>
      <c r="T264" s="150"/>
      <c r="U264" s="126"/>
      <c r="V264" s="144"/>
      <c r="W264" s="152"/>
      <c r="X264" s="130"/>
      <c r="Y264" s="144"/>
      <c r="Z264" s="150"/>
      <c r="AA264" s="126"/>
      <c r="AB264" s="144"/>
      <c r="AC264" s="152"/>
      <c r="AD264" s="130"/>
      <c r="AE264" s="144"/>
      <c r="AF264" s="150"/>
      <c r="AG264" s="126"/>
      <c r="AH264" s="144"/>
      <c r="AI264" s="152"/>
      <c r="AJ264" s="130"/>
      <c r="AK264" s="145"/>
      <c r="AL264" s="145"/>
      <c r="AM264" s="145"/>
      <c r="AN264" s="177"/>
      <c r="AO264" s="130"/>
      <c r="AP264" s="145"/>
      <c r="AQ264" s="145"/>
      <c r="AR264" s="145"/>
      <c r="AS264" s="177"/>
      <c r="AT264" s="130"/>
      <c r="AU264" s="145"/>
      <c r="AV264" s="145"/>
      <c r="AW264" s="145"/>
      <c r="AX264" s="177"/>
      <c r="AY264" s="39"/>
      <c r="AZ264" s="226" t="b">
        <f t="shared" si="60"/>
        <v>1</v>
      </c>
      <c r="BA264" s="226" t="b">
        <f t="shared" si="61"/>
        <v>1</v>
      </c>
      <c r="BB264" s="226" t="b">
        <f t="shared" si="62"/>
        <v>1</v>
      </c>
      <c r="BC264" s="226" t="b">
        <f t="shared" si="63"/>
        <v>1</v>
      </c>
      <c r="BE264" s="226" t="b">
        <f t="shared" si="64"/>
        <v>0</v>
      </c>
      <c r="BF264" s="226" t="b">
        <f t="shared" si="65"/>
        <v>0</v>
      </c>
      <c r="BG264" s="226" t="b">
        <f t="shared" si="66"/>
        <v>0</v>
      </c>
      <c r="BH264" s="226" t="b">
        <f t="shared" si="67"/>
        <v>0</v>
      </c>
      <c r="BI264" s="226" t="b">
        <f t="shared" si="68"/>
        <v>0</v>
      </c>
      <c r="BJ264" s="226" t="b">
        <f t="shared" si="69"/>
        <v>0</v>
      </c>
      <c r="BK264" s="226" t="b">
        <f t="shared" si="70"/>
        <v>0</v>
      </c>
      <c r="BL264" s="226" t="b">
        <f t="shared" si="71"/>
        <v>0</v>
      </c>
      <c r="BM264" s="226" t="b">
        <f t="shared" si="72"/>
        <v>0</v>
      </c>
      <c r="BN264" s="226" t="b">
        <f t="shared" si="73"/>
        <v>0</v>
      </c>
      <c r="BO264" s="226" t="b">
        <f t="shared" si="74"/>
        <v>0</v>
      </c>
      <c r="BP264" s="226" t="b">
        <f t="shared" si="75"/>
        <v>0</v>
      </c>
      <c r="BQ264" s="226" t="b">
        <f t="shared" si="76"/>
        <v>1</v>
      </c>
      <c r="BR264" s="226" t="b">
        <f t="shared" si="77"/>
        <v>1</v>
      </c>
      <c r="BS264" s="226" t="b">
        <f t="shared" si="78"/>
        <v>1</v>
      </c>
      <c r="BT264" s="226" t="b">
        <f t="shared" si="79"/>
        <v>1</v>
      </c>
    </row>
    <row r="265" spans="1:72" s="212" customFormat="1" ht="15.75">
      <c r="A265" s="77">
        <v>241</v>
      </c>
      <c r="B265" s="142"/>
      <c r="C265" s="130"/>
      <c r="D265" s="144"/>
      <c r="E265" s="150"/>
      <c r="F265" s="130"/>
      <c r="G265" s="144"/>
      <c r="H265" s="150"/>
      <c r="I265" s="126"/>
      <c r="J265" s="144"/>
      <c r="K265" s="152"/>
      <c r="L265" s="130"/>
      <c r="M265" s="144"/>
      <c r="N265" s="150"/>
      <c r="O265" s="126"/>
      <c r="P265" s="144"/>
      <c r="Q265" s="152"/>
      <c r="R265" s="130"/>
      <c r="S265" s="144"/>
      <c r="T265" s="150"/>
      <c r="U265" s="126"/>
      <c r="V265" s="144"/>
      <c r="W265" s="152"/>
      <c r="X265" s="130"/>
      <c r="Y265" s="144"/>
      <c r="Z265" s="150"/>
      <c r="AA265" s="126"/>
      <c r="AB265" s="144"/>
      <c r="AC265" s="152"/>
      <c r="AD265" s="130"/>
      <c r="AE265" s="144"/>
      <c r="AF265" s="150"/>
      <c r="AG265" s="126"/>
      <c r="AH265" s="144"/>
      <c r="AI265" s="152"/>
      <c r="AJ265" s="130"/>
      <c r="AK265" s="145"/>
      <c r="AL265" s="145"/>
      <c r="AM265" s="145"/>
      <c r="AN265" s="177"/>
      <c r="AO265" s="130"/>
      <c r="AP265" s="145"/>
      <c r="AQ265" s="145"/>
      <c r="AR265" s="145"/>
      <c r="AS265" s="177"/>
      <c r="AT265" s="130"/>
      <c r="AU265" s="145"/>
      <c r="AV265" s="145"/>
      <c r="AW265" s="145"/>
      <c r="AX265" s="177"/>
      <c r="AY265" s="39"/>
      <c r="AZ265" s="226" t="b">
        <f t="shared" si="60"/>
        <v>1</v>
      </c>
      <c r="BA265" s="226" t="b">
        <f t="shared" si="61"/>
        <v>1</v>
      </c>
      <c r="BB265" s="226" t="b">
        <f t="shared" si="62"/>
        <v>1</v>
      </c>
      <c r="BC265" s="226" t="b">
        <f t="shared" si="63"/>
        <v>1</v>
      </c>
      <c r="BE265" s="226" t="b">
        <f t="shared" si="64"/>
        <v>0</v>
      </c>
      <c r="BF265" s="226" t="b">
        <f t="shared" si="65"/>
        <v>0</v>
      </c>
      <c r="BG265" s="226" t="b">
        <f t="shared" si="66"/>
        <v>0</v>
      </c>
      <c r="BH265" s="226" t="b">
        <f t="shared" si="67"/>
        <v>0</v>
      </c>
      <c r="BI265" s="226" t="b">
        <f t="shared" si="68"/>
        <v>0</v>
      </c>
      <c r="BJ265" s="226" t="b">
        <f t="shared" si="69"/>
        <v>0</v>
      </c>
      <c r="BK265" s="226" t="b">
        <f t="shared" si="70"/>
        <v>0</v>
      </c>
      <c r="BL265" s="226" t="b">
        <f t="shared" si="71"/>
        <v>0</v>
      </c>
      <c r="BM265" s="226" t="b">
        <f t="shared" si="72"/>
        <v>0</v>
      </c>
      <c r="BN265" s="226" t="b">
        <f t="shared" si="73"/>
        <v>0</v>
      </c>
      <c r="BO265" s="226" t="b">
        <f t="shared" si="74"/>
        <v>0</v>
      </c>
      <c r="BP265" s="226" t="b">
        <f t="shared" si="75"/>
        <v>0</v>
      </c>
      <c r="BQ265" s="226" t="b">
        <f t="shared" si="76"/>
        <v>1</v>
      </c>
      <c r="BR265" s="226" t="b">
        <f t="shared" si="77"/>
        <v>1</v>
      </c>
      <c r="BS265" s="226" t="b">
        <f t="shared" si="78"/>
        <v>1</v>
      </c>
      <c r="BT265" s="226" t="b">
        <f t="shared" si="79"/>
        <v>1</v>
      </c>
    </row>
    <row r="266" spans="1:72" s="212" customFormat="1" ht="15.75">
      <c r="A266" s="77">
        <v>242</v>
      </c>
      <c r="B266" s="142"/>
      <c r="C266" s="130"/>
      <c r="D266" s="144"/>
      <c r="E266" s="150"/>
      <c r="F266" s="130"/>
      <c r="G266" s="144"/>
      <c r="H266" s="150"/>
      <c r="I266" s="126"/>
      <c r="J266" s="144"/>
      <c r="K266" s="152"/>
      <c r="L266" s="130"/>
      <c r="M266" s="144"/>
      <c r="N266" s="150"/>
      <c r="O266" s="126"/>
      <c r="P266" s="144"/>
      <c r="Q266" s="152"/>
      <c r="R266" s="130"/>
      <c r="S266" s="144"/>
      <c r="T266" s="150"/>
      <c r="U266" s="126"/>
      <c r="V266" s="144"/>
      <c r="W266" s="152"/>
      <c r="X266" s="130"/>
      <c r="Y266" s="144"/>
      <c r="Z266" s="150"/>
      <c r="AA266" s="126"/>
      <c r="AB266" s="144"/>
      <c r="AC266" s="152"/>
      <c r="AD266" s="130"/>
      <c r="AE266" s="144"/>
      <c r="AF266" s="150"/>
      <c r="AG266" s="126"/>
      <c r="AH266" s="144"/>
      <c r="AI266" s="152"/>
      <c r="AJ266" s="130"/>
      <c r="AK266" s="145"/>
      <c r="AL266" s="145"/>
      <c r="AM266" s="145"/>
      <c r="AN266" s="177"/>
      <c r="AO266" s="130"/>
      <c r="AP266" s="145"/>
      <c r="AQ266" s="145"/>
      <c r="AR266" s="145"/>
      <c r="AS266" s="177"/>
      <c r="AT266" s="130"/>
      <c r="AU266" s="145"/>
      <c r="AV266" s="145"/>
      <c r="AW266" s="145"/>
      <c r="AX266" s="177"/>
      <c r="AY266" s="39"/>
      <c r="AZ266" s="226" t="b">
        <f t="shared" si="60"/>
        <v>1</v>
      </c>
      <c r="BA266" s="226" t="b">
        <f t="shared" si="61"/>
        <v>1</v>
      </c>
      <c r="BB266" s="226" t="b">
        <f t="shared" si="62"/>
        <v>1</v>
      </c>
      <c r="BC266" s="226" t="b">
        <f t="shared" si="63"/>
        <v>1</v>
      </c>
      <c r="BE266" s="226" t="b">
        <f t="shared" si="64"/>
        <v>0</v>
      </c>
      <c r="BF266" s="226" t="b">
        <f t="shared" si="65"/>
        <v>0</v>
      </c>
      <c r="BG266" s="226" t="b">
        <f t="shared" si="66"/>
        <v>0</v>
      </c>
      <c r="BH266" s="226" t="b">
        <f t="shared" si="67"/>
        <v>0</v>
      </c>
      <c r="BI266" s="226" t="b">
        <f t="shared" si="68"/>
        <v>0</v>
      </c>
      <c r="BJ266" s="226" t="b">
        <f t="shared" si="69"/>
        <v>0</v>
      </c>
      <c r="BK266" s="226" t="b">
        <f t="shared" si="70"/>
        <v>0</v>
      </c>
      <c r="BL266" s="226" t="b">
        <f t="shared" si="71"/>
        <v>0</v>
      </c>
      <c r="BM266" s="226" t="b">
        <f t="shared" si="72"/>
        <v>0</v>
      </c>
      <c r="BN266" s="226" t="b">
        <f t="shared" si="73"/>
        <v>0</v>
      </c>
      <c r="BO266" s="226" t="b">
        <f t="shared" si="74"/>
        <v>0</v>
      </c>
      <c r="BP266" s="226" t="b">
        <f t="shared" si="75"/>
        <v>0</v>
      </c>
      <c r="BQ266" s="226" t="b">
        <f t="shared" si="76"/>
        <v>1</v>
      </c>
      <c r="BR266" s="226" t="b">
        <f t="shared" si="77"/>
        <v>1</v>
      </c>
      <c r="BS266" s="226" t="b">
        <f t="shared" si="78"/>
        <v>1</v>
      </c>
      <c r="BT266" s="226" t="b">
        <f t="shared" si="79"/>
        <v>1</v>
      </c>
    </row>
    <row r="267" spans="1:72" s="212" customFormat="1" ht="15.75">
      <c r="A267" s="77">
        <v>243</v>
      </c>
      <c r="B267" s="142"/>
      <c r="C267" s="130"/>
      <c r="D267" s="144"/>
      <c r="E267" s="150"/>
      <c r="F267" s="130"/>
      <c r="G267" s="144"/>
      <c r="H267" s="150"/>
      <c r="I267" s="126"/>
      <c r="J267" s="144"/>
      <c r="K267" s="152"/>
      <c r="L267" s="130"/>
      <c r="M267" s="144"/>
      <c r="N267" s="150"/>
      <c r="O267" s="126"/>
      <c r="P267" s="144"/>
      <c r="Q267" s="152"/>
      <c r="R267" s="130"/>
      <c r="S267" s="144"/>
      <c r="T267" s="150"/>
      <c r="U267" s="126"/>
      <c r="V267" s="144"/>
      <c r="W267" s="152"/>
      <c r="X267" s="130"/>
      <c r="Y267" s="144"/>
      <c r="Z267" s="150"/>
      <c r="AA267" s="126"/>
      <c r="AB267" s="144"/>
      <c r="AC267" s="152"/>
      <c r="AD267" s="130"/>
      <c r="AE267" s="144"/>
      <c r="AF267" s="150"/>
      <c r="AG267" s="126"/>
      <c r="AH267" s="144"/>
      <c r="AI267" s="152"/>
      <c r="AJ267" s="130"/>
      <c r="AK267" s="145"/>
      <c r="AL267" s="145"/>
      <c r="AM267" s="145"/>
      <c r="AN267" s="177"/>
      <c r="AO267" s="130"/>
      <c r="AP267" s="145"/>
      <c r="AQ267" s="145"/>
      <c r="AR267" s="145"/>
      <c r="AS267" s="177"/>
      <c r="AT267" s="130"/>
      <c r="AU267" s="145"/>
      <c r="AV267" s="145"/>
      <c r="AW267" s="145"/>
      <c r="AX267" s="177"/>
      <c r="AY267" s="39"/>
      <c r="AZ267" s="226" t="b">
        <f t="shared" si="60"/>
        <v>1</v>
      </c>
      <c r="BA267" s="226" t="b">
        <f t="shared" si="61"/>
        <v>1</v>
      </c>
      <c r="BB267" s="226" t="b">
        <f t="shared" si="62"/>
        <v>1</v>
      </c>
      <c r="BC267" s="226" t="b">
        <f t="shared" si="63"/>
        <v>1</v>
      </c>
      <c r="BE267" s="226" t="b">
        <f t="shared" si="64"/>
        <v>0</v>
      </c>
      <c r="BF267" s="226" t="b">
        <f t="shared" si="65"/>
        <v>0</v>
      </c>
      <c r="BG267" s="226" t="b">
        <f t="shared" si="66"/>
        <v>0</v>
      </c>
      <c r="BH267" s="226" t="b">
        <f t="shared" si="67"/>
        <v>0</v>
      </c>
      <c r="BI267" s="226" t="b">
        <f t="shared" si="68"/>
        <v>0</v>
      </c>
      <c r="BJ267" s="226" t="b">
        <f t="shared" si="69"/>
        <v>0</v>
      </c>
      <c r="BK267" s="226" t="b">
        <f t="shared" si="70"/>
        <v>0</v>
      </c>
      <c r="BL267" s="226" t="b">
        <f t="shared" si="71"/>
        <v>0</v>
      </c>
      <c r="BM267" s="226" t="b">
        <f t="shared" si="72"/>
        <v>0</v>
      </c>
      <c r="BN267" s="226" t="b">
        <f t="shared" si="73"/>
        <v>0</v>
      </c>
      <c r="BO267" s="226" t="b">
        <f t="shared" si="74"/>
        <v>0</v>
      </c>
      <c r="BP267" s="226" t="b">
        <f t="shared" si="75"/>
        <v>0</v>
      </c>
      <c r="BQ267" s="226" t="b">
        <f t="shared" si="76"/>
        <v>1</v>
      </c>
      <c r="BR267" s="226" t="b">
        <f t="shared" si="77"/>
        <v>1</v>
      </c>
      <c r="BS267" s="226" t="b">
        <f t="shared" si="78"/>
        <v>1</v>
      </c>
      <c r="BT267" s="226" t="b">
        <f t="shared" si="79"/>
        <v>1</v>
      </c>
    </row>
    <row r="268" spans="1:72" s="212" customFormat="1" ht="15.75">
      <c r="A268" s="77">
        <v>244</v>
      </c>
      <c r="B268" s="142"/>
      <c r="C268" s="130"/>
      <c r="D268" s="144"/>
      <c r="E268" s="150"/>
      <c r="F268" s="130"/>
      <c r="G268" s="144"/>
      <c r="H268" s="150"/>
      <c r="I268" s="126"/>
      <c r="J268" s="144"/>
      <c r="K268" s="152"/>
      <c r="L268" s="130"/>
      <c r="M268" s="144"/>
      <c r="N268" s="150"/>
      <c r="O268" s="126"/>
      <c r="P268" s="144"/>
      <c r="Q268" s="152"/>
      <c r="R268" s="130"/>
      <c r="S268" s="144"/>
      <c r="T268" s="150"/>
      <c r="U268" s="126"/>
      <c r="V268" s="144"/>
      <c r="W268" s="152"/>
      <c r="X268" s="130"/>
      <c r="Y268" s="144"/>
      <c r="Z268" s="150"/>
      <c r="AA268" s="126"/>
      <c r="AB268" s="144"/>
      <c r="AC268" s="152"/>
      <c r="AD268" s="130"/>
      <c r="AE268" s="144"/>
      <c r="AF268" s="150"/>
      <c r="AG268" s="126"/>
      <c r="AH268" s="144"/>
      <c r="AI268" s="152"/>
      <c r="AJ268" s="130"/>
      <c r="AK268" s="145"/>
      <c r="AL268" s="145"/>
      <c r="AM268" s="145"/>
      <c r="AN268" s="177"/>
      <c r="AO268" s="130"/>
      <c r="AP268" s="145"/>
      <c r="AQ268" s="145"/>
      <c r="AR268" s="145"/>
      <c r="AS268" s="177"/>
      <c r="AT268" s="130"/>
      <c r="AU268" s="145"/>
      <c r="AV268" s="145"/>
      <c r="AW268" s="145"/>
      <c r="AX268" s="177"/>
      <c r="AY268" s="39"/>
      <c r="AZ268" s="226" t="b">
        <f t="shared" si="60"/>
        <v>1</v>
      </c>
      <c r="BA268" s="226" t="b">
        <f t="shared" si="61"/>
        <v>1</v>
      </c>
      <c r="BB268" s="226" t="b">
        <f t="shared" si="62"/>
        <v>1</v>
      </c>
      <c r="BC268" s="226" t="b">
        <f t="shared" si="63"/>
        <v>1</v>
      </c>
      <c r="BE268" s="226" t="b">
        <f t="shared" si="64"/>
        <v>0</v>
      </c>
      <c r="BF268" s="226" t="b">
        <f t="shared" si="65"/>
        <v>0</v>
      </c>
      <c r="BG268" s="226" t="b">
        <f t="shared" si="66"/>
        <v>0</v>
      </c>
      <c r="BH268" s="226" t="b">
        <f t="shared" si="67"/>
        <v>0</v>
      </c>
      <c r="BI268" s="226" t="b">
        <f t="shared" si="68"/>
        <v>0</v>
      </c>
      <c r="BJ268" s="226" t="b">
        <f t="shared" si="69"/>
        <v>0</v>
      </c>
      <c r="BK268" s="226" t="b">
        <f t="shared" si="70"/>
        <v>0</v>
      </c>
      <c r="BL268" s="226" t="b">
        <f t="shared" si="71"/>
        <v>0</v>
      </c>
      <c r="BM268" s="226" t="b">
        <f t="shared" si="72"/>
        <v>0</v>
      </c>
      <c r="BN268" s="226" t="b">
        <f t="shared" si="73"/>
        <v>0</v>
      </c>
      <c r="BO268" s="226" t="b">
        <f t="shared" si="74"/>
        <v>0</v>
      </c>
      <c r="BP268" s="226" t="b">
        <f t="shared" si="75"/>
        <v>0</v>
      </c>
      <c r="BQ268" s="226" t="b">
        <f t="shared" si="76"/>
        <v>1</v>
      </c>
      <c r="BR268" s="226" t="b">
        <f t="shared" si="77"/>
        <v>1</v>
      </c>
      <c r="BS268" s="226" t="b">
        <f t="shared" si="78"/>
        <v>1</v>
      </c>
      <c r="BT268" s="226" t="b">
        <f t="shared" si="79"/>
        <v>1</v>
      </c>
    </row>
    <row r="269" spans="1:72" s="212" customFormat="1" ht="15.75">
      <c r="A269" s="77">
        <v>245</v>
      </c>
      <c r="B269" s="142"/>
      <c r="C269" s="130"/>
      <c r="D269" s="144"/>
      <c r="E269" s="150"/>
      <c r="F269" s="130"/>
      <c r="G269" s="144"/>
      <c r="H269" s="150"/>
      <c r="I269" s="126"/>
      <c r="J269" s="144"/>
      <c r="K269" s="152"/>
      <c r="L269" s="130"/>
      <c r="M269" s="144"/>
      <c r="N269" s="150"/>
      <c r="O269" s="126"/>
      <c r="P269" s="144"/>
      <c r="Q269" s="152"/>
      <c r="R269" s="130"/>
      <c r="S269" s="144"/>
      <c r="T269" s="150"/>
      <c r="U269" s="126"/>
      <c r="V269" s="144"/>
      <c r="W269" s="152"/>
      <c r="X269" s="130"/>
      <c r="Y269" s="144"/>
      <c r="Z269" s="150"/>
      <c r="AA269" s="126"/>
      <c r="AB269" s="144"/>
      <c r="AC269" s="152"/>
      <c r="AD269" s="130"/>
      <c r="AE269" s="144"/>
      <c r="AF269" s="150"/>
      <c r="AG269" s="126"/>
      <c r="AH269" s="144"/>
      <c r="AI269" s="152"/>
      <c r="AJ269" s="130"/>
      <c r="AK269" s="145"/>
      <c r="AL269" s="145"/>
      <c r="AM269" s="145"/>
      <c r="AN269" s="177"/>
      <c r="AO269" s="130"/>
      <c r="AP269" s="145"/>
      <c r="AQ269" s="145"/>
      <c r="AR269" s="145"/>
      <c r="AS269" s="177"/>
      <c r="AT269" s="130"/>
      <c r="AU269" s="145"/>
      <c r="AV269" s="145"/>
      <c r="AW269" s="145"/>
      <c r="AX269" s="177"/>
      <c r="AY269" s="39"/>
      <c r="AZ269" s="226" t="b">
        <f t="shared" si="60"/>
        <v>1</v>
      </c>
      <c r="BA269" s="226" t="b">
        <f t="shared" si="61"/>
        <v>1</v>
      </c>
      <c r="BB269" s="226" t="b">
        <f t="shared" si="62"/>
        <v>1</v>
      </c>
      <c r="BC269" s="226" t="b">
        <f t="shared" si="63"/>
        <v>1</v>
      </c>
      <c r="BE269" s="226" t="b">
        <f t="shared" si="64"/>
        <v>0</v>
      </c>
      <c r="BF269" s="226" t="b">
        <f t="shared" si="65"/>
        <v>0</v>
      </c>
      <c r="BG269" s="226" t="b">
        <f t="shared" si="66"/>
        <v>0</v>
      </c>
      <c r="BH269" s="226" t="b">
        <f t="shared" si="67"/>
        <v>0</v>
      </c>
      <c r="BI269" s="226" t="b">
        <f t="shared" si="68"/>
        <v>0</v>
      </c>
      <c r="BJ269" s="226" t="b">
        <f t="shared" si="69"/>
        <v>0</v>
      </c>
      <c r="BK269" s="226" t="b">
        <f t="shared" si="70"/>
        <v>0</v>
      </c>
      <c r="BL269" s="226" t="b">
        <f t="shared" si="71"/>
        <v>0</v>
      </c>
      <c r="BM269" s="226" t="b">
        <f t="shared" si="72"/>
        <v>0</v>
      </c>
      <c r="BN269" s="226" t="b">
        <f t="shared" si="73"/>
        <v>0</v>
      </c>
      <c r="BO269" s="226" t="b">
        <f t="shared" si="74"/>
        <v>0</v>
      </c>
      <c r="BP269" s="226" t="b">
        <f t="shared" si="75"/>
        <v>0</v>
      </c>
      <c r="BQ269" s="226" t="b">
        <f t="shared" si="76"/>
        <v>1</v>
      </c>
      <c r="BR269" s="226" t="b">
        <f t="shared" si="77"/>
        <v>1</v>
      </c>
      <c r="BS269" s="226" t="b">
        <f t="shared" si="78"/>
        <v>1</v>
      </c>
      <c r="BT269" s="226" t="b">
        <f t="shared" si="79"/>
        <v>1</v>
      </c>
    </row>
    <row r="270" spans="1:72" s="212" customFormat="1" ht="15.75">
      <c r="A270" s="77">
        <v>246</v>
      </c>
      <c r="B270" s="142"/>
      <c r="C270" s="130"/>
      <c r="D270" s="144"/>
      <c r="E270" s="150"/>
      <c r="F270" s="130"/>
      <c r="G270" s="144"/>
      <c r="H270" s="150"/>
      <c r="I270" s="126"/>
      <c r="J270" s="144"/>
      <c r="K270" s="152"/>
      <c r="L270" s="130"/>
      <c r="M270" s="144"/>
      <c r="N270" s="150"/>
      <c r="O270" s="126"/>
      <c r="P270" s="144"/>
      <c r="Q270" s="152"/>
      <c r="R270" s="130"/>
      <c r="S270" s="144"/>
      <c r="T270" s="150"/>
      <c r="U270" s="126"/>
      <c r="V270" s="144"/>
      <c r="W270" s="152"/>
      <c r="X270" s="130"/>
      <c r="Y270" s="144"/>
      <c r="Z270" s="150"/>
      <c r="AA270" s="126"/>
      <c r="AB270" s="144"/>
      <c r="AC270" s="152"/>
      <c r="AD270" s="130"/>
      <c r="AE270" s="144"/>
      <c r="AF270" s="150"/>
      <c r="AG270" s="126"/>
      <c r="AH270" s="144"/>
      <c r="AI270" s="152"/>
      <c r="AJ270" s="130"/>
      <c r="AK270" s="145"/>
      <c r="AL270" s="145"/>
      <c r="AM270" s="145"/>
      <c r="AN270" s="177"/>
      <c r="AO270" s="130"/>
      <c r="AP270" s="145"/>
      <c r="AQ270" s="145"/>
      <c r="AR270" s="145"/>
      <c r="AS270" s="177"/>
      <c r="AT270" s="130"/>
      <c r="AU270" s="145"/>
      <c r="AV270" s="145"/>
      <c r="AW270" s="145"/>
      <c r="AX270" s="177"/>
      <c r="AY270" s="39"/>
      <c r="AZ270" s="226" t="b">
        <f t="shared" si="60"/>
        <v>1</v>
      </c>
      <c r="BA270" s="226" t="b">
        <f t="shared" si="61"/>
        <v>1</v>
      </c>
      <c r="BB270" s="226" t="b">
        <f t="shared" si="62"/>
        <v>1</v>
      </c>
      <c r="BC270" s="226" t="b">
        <f t="shared" si="63"/>
        <v>1</v>
      </c>
      <c r="BE270" s="226" t="b">
        <f t="shared" si="64"/>
        <v>0</v>
      </c>
      <c r="BF270" s="226" t="b">
        <f t="shared" si="65"/>
        <v>0</v>
      </c>
      <c r="BG270" s="226" t="b">
        <f t="shared" si="66"/>
        <v>0</v>
      </c>
      <c r="BH270" s="226" t="b">
        <f t="shared" si="67"/>
        <v>0</v>
      </c>
      <c r="BI270" s="226" t="b">
        <f t="shared" si="68"/>
        <v>0</v>
      </c>
      <c r="BJ270" s="226" t="b">
        <f t="shared" si="69"/>
        <v>0</v>
      </c>
      <c r="BK270" s="226" t="b">
        <f t="shared" si="70"/>
        <v>0</v>
      </c>
      <c r="BL270" s="226" t="b">
        <f t="shared" si="71"/>
        <v>0</v>
      </c>
      <c r="BM270" s="226" t="b">
        <f t="shared" si="72"/>
        <v>0</v>
      </c>
      <c r="BN270" s="226" t="b">
        <f t="shared" si="73"/>
        <v>0</v>
      </c>
      <c r="BO270" s="226" t="b">
        <f t="shared" si="74"/>
        <v>0</v>
      </c>
      <c r="BP270" s="226" t="b">
        <f t="shared" si="75"/>
        <v>0</v>
      </c>
      <c r="BQ270" s="226" t="b">
        <f t="shared" si="76"/>
        <v>1</v>
      </c>
      <c r="BR270" s="226" t="b">
        <f t="shared" si="77"/>
        <v>1</v>
      </c>
      <c r="BS270" s="226" t="b">
        <f t="shared" si="78"/>
        <v>1</v>
      </c>
      <c r="BT270" s="226" t="b">
        <f t="shared" si="79"/>
        <v>1</v>
      </c>
    </row>
    <row r="271" spans="1:72" s="212" customFormat="1" ht="15.75">
      <c r="A271" s="77">
        <v>247</v>
      </c>
      <c r="B271" s="142"/>
      <c r="C271" s="130"/>
      <c r="D271" s="144"/>
      <c r="E271" s="150"/>
      <c r="F271" s="130"/>
      <c r="G271" s="144"/>
      <c r="H271" s="150"/>
      <c r="I271" s="126"/>
      <c r="J271" s="144"/>
      <c r="K271" s="152"/>
      <c r="L271" s="130"/>
      <c r="M271" s="144"/>
      <c r="N271" s="150"/>
      <c r="O271" s="126"/>
      <c r="P271" s="144"/>
      <c r="Q271" s="152"/>
      <c r="R271" s="130"/>
      <c r="S271" s="144"/>
      <c r="T271" s="150"/>
      <c r="U271" s="126"/>
      <c r="V271" s="144"/>
      <c r="W271" s="152"/>
      <c r="X271" s="130"/>
      <c r="Y271" s="144"/>
      <c r="Z271" s="150"/>
      <c r="AA271" s="126"/>
      <c r="AB271" s="144"/>
      <c r="AC271" s="152"/>
      <c r="AD271" s="130"/>
      <c r="AE271" s="144"/>
      <c r="AF271" s="150"/>
      <c r="AG271" s="126"/>
      <c r="AH271" s="144"/>
      <c r="AI271" s="152"/>
      <c r="AJ271" s="130"/>
      <c r="AK271" s="145"/>
      <c r="AL271" s="145"/>
      <c r="AM271" s="145"/>
      <c r="AN271" s="177"/>
      <c r="AO271" s="130"/>
      <c r="AP271" s="145"/>
      <c r="AQ271" s="145"/>
      <c r="AR271" s="145"/>
      <c r="AS271" s="177"/>
      <c r="AT271" s="130"/>
      <c r="AU271" s="145"/>
      <c r="AV271" s="145"/>
      <c r="AW271" s="145"/>
      <c r="AX271" s="177"/>
      <c r="AY271" s="39"/>
      <c r="AZ271" s="226" t="b">
        <f t="shared" si="60"/>
        <v>1</v>
      </c>
      <c r="BA271" s="226" t="b">
        <f t="shared" si="61"/>
        <v>1</v>
      </c>
      <c r="BB271" s="226" t="b">
        <f t="shared" si="62"/>
        <v>1</v>
      </c>
      <c r="BC271" s="226" t="b">
        <f t="shared" si="63"/>
        <v>1</v>
      </c>
      <c r="BE271" s="226" t="b">
        <f t="shared" si="64"/>
        <v>0</v>
      </c>
      <c r="BF271" s="226" t="b">
        <f t="shared" si="65"/>
        <v>0</v>
      </c>
      <c r="BG271" s="226" t="b">
        <f t="shared" si="66"/>
        <v>0</v>
      </c>
      <c r="BH271" s="226" t="b">
        <f t="shared" si="67"/>
        <v>0</v>
      </c>
      <c r="BI271" s="226" t="b">
        <f t="shared" si="68"/>
        <v>0</v>
      </c>
      <c r="BJ271" s="226" t="b">
        <f t="shared" si="69"/>
        <v>0</v>
      </c>
      <c r="BK271" s="226" t="b">
        <f t="shared" si="70"/>
        <v>0</v>
      </c>
      <c r="BL271" s="226" t="b">
        <f t="shared" si="71"/>
        <v>0</v>
      </c>
      <c r="BM271" s="226" t="b">
        <f t="shared" si="72"/>
        <v>0</v>
      </c>
      <c r="BN271" s="226" t="b">
        <f t="shared" si="73"/>
        <v>0</v>
      </c>
      <c r="BO271" s="226" t="b">
        <f t="shared" si="74"/>
        <v>0</v>
      </c>
      <c r="BP271" s="226" t="b">
        <f t="shared" si="75"/>
        <v>0</v>
      </c>
      <c r="BQ271" s="226" t="b">
        <f t="shared" si="76"/>
        <v>1</v>
      </c>
      <c r="BR271" s="226" t="b">
        <f t="shared" si="77"/>
        <v>1</v>
      </c>
      <c r="BS271" s="226" t="b">
        <f t="shared" si="78"/>
        <v>1</v>
      </c>
      <c r="BT271" s="226" t="b">
        <f t="shared" si="79"/>
        <v>1</v>
      </c>
    </row>
    <row r="272" spans="1:72" s="212" customFormat="1" ht="15.75">
      <c r="A272" s="77">
        <v>248</v>
      </c>
      <c r="B272" s="142"/>
      <c r="C272" s="130"/>
      <c r="D272" s="144"/>
      <c r="E272" s="150"/>
      <c r="F272" s="130"/>
      <c r="G272" s="144"/>
      <c r="H272" s="150"/>
      <c r="I272" s="126"/>
      <c r="J272" s="144"/>
      <c r="K272" s="152"/>
      <c r="L272" s="130"/>
      <c r="M272" s="144"/>
      <c r="N272" s="150"/>
      <c r="O272" s="126"/>
      <c r="P272" s="144"/>
      <c r="Q272" s="152"/>
      <c r="R272" s="130"/>
      <c r="S272" s="144"/>
      <c r="T272" s="150"/>
      <c r="U272" s="126"/>
      <c r="V272" s="144"/>
      <c r="W272" s="152"/>
      <c r="X272" s="130"/>
      <c r="Y272" s="144"/>
      <c r="Z272" s="150"/>
      <c r="AA272" s="126"/>
      <c r="AB272" s="144"/>
      <c r="AC272" s="152"/>
      <c r="AD272" s="130"/>
      <c r="AE272" s="144"/>
      <c r="AF272" s="150"/>
      <c r="AG272" s="126"/>
      <c r="AH272" s="144"/>
      <c r="AI272" s="152"/>
      <c r="AJ272" s="130"/>
      <c r="AK272" s="145"/>
      <c r="AL272" s="145"/>
      <c r="AM272" s="145"/>
      <c r="AN272" s="177"/>
      <c r="AO272" s="130"/>
      <c r="AP272" s="145"/>
      <c r="AQ272" s="145"/>
      <c r="AR272" s="145"/>
      <c r="AS272" s="177"/>
      <c r="AT272" s="130"/>
      <c r="AU272" s="145"/>
      <c r="AV272" s="145"/>
      <c r="AW272" s="145"/>
      <c r="AX272" s="177"/>
      <c r="AY272" s="39"/>
      <c r="AZ272" s="226" t="b">
        <f t="shared" si="60"/>
        <v>1</v>
      </c>
      <c r="BA272" s="226" t="b">
        <f t="shared" si="61"/>
        <v>1</v>
      </c>
      <c r="BB272" s="226" t="b">
        <f t="shared" si="62"/>
        <v>1</v>
      </c>
      <c r="BC272" s="226" t="b">
        <f t="shared" si="63"/>
        <v>1</v>
      </c>
      <c r="BE272" s="226" t="b">
        <f t="shared" si="64"/>
        <v>0</v>
      </c>
      <c r="BF272" s="226" t="b">
        <f t="shared" si="65"/>
        <v>0</v>
      </c>
      <c r="BG272" s="226" t="b">
        <f t="shared" si="66"/>
        <v>0</v>
      </c>
      <c r="BH272" s="226" t="b">
        <f t="shared" si="67"/>
        <v>0</v>
      </c>
      <c r="BI272" s="226" t="b">
        <f t="shared" si="68"/>
        <v>0</v>
      </c>
      <c r="BJ272" s="226" t="b">
        <f t="shared" si="69"/>
        <v>0</v>
      </c>
      <c r="BK272" s="226" t="b">
        <f t="shared" si="70"/>
        <v>0</v>
      </c>
      <c r="BL272" s="226" t="b">
        <f t="shared" si="71"/>
        <v>0</v>
      </c>
      <c r="BM272" s="226" t="b">
        <f t="shared" si="72"/>
        <v>0</v>
      </c>
      <c r="BN272" s="226" t="b">
        <f t="shared" si="73"/>
        <v>0</v>
      </c>
      <c r="BO272" s="226" t="b">
        <f t="shared" si="74"/>
        <v>0</v>
      </c>
      <c r="BP272" s="226" t="b">
        <f t="shared" si="75"/>
        <v>0</v>
      </c>
      <c r="BQ272" s="226" t="b">
        <f t="shared" si="76"/>
        <v>1</v>
      </c>
      <c r="BR272" s="226" t="b">
        <f t="shared" si="77"/>
        <v>1</v>
      </c>
      <c r="BS272" s="226" t="b">
        <f t="shared" si="78"/>
        <v>1</v>
      </c>
      <c r="BT272" s="226" t="b">
        <f t="shared" si="79"/>
        <v>1</v>
      </c>
    </row>
    <row r="273" spans="1:72" s="212" customFormat="1" ht="15.75">
      <c r="A273" s="77">
        <v>249</v>
      </c>
      <c r="B273" s="142"/>
      <c r="C273" s="130"/>
      <c r="D273" s="144"/>
      <c r="E273" s="150"/>
      <c r="F273" s="130"/>
      <c r="G273" s="144"/>
      <c r="H273" s="150"/>
      <c r="I273" s="126"/>
      <c r="J273" s="144"/>
      <c r="K273" s="152"/>
      <c r="L273" s="130"/>
      <c r="M273" s="144"/>
      <c r="N273" s="150"/>
      <c r="O273" s="126"/>
      <c r="P273" s="144"/>
      <c r="Q273" s="152"/>
      <c r="R273" s="130"/>
      <c r="S273" s="144"/>
      <c r="T273" s="150"/>
      <c r="U273" s="126"/>
      <c r="V273" s="144"/>
      <c r="W273" s="152"/>
      <c r="X273" s="130"/>
      <c r="Y273" s="144"/>
      <c r="Z273" s="150"/>
      <c r="AA273" s="126"/>
      <c r="AB273" s="144"/>
      <c r="AC273" s="152"/>
      <c r="AD273" s="130"/>
      <c r="AE273" s="144"/>
      <c r="AF273" s="150"/>
      <c r="AG273" s="126"/>
      <c r="AH273" s="144"/>
      <c r="AI273" s="152"/>
      <c r="AJ273" s="130"/>
      <c r="AK273" s="145"/>
      <c r="AL273" s="145"/>
      <c r="AM273" s="145"/>
      <c r="AN273" s="177"/>
      <c r="AO273" s="130"/>
      <c r="AP273" s="145"/>
      <c r="AQ273" s="145"/>
      <c r="AR273" s="145"/>
      <c r="AS273" s="177"/>
      <c r="AT273" s="130"/>
      <c r="AU273" s="145"/>
      <c r="AV273" s="145"/>
      <c r="AW273" s="145"/>
      <c r="AX273" s="177"/>
      <c r="AY273" s="39"/>
      <c r="AZ273" s="226" t="b">
        <f t="shared" si="60"/>
        <v>1</v>
      </c>
      <c r="BA273" s="226" t="b">
        <f t="shared" si="61"/>
        <v>1</v>
      </c>
      <c r="BB273" s="226" t="b">
        <f t="shared" si="62"/>
        <v>1</v>
      </c>
      <c r="BC273" s="226" t="b">
        <f t="shared" si="63"/>
        <v>1</v>
      </c>
      <c r="BE273" s="226" t="b">
        <f t="shared" si="64"/>
        <v>0</v>
      </c>
      <c r="BF273" s="226" t="b">
        <f t="shared" si="65"/>
        <v>0</v>
      </c>
      <c r="BG273" s="226" t="b">
        <f t="shared" si="66"/>
        <v>0</v>
      </c>
      <c r="BH273" s="226" t="b">
        <f t="shared" si="67"/>
        <v>0</v>
      </c>
      <c r="BI273" s="226" t="b">
        <f t="shared" si="68"/>
        <v>0</v>
      </c>
      <c r="BJ273" s="226" t="b">
        <f t="shared" si="69"/>
        <v>0</v>
      </c>
      <c r="BK273" s="226" t="b">
        <f t="shared" si="70"/>
        <v>0</v>
      </c>
      <c r="BL273" s="226" t="b">
        <f t="shared" si="71"/>
        <v>0</v>
      </c>
      <c r="BM273" s="226" t="b">
        <f t="shared" si="72"/>
        <v>0</v>
      </c>
      <c r="BN273" s="226" t="b">
        <f t="shared" si="73"/>
        <v>0</v>
      </c>
      <c r="BO273" s="226" t="b">
        <f t="shared" si="74"/>
        <v>0</v>
      </c>
      <c r="BP273" s="226" t="b">
        <f t="shared" si="75"/>
        <v>0</v>
      </c>
      <c r="BQ273" s="226" t="b">
        <f t="shared" si="76"/>
        <v>1</v>
      </c>
      <c r="BR273" s="226" t="b">
        <f t="shared" si="77"/>
        <v>1</v>
      </c>
      <c r="BS273" s="226" t="b">
        <f t="shared" si="78"/>
        <v>1</v>
      </c>
      <c r="BT273" s="226" t="b">
        <f t="shared" si="79"/>
        <v>1</v>
      </c>
    </row>
    <row r="274" spans="1:72" s="212" customFormat="1" ht="16.5" thickBot="1">
      <c r="A274" s="78">
        <v>250</v>
      </c>
      <c r="B274" s="143"/>
      <c r="C274" s="131"/>
      <c r="D274" s="147"/>
      <c r="E274" s="151"/>
      <c r="F274" s="131"/>
      <c r="G274" s="147"/>
      <c r="H274" s="151"/>
      <c r="I274" s="127"/>
      <c r="J274" s="147"/>
      <c r="K274" s="153"/>
      <c r="L274" s="131"/>
      <c r="M274" s="147"/>
      <c r="N274" s="151"/>
      <c r="O274" s="127"/>
      <c r="P274" s="147"/>
      <c r="Q274" s="153"/>
      <c r="R274" s="131"/>
      <c r="S274" s="147"/>
      <c r="T274" s="151"/>
      <c r="U274" s="127"/>
      <c r="V274" s="147"/>
      <c r="W274" s="153"/>
      <c r="X274" s="131"/>
      <c r="Y274" s="147"/>
      <c r="Z274" s="151"/>
      <c r="AA274" s="127"/>
      <c r="AB274" s="147"/>
      <c r="AC274" s="153"/>
      <c r="AD274" s="131"/>
      <c r="AE274" s="147"/>
      <c r="AF274" s="151"/>
      <c r="AG274" s="127"/>
      <c r="AH274" s="147"/>
      <c r="AI274" s="153"/>
      <c r="AJ274" s="131"/>
      <c r="AK274" s="148"/>
      <c r="AL274" s="148"/>
      <c r="AM274" s="148"/>
      <c r="AN274" s="178"/>
      <c r="AO274" s="131"/>
      <c r="AP274" s="148"/>
      <c r="AQ274" s="148"/>
      <c r="AR274" s="148"/>
      <c r="AS274" s="178"/>
      <c r="AT274" s="131"/>
      <c r="AU274" s="148"/>
      <c r="AV274" s="148"/>
      <c r="AW274" s="148"/>
      <c r="AX274" s="178"/>
      <c r="AY274" s="39"/>
      <c r="AZ274" s="226" t="b">
        <f t="shared" si="60"/>
        <v>1</v>
      </c>
      <c r="BA274" s="226" t="b">
        <f t="shared" si="61"/>
        <v>1</v>
      </c>
      <c r="BB274" s="226" t="b">
        <f t="shared" si="62"/>
        <v>1</v>
      </c>
      <c r="BC274" s="226" t="b">
        <f t="shared" si="63"/>
        <v>1</v>
      </c>
      <c r="BE274" s="226" t="b">
        <f t="shared" si="64"/>
        <v>0</v>
      </c>
      <c r="BF274" s="226" t="b">
        <f t="shared" si="65"/>
        <v>0</v>
      </c>
      <c r="BG274" s="226" t="b">
        <f t="shared" si="66"/>
        <v>0</v>
      </c>
      <c r="BH274" s="226" t="b">
        <f t="shared" si="67"/>
        <v>0</v>
      </c>
      <c r="BI274" s="226" t="b">
        <f t="shared" si="68"/>
        <v>0</v>
      </c>
      <c r="BJ274" s="226" t="b">
        <f t="shared" si="69"/>
        <v>0</v>
      </c>
      <c r="BK274" s="226" t="b">
        <f t="shared" si="70"/>
        <v>0</v>
      </c>
      <c r="BL274" s="226" t="b">
        <f t="shared" si="71"/>
        <v>0</v>
      </c>
      <c r="BM274" s="226" t="b">
        <f t="shared" si="72"/>
        <v>0</v>
      </c>
      <c r="BN274" s="226" t="b">
        <f t="shared" si="73"/>
        <v>0</v>
      </c>
      <c r="BO274" s="226" t="b">
        <f t="shared" si="74"/>
        <v>0</v>
      </c>
      <c r="BP274" s="226" t="b">
        <f t="shared" si="75"/>
        <v>0</v>
      </c>
      <c r="BQ274" s="226" t="b">
        <f t="shared" si="76"/>
        <v>1</v>
      </c>
      <c r="BR274" s="226" t="b">
        <f t="shared" si="77"/>
        <v>1</v>
      </c>
      <c r="BS274" s="226" t="b">
        <f t="shared" si="78"/>
        <v>1</v>
      </c>
      <c r="BT274" s="226" t="b">
        <f t="shared" si="79"/>
        <v>1</v>
      </c>
    </row>
    <row r="276" spans="1:72">
      <c r="AJ276" s="213"/>
    </row>
    <row r="277" spans="1:72" s="11" customFormat="1">
      <c r="B277" s="227">
        <f>250-COUNTIF(B25:B274,"")</f>
        <v>0</v>
      </c>
      <c r="C277" s="228">
        <f>SUM(C25:C274)</f>
        <v>0</v>
      </c>
      <c r="D277" s="228">
        <f t="shared" ref="D277:AW277" si="80">SUM(D25:D274)</f>
        <v>0</v>
      </c>
      <c r="E277" s="228">
        <f t="shared" si="80"/>
        <v>0</v>
      </c>
      <c r="F277" s="228">
        <f t="shared" si="80"/>
        <v>0</v>
      </c>
      <c r="G277" s="228">
        <f t="shared" si="80"/>
        <v>0</v>
      </c>
      <c r="H277" s="228">
        <f t="shared" si="80"/>
        <v>0</v>
      </c>
      <c r="I277" s="228">
        <f t="shared" si="80"/>
        <v>0</v>
      </c>
      <c r="J277" s="228">
        <f t="shared" si="80"/>
        <v>0</v>
      </c>
      <c r="K277" s="228">
        <f t="shared" si="80"/>
        <v>0</v>
      </c>
      <c r="L277" s="228">
        <f t="shared" si="80"/>
        <v>0</v>
      </c>
      <c r="M277" s="228">
        <f t="shared" si="80"/>
        <v>0</v>
      </c>
      <c r="N277" s="228">
        <f t="shared" si="80"/>
        <v>0</v>
      </c>
      <c r="O277" s="228">
        <f t="shared" si="80"/>
        <v>0</v>
      </c>
      <c r="P277" s="228">
        <f t="shared" si="80"/>
        <v>0</v>
      </c>
      <c r="Q277" s="228">
        <f t="shared" si="80"/>
        <v>0</v>
      </c>
      <c r="R277" s="228">
        <f t="shared" si="80"/>
        <v>0</v>
      </c>
      <c r="S277" s="228">
        <f t="shared" si="80"/>
        <v>0</v>
      </c>
      <c r="T277" s="228">
        <f t="shared" si="80"/>
        <v>0</v>
      </c>
      <c r="U277" s="228">
        <f t="shared" si="80"/>
        <v>0</v>
      </c>
      <c r="V277" s="228">
        <f t="shared" si="80"/>
        <v>0</v>
      </c>
      <c r="W277" s="228">
        <f t="shared" si="80"/>
        <v>0</v>
      </c>
      <c r="X277" s="228">
        <f t="shared" si="80"/>
        <v>0</v>
      </c>
      <c r="Y277" s="228">
        <f t="shared" si="80"/>
        <v>0</v>
      </c>
      <c r="Z277" s="228">
        <f t="shared" si="80"/>
        <v>0</v>
      </c>
      <c r="AA277" s="228">
        <f t="shared" si="80"/>
        <v>0</v>
      </c>
      <c r="AB277" s="228">
        <f t="shared" si="80"/>
        <v>0</v>
      </c>
      <c r="AC277" s="228">
        <f t="shared" si="80"/>
        <v>0</v>
      </c>
      <c r="AD277" s="228">
        <f t="shared" si="80"/>
        <v>0</v>
      </c>
      <c r="AE277" s="228">
        <f t="shared" si="80"/>
        <v>0</v>
      </c>
      <c r="AF277" s="228">
        <f t="shared" si="80"/>
        <v>0</v>
      </c>
      <c r="AG277" s="228">
        <f t="shared" si="80"/>
        <v>0</v>
      </c>
      <c r="AH277" s="228">
        <f t="shared" si="80"/>
        <v>0</v>
      </c>
      <c r="AI277" s="228">
        <f t="shared" si="80"/>
        <v>0</v>
      </c>
      <c r="AJ277" s="228">
        <f t="shared" si="80"/>
        <v>0</v>
      </c>
      <c r="AK277" s="228">
        <f t="shared" si="80"/>
        <v>0</v>
      </c>
      <c r="AL277" s="228">
        <f t="shared" si="80"/>
        <v>0</v>
      </c>
      <c r="AM277" s="228">
        <f t="shared" si="80"/>
        <v>0</v>
      </c>
      <c r="AO277" s="228">
        <f t="shared" si="80"/>
        <v>0</v>
      </c>
      <c r="AP277" s="228">
        <f t="shared" si="80"/>
        <v>0</v>
      </c>
      <c r="AQ277" s="228">
        <f t="shared" si="80"/>
        <v>0</v>
      </c>
      <c r="AR277" s="228">
        <f t="shared" si="80"/>
        <v>0</v>
      </c>
      <c r="AT277" s="228">
        <f t="shared" si="80"/>
        <v>0</v>
      </c>
      <c r="AU277" s="228">
        <f t="shared" si="80"/>
        <v>0</v>
      </c>
      <c r="AV277" s="228">
        <f t="shared" si="80"/>
        <v>0</v>
      </c>
      <c r="AW277" s="228">
        <f t="shared" si="80"/>
        <v>0</v>
      </c>
    </row>
  </sheetData>
  <sheetProtection algorithmName="SHA-512" hashValue="DHxnF4wIZhMQekK0L82C/rPtznMlXeDdD0i9xf1Jbw83dotXqaMcZ0roqpNF6aU8Nl8S8sfMROF8xDmAdu/y3w==" saltValue="IUm5xGsz4xFkiCrYUzsTqw==" spinCount="100000" sheet="1" objects="1" scenarios="1"/>
  <mergeCells count="39">
    <mergeCell ref="AO22:AO23"/>
    <mergeCell ref="D1:F1"/>
    <mergeCell ref="C21:AI21"/>
    <mergeCell ref="AO21:AS21"/>
    <mergeCell ref="A11:AX11"/>
    <mergeCell ref="A14:AX14"/>
    <mergeCell ref="A15:AX15"/>
    <mergeCell ref="AP22:AP24"/>
    <mergeCell ref="AU22:AU24"/>
    <mergeCell ref="C23:E23"/>
    <mergeCell ref="F23:H23"/>
    <mergeCell ref="I23:K23"/>
    <mergeCell ref="L23:N23"/>
    <mergeCell ref="O23:Q23"/>
    <mergeCell ref="R23:T23"/>
    <mergeCell ref="C22:AI22"/>
    <mergeCell ref="AK22:AK24"/>
    <mergeCell ref="U23:W23"/>
    <mergeCell ref="X23:Z23"/>
    <mergeCell ref="AA23:AC23"/>
    <mergeCell ref="AD23:AF23"/>
    <mergeCell ref="AG23:AI23"/>
    <mergeCell ref="AJ22:AJ23"/>
    <mergeCell ref="AT21:AX21"/>
    <mergeCell ref="AN22:AN24"/>
    <mergeCell ref="AS22:AS24"/>
    <mergeCell ref="AJ21:AN21"/>
    <mergeCell ref="A6:AX6"/>
    <mergeCell ref="A9:AX9"/>
    <mergeCell ref="A10:AX10"/>
    <mergeCell ref="AX22:AX24"/>
    <mergeCell ref="AV22:AV24"/>
    <mergeCell ref="AW22:AW24"/>
    <mergeCell ref="AR22:AR24"/>
    <mergeCell ref="AT22:AT23"/>
    <mergeCell ref="A21:B23"/>
    <mergeCell ref="AL22:AL24"/>
    <mergeCell ref="AM22:AM24"/>
    <mergeCell ref="AQ22:AQ24"/>
  </mergeCells>
  <conditionalFormatting sqref="B18">
    <cfRule type="cellIs" dxfId="13" priority="1" operator="equal">
      <formula>FALSE</formula>
    </cfRule>
    <cfRule type="cellIs" dxfId="12" priority="2" operator="equal">
      <formula>TRUE</formula>
    </cfRule>
  </conditionalFormatting>
  <dataValidations count="5">
    <dataValidation type="list" allowBlank="1" showInputMessage="1" showErrorMessage="1" sqref="B25:B274">
      <formula1>CountriesList</formula1>
    </dataValidation>
    <dataValidation type="whole" operator="greaterThanOrEqual" allowBlank="1" showInputMessage="1" showErrorMessage="1" sqref="AO25:AO274 AT25:AT274 C25:AJ274">
      <formula1>0</formula1>
    </dataValidation>
    <dataValidation type="decimal" operator="greaterThanOrEqual" allowBlank="1" showInputMessage="1" showErrorMessage="1" sqref="AL25:AM274 AQ25:AR274 AV25:AW274">
      <formula1>0</formula1>
    </dataValidation>
    <dataValidation type="decimal" allowBlank="1" showInputMessage="1" showErrorMessage="1" sqref="AK25:AK274 AP25:AP274 AU25:AU274">
      <formula1>-99999999999999900000</formula1>
      <formula2>99999999999999900000</formula2>
    </dataValidation>
    <dataValidation type="decimal" allowBlank="1" showInputMessage="1" showErrorMessage="1" sqref="AN25:AN274 AS25:AS274 AX25:AX274">
      <formula1>0</formula1>
      <formula2>100</formula2>
    </dataValidation>
  </dataValidations>
  <pageMargins left="0.70866141732283472" right="0.70866141732283472" top="0.74803149606299213" bottom="0.74803149606299213" header="0.31496062992125984" footer="0.31496062992125984"/>
  <pageSetup paperSize="9" fitToHeight="0" orientation="landscape" r:id="rId1"/>
  <rowBreaks count="2" manualBreakCount="2">
    <brk id="20" max="49" man="1"/>
    <brk id="161" max="49" man="1"/>
  </rowBreaks>
  <colBreaks count="6" manualBreakCount="6">
    <brk id="8" max="273" man="1"/>
    <brk id="17" max="273" man="1"/>
    <brk id="26" max="273" man="1"/>
    <brk id="35" max="273" man="1"/>
    <brk id="40" max="273" man="1"/>
    <brk id="45" max="273"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025"/>
  <sheetViews>
    <sheetView zoomScaleNormal="100" zoomScaleSheetLayoutView="100" workbookViewId="0"/>
  </sheetViews>
  <sheetFormatPr defaultRowHeight="15"/>
  <cols>
    <col min="1" max="1" width="7.28515625" style="209" customWidth="1"/>
    <col min="2" max="2" width="25.42578125" style="209" customWidth="1"/>
    <col min="3" max="3" width="24.140625" style="209" customWidth="1"/>
    <col min="4" max="30" width="14.5703125" style="209" customWidth="1"/>
    <col min="31" max="46" width="10.28515625" style="209" customWidth="1"/>
    <col min="47" max="16384" width="9.140625" style="209"/>
  </cols>
  <sheetData>
    <row r="1" spans="1:33" ht="21">
      <c r="A1" s="87" t="s">
        <v>694</v>
      </c>
      <c r="B1" s="87"/>
      <c r="C1" s="12"/>
      <c r="D1" s="315">
        <f>'General Info'!D22</f>
        <v>0</v>
      </c>
      <c r="E1" s="315"/>
      <c r="F1" s="315"/>
      <c r="G1" s="5"/>
      <c r="H1" s="5"/>
      <c r="I1" s="73"/>
      <c r="J1" s="73"/>
      <c r="K1" s="73"/>
      <c r="L1" s="73"/>
      <c r="M1" s="73"/>
      <c r="N1" s="56"/>
      <c r="O1" s="56"/>
      <c r="P1" s="5"/>
      <c r="Q1" s="5"/>
      <c r="R1" s="5"/>
      <c r="S1" s="5"/>
      <c r="T1" s="5"/>
      <c r="U1" s="5"/>
      <c r="V1" s="5"/>
      <c r="W1" s="5"/>
      <c r="X1" s="5"/>
      <c r="Y1" s="5"/>
      <c r="Z1" s="5"/>
      <c r="AA1" s="5"/>
      <c r="AB1" s="5"/>
      <c r="AC1" s="5"/>
      <c r="AD1" s="5"/>
      <c r="AE1" s="208"/>
      <c r="AF1" s="208"/>
      <c r="AG1" s="208"/>
    </row>
    <row r="2" spans="1:33" ht="15.75">
      <c r="A2" s="12"/>
      <c r="B2" s="12"/>
      <c r="C2" s="12"/>
      <c r="D2" s="12"/>
      <c r="E2" s="12"/>
      <c r="F2" s="12"/>
      <c r="G2" s="5"/>
      <c r="H2" s="5"/>
      <c r="I2" s="73"/>
      <c r="J2" s="73"/>
      <c r="K2" s="73"/>
      <c r="L2" s="73"/>
      <c r="M2" s="73"/>
      <c r="N2" s="56"/>
      <c r="O2" s="56"/>
      <c r="P2" s="5"/>
      <c r="Q2" s="5"/>
      <c r="R2" s="5"/>
      <c r="S2" s="5"/>
      <c r="T2" s="5"/>
      <c r="U2" s="5"/>
      <c r="V2" s="5"/>
      <c r="W2" s="5"/>
      <c r="X2" s="5"/>
      <c r="Y2" s="5"/>
      <c r="Z2" s="5"/>
      <c r="AA2" s="5"/>
      <c r="AB2" s="5"/>
      <c r="AC2" s="5"/>
      <c r="AD2" s="5"/>
      <c r="AE2" s="208"/>
      <c r="AF2" s="208"/>
      <c r="AG2" s="208"/>
    </row>
    <row r="3" spans="1:33" ht="15.75">
      <c r="A3" s="12"/>
      <c r="B3" s="12"/>
      <c r="C3" s="12"/>
      <c r="D3" s="12"/>
      <c r="E3" s="12"/>
      <c r="F3" s="12"/>
      <c r="G3" s="5"/>
      <c r="H3" s="5"/>
      <c r="I3" s="73"/>
      <c r="J3" s="73"/>
      <c r="K3" s="73"/>
      <c r="L3" s="73"/>
      <c r="M3" s="73"/>
      <c r="N3" s="56"/>
      <c r="O3" s="56"/>
      <c r="P3" s="5"/>
      <c r="Q3" s="5"/>
      <c r="R3" s="5"/>
      <c r="S3" s="5"/>
      <c r="T3" s="5"/>
      <c r="U3" s="5"/>
      <c r="V3" s="5"/>
      <c r="W3" s="5"/>
      <c r="X3" s="5"/>
      <c r="Y3" s="5"/>
      <c r="Z3" s="5"/>
      <c r="AA3" s="5"/>
      <c r="AB3" s="5"/>
      <c r="AC3" s="5"/>
      <c r="AD3" s="5"/>
      <c r="AE3" s="208"/>
      <c r="AF3" s="208"/>
      <c r="AG3" s="208"/>
    </row>
    <row r="4" spans="1:33" ht="15.75">
      <c r="A4" s="12"/>
      <c r="B4" s="12"/>
      <c r="C4" s="12"/>
      <c r="D4" s="5"/>
      <c r="E4" s="5"/>
      <c r="F4" s="5"/>
      <c r="G4" s="5"/>
      <c r="H4" s="5"/>
      <c r="I4" s="73"/>
      <c r="J4" s="73"/>
      <c r="K4" s="73"/>
      <c r="L4" s="73"/>
      <c r="M4" s="73"/>
      <c r="N4" s="56"/>
      <c r="O4" s="56"/>
      <c r="P4" s="5"/>
      <c r="Q4" s="5"/>
      <c r="R4" s="5"/>
      <c r="S4" s="5"/>
      <c r="T4" s="5"/>
      <c r="U4" s="5"/>
      <c r="V4" s="5"/>
      <c r="W4" s="5"/>
      <c r="X4" s="5"/>
      <c r="Y4" s="5"/>
      <c r="Z4" s="5"/>
      <c r="AA4" s="5"/>
      <c r="AB4" s="5"/>
      <c r="AC4" s="5"/>
      <c r="AD4" s="5"/>
      <c r="AE4" s="208"/>
      <c r="AF4" s="208"/>
      <c r="AG4" s="208"/>
    </row>
    <row r="5" spans="1:33" ht="15.75">
      <c r="A5" s="12"/>
      <c r="B5" s="12"/>
      <c r="C5" s="12"/>
      <c r="D5" s="5"/>
      <c r="E5" s="5"/>
      <c r="F5" s="5"/>
      <c r="G5" s="5"/>
      <c r="H5" s="5"/>
      <c r="I5" s="73"/>
      <c r="J5" s="73"/>
      <c r="K5" s="73"/>
      <c r="L5" s="73"/>
      <c r="M5" s="73"/>
      <c r="N5" s="56"/>
      <c r="O5" s="56"/>
      <c r="P5" s="5"/>
      <c r="Q5" s="5"/>
      <c r="R5" s="5"/>
      <c r="S5" s="5"/>
      <c r="T5" s="5"/>
      <c r="U5" s="5"/>
      <c r="V5" s="5"/>
      <c r="W5" s="5"/>
      <c r="X5" s="5"/>
      <c r="Y5" s="5"/>
      <c r="Z5" s="5"/>
      <c r="AA5" s="5"/>
      <c r="AB5" s="5"/>
      <c r="AC5" s="5"/>
      <c r="AD5" s="5"/>
      <c r="AE5" s="208"/>
      <c r="AF5" s="208"/>
      <c r="AG5" s="208"/>
    </row>
    <row r="6" spans="1:33" ht="18.75">
      <c r="A6" s="275" t="s">
        <v>665</v>
      </c>
      <c r="B6" s="275"/>
      <c r="C6" s="275"/>
      <c r="D6" s="275"/>
      <c r="E6" s="275"/>
      <c r="F6" s="275"/>
      <c r="G6" s="275"/>
      <c r="H6" s="275"/>
      <c r="I6" s="275"/>
      <c r="J6" s="275"/>
      <c r="K6" s="275"/>
      <c r="L6" s="275"/>
      <c r="M6" s="275"/>
      <c r="N6" s="275"/>
      <c r="O6" s="275"/>
      <c r="P6" s="275"/>
      <c r="Q6" s="275"/>
      <c r="R6" s="275"/>
      <c r="S6" s="275"/>
      <c r="T6" s="275"/>
      <c r="U6" s="275"/>
      <c r="V6" s="275"/>
      <c r="W6" s="275"/>
      <c r="X6" s="275"/>
      <c r="Y6" s="275"/>
      <c r="Z6" s="275"/>
      <c r="AA6" s="275"/>
      <c r="AB6" s="275"/>
      <c r="AC6" s="275"/>
      <c r="AD6" s="275"/>
      <c r="AE6" s="208"/>
      <c r="AF6" s="208"/>
      <c r="AG6" s="208"/>
    </row>
    <row r="7" spans="1:33" ht="15.75">
      <c r="A7" s="13"/>
      <c r="B7" s="90"/>
      <c r="C7" s="90"/>
      <c r="D7" s="91"/>
      <c r="E7" s="91"/>
      <c r="F7" s="94"/>
      <c r="G7" s="94"/>
      <c r="H7" s="94"/>
      <c r="I7" s="73"/>
      <c r="J7" s="73"/>
      <c r="K7" s="73"/>
      <c r="L7" s="73"/>
      <c r="M7" s="73"/>
      <c r="N7" s="56"/>
      <c r="O7" s="56"/>
      <c r="P7" s="5"/>
      <c r="Q7" s="5"/>
      <c r="R7" s="5"/>
      <c r="S7" s="5"/>
      <c r="T7" s="5"/>
      <c r="U7" s="5"/>
      <c r="V7" s="5"/>
      <c r="W7" s="5"/>
      <c r="X7" s="5"/>
      <c r="Y7" s="5"/>
      <c r="Z7" s="5"/>
      <c r="AA7" s="5"/>
      <c r="AB7" s="5"/>
      <c r="AC7" s="5"/>
      <c r="AD7" s="5"/>
      <c r="AE7" s="208"/>
      <c r="AF7" s="208"/>
      <c r="AG7" s="208"/>
    </row>
    <row r="8" spans="1:33" ht="15.75">
      <c r="A8" s="96" t="s">
        <v>40</v>
      </c>
      <c r="B8" s="86"/>
      <c r="C8" s="96"/>
      <c r="D8" s="91"/>
      <c r="E8" s="91"/>
      <c r="F8" s="94"/>
      <c r="G8" s="94"/>
      <c r="H8" s="94"/>
      <c r="I8" s="73"/>
      <c r="J8" s="73"/>
      <c r="K8" s="73"/>
      <c r="L8" s="73"/>
      <c r="M8" s="73"/>
      <c r="N8" s="56"/>
      <c r="O8" s="56"/>
      <c r="P8" s="5"/>
      <c r="Q8" s="5"/>
      <c r="R8" s="5"/>
      <c r="S8" s="5"/>
      <c r="T8" s="5"/>
      <c r="U8" s="5"/>
      <c r="V8" s="5"/>
      <c r="W8" s="5"/>
      <c r="X8" s="5"/>
      <c r="Y8" s="5"/>
      <c r="Z8" s="5"/>
      <c r="AA8" s="5"/>
      <c r="AB8" s="5"/>
      <c r="AC8" s="5"/>
      <c r="AD8" s="5"/>
      <c r="AE8" s="208"/>
      <c r="AF8" s="208"/>
      <c r="AG8" s="208"/>
    </row>
    <row r="9" spans="1:33" ht="15.75">
      <c r="A9" s="276" t="s">
        <v>712</v>
      </c>
      <c r="B9" s="276"/>
      <c r="C9" s="276"/>
      <c r="D9" s="276"/>
      <c r="E9" s="276"/>
      <c r="F9" s="276"/>
      <c r="G9" s="276"/>
      <c r="H9" s="276"/>
      <c r="I9" s="276"/>
      <c r="J9" s="276"/>
      <c r="K9" s="276"/>
      <c r="L9" s="276"/>
      <c r="M9" s="276"/>
      <c r="N9" s="276"/>
      <c r="O9" s="276"/>
      <c r="P9" s="276"/>
      <c r="Q9" s="276"/>
      <c r="R9" s="276"/>
      <c r="S9" s="276"/>
      <c r="T9" s="276"/>
      <c r="U9" s="276"/>
      <c r="V9" s="276"/>
      <c r="W9" s="276"/>
      <c r="X9" s="276"/>
      <c r="Y9" s="276"/>
      <c r="Z9" s="276"/>
      <c r="AA9" s="276"/>
      <c r="AB9" s="276"/>
      <c r="AC9" s="276"/>
      <c r="AD9" s="276"/>
      <c r="AE9" s="208"/>
      <c r="AF9" s="208"/>
      <c r="AG9" s="208"/>
    </row>
    <row r="10" spans="1:33" ht="15.75">
      <c r="A10" s="276" t="s">
        <v>725</v>
      </c>
      <c r="B10" s="276"/>
      <c r="C10" s="276"/>
      <c r="D10" s="276"/>
      <c r="E10" s="276"/>
      <c r="F10" s="276"/>
      <c r="G10" s="276"/>
      <c r="H10" s="276"/>
      <c r="I10" s="276"/>
      <c r="J10" s="276"/>
      <c r="K10" s="276"/>
      <c r="L10" s="276"/>
      <c r="M10" s="276"/>
      <c r="N10" s="276"/>
      <c r="O10" s="276"/>
      <c r="P10" s="276"/>
      <c r="Q10" s="276"/>
      <c r="R10" s="276"/>
      <c r="S10" s="276"/>
      <c r="T10" s="276"/>
      <c r="U10" s="276"/>
      <c r="V10" s="276"/>
      <c r="W10" s="276"/>
      <c r="X10" s="276"/>
      <c r="Y10" s="276"/>
      <c r="Z10" s="276"/>
      <c r="AA10" s="276"/>
      <c r="AB10" s="276"/>
      <c r="AC10" s="276"/>
      <c r="AD10" s="276"/>
      <c r="AE10" s="208"/>
      <c r="AF10" s="208"/>
      <c r="AG10" s="208"/>
    </row>
    <row r="11" spans="1:33" ht="15.75">
      <c r="A11" s="276" t="s">
        <v>685</v>
      </c>
      <c r="B11" s="276"/>
      <c r="C11" s="276"/>
      <c r="D11" s="276"/>
      <c r="E11" s="276"/>
      <c r="F11" s="276"/>
      <c r="G11" s="276"/>
      <c r="H11" s="276"/>
      <c r="I11" s="276"/>
      <c r="J11" s="276"/>
      <c r="K11" s="276"/>
      <c r="L11" s="276"/>
      <c r="M11" s="276"/>
      <c r="N11" s="276"/>
      <c r="O11" s="276"/>
      <c r="P11" s="276"/>
      <c r="Q11" s="276"/>
      <c r="R11" s="276"/>
      <c r="S11" s="276"/>
      <c r="T11" s="276"/>
      <c r="U11" s="276"/>
      <c r="V11" s="276"/>
      <c r="W11" s="276"/>
      <c r="X11" s="276"/>
      <c r="Y11" s="276"/>
      <c r="Z11" s="276"/>
      <c r="AA11" s="276"/>
      <c r="AB11" s="276"/>
      <c r="AC11" s="276"/>
      <c r="AD11" s="276"/>
      <c r="AE11" s="208"/>
      <c r="AF11" s="208"/>
      <c r="AG11" s="208"/>
    </row>
    <row r="12" spans="1:33" ht="15.75">
      <c r="A12" s="321" t="s">
        <v>703</v>
      </c>
      <c r="B12" s="322"/>
      <c r="C12" s="322"/>
      <c r="D12" s="322"/>
      <c r="E12" s="322"/>
      <c r="F12" s="322"/>
      <c r="G12" s="322"/>
      <c r="H12" s="322"/>
      <c r="I12" s="322"/>
      <c r="J12" s="322"/>
      <c r="K12" s="322"/>
      <c r="L12" s="322"/>
      <c r="M12" s="322"/>
      <c r="N12" s="322"/>
      <c r="O12" s="322"/>
      <c r="P12" s="322"/>
      <c r="Q12" s="322"/>
      <c r="R12" s="322"/>
      <c r="S12" s="322"/>
      <c r="T12" s="322"/>
      <c r="U12" s="322"/>
      <c r="V12" s="322"/>
      <c r="W12" s="322"/>
      <c r="X12" s="322"/>
      <c r="Y12" s="322"/>
      <c r="Z12" s="322"/>
      <c r="AA12" s="322"/>
      <c r="AB12" s="322"/>
      <c r="AC12" s="322"/>
      <c r="AD12" s="322"/>
      <c r="AE12" s="208"/>
      <c r="AF12" s="208"/>
      <c r="AG12" s="208"/>
    </row>
    <row r="13" spans="1:33" ht="15.75">
      <c r="A13" s="214"/>
      <c r="B13" s="86"/>
      <c r="C13" s="86"/>
      <c r="D13" s="91"/>
      <c r="E13" s="91"/>
      <c r="F13" s="14"/>
      <c r="G13" s="14"/>
      <c r="H13" s="4"/>
      <c r="I13" s="73"/>
      <c r="J13" s="73"/>
      <c r="K13" s="73"/>
      <c r="L13" s="73"/>
      <c r="M13" s="73"/>
      <c r="N13" s="56"/>
      <c r="O13" s="56"/>
      <c r="P13" s="5"/>
      <c r="Q13" s="5"/>
      <c r="R13" s="5"/>
      <c r="S13" s="5"/>
      <c r="T13" s="5"/>
      <c r="U13" s="5"/>
      <c r="V13" s="5"/>
      <c r="W13" s="5"/>
      <c r="X13" s="5"/>
      <c r="Y13" s="5"/>
      <c r="Z13" s="5"/>
      <c r="AA13" s="5"/>
      <c r="AB13" s="5"/>
      <c r="AC13" s="5"/>
      <c r="AD13" s="5"/>
      <c r="AE13" s="208"/>
      <c r="AF13" s="208"/>
      <c r="AG13" s="208"/>
    </row>
    <row r="14" spans="1:33" ht="15.75">
      <c r="A14" s="96" t="s">
        <v>394</v>
      </c>
      <c r="B14" s="86"/>
      <c r="C14" s="96"/>
      <c r="D14" s="91"/>
      <c r="E14" s="91"/>
      <c r="F14" s="95"/>
      <c r="G14" s="95"/>
      <c r="H14" s="15"/>
      <c r="I14" s="73"/>
      <c r="J14" s="73"/>
      <c r="K14" s="73"/>
      <c r="L14" s="73"/>
      <c r="M14" s="73"/>
      <c r="N14" s="56"/>
      <c r="O14" s="56"/>
      <c r="P14" s="5"/>
      <c r="Q14" s="5"/>
      <c r="R14" s="5"/>
      <c r="S14" s="5"/>
      <c r="T14" s="5"/>
      <c r="U14" s="5"/>
      <c r="V14" s="5"/>
      <c r="W14" s="5"/>
      <c r="X14" s="5"/>
      <c r="Y14" s="5"/>
      <c r="Z14" s="5"/>
      <c r="AA14" s="5"/>
      <c r="AB14" s="5"/>
      <c r="AC14" s="5"/>
      <c r="AD14" s="5"/>
      <c r="AE14" s="208"/>
      <c r="AF14" s="208"/>
      <c r="AG14" s="208"/>
    </row>
    <row r="15" spans="1:33" ht="15.75">
      <c r="A15" s="246" t="s">
        <v>704</v>
      </c>
      <c r="B15" s="246"/>
      <c r="C15" s="246"/>
      <c r="D15" s="246"/>
      <c r="E15" s="246"/>
      <c r="F15" s="246"/>
      <c r="G15" s="246"/>
      <c r="H15" s="246"/>
      <c r="I15" s="246"/>
      <c r="J15" s="246"/>
      <c r="K15" s="246"/>
      <c r="L15" s="246"/>
      <c r="M15" s="246"/>
      <c r="N15" s="246"/>
      <c r="O15" s="246"/>
      <c r="P15" s="246"/>
      <c r="Q15" s="246"/>
      <c r="R15" s="246"/>
      <c r="S15" s="246"/>
      <c r="T15" s="246"/>
      <c r="U15" s="246"/>
      <c r="V15" s="246"/>
      <c r="W15" s="246"/>
      <c r="X15" s="246"/>
      <c r="Y15" s="246"/>
      <c r="Z15" s="246"/>
      <c r="AA15" s="246"/>
      <c r="AB15" s="246"/>
      <c r="AC15" s="246"/>
      <c r="AD15" s="246"/>
      <c r="AE15" s="208"/>
      <c r="AF15" s="208"/>
      <c r="AG15" s="208"/>
    </row>
    <row r="16" spans="1:33" ht="15.75">
      <c r="A16" s="82"/>
      <c r="B16" s="74"/>
      <c r="C16" s="121"/>
      <c r="D16" s="92"/>
      <c r="E16" s="92"/>
      <c r="F16" s="4"/>
      <c r="G16" s="4"/>
      <c r="H16" s="4"/>
      <c r="I16" s="73"/>
      <c r="J16" s="73"/>
      <c r="K16" s="73"/>
      <c r="L16" s="73"/>
      <c r="M16" s="73"/>
      <c r="N16" s="56"/>
      <c r="O16" s="56"/>
      <c r="P16" s="5"/>
      <c r="Q16" s="5"/>
      <c r="R16" s="5"/>
      <c r="S16" s="5"/>
      <c r="T16" s="5"/>
      <c r="U16" s="5"/>
      <c r="V16" s="5"/>
      <c r="W16" s="5"/>
      <c r="X16" s="5"/>
      <c r="Y16" s="5"/>
      <c r="Z16" s="5"/>
      <c r="AA16" s="5"/>
      <c r="AB16" s="5"/>
      <c r="AC16" s="5"/>
      <c r="AD16" s="5"/>
      <c r="AE16" s="208"/>
      <c r="AF16" s="208"/>
      <c r="AG16" s="208"/>
    </row>
    <row r="17" spans="1:48" ht="15.75">
      <c r="A17" s="82"/>
      <c r="B17" s="93"/>
      <c r="C17" s="88" t="s">
        <v>34</v>
      </c>
      <c r="D17" s="86"/>
      <c r="E17" s="92"/>
      <c r="F17" s="4"/>
      <c r="G17" s="4"/>
      <c r="H17" s="4"/>
      <c r="I17" s="73"/>
      <c r="J17" s="73"/>
      <c r="K17" s="73"/>
      <c r="L17" s="73"/>
      <c r="M17" s="73"/>
      <c r="N17" s="56"/>
      <c r="O17" s="56"/>
      <c r="P17" s="5"/>
      <c r="Q17" s="5"/>
      <c r="R17" s="5"/>
      <c r="S17" s="5"/>
      <c r="T17" s="5"/>
      <c r="U17" s="5"/>
      <c r="V17" s="5"/>
      <c r="W17" s="5"/>
      <c r="X17" s="5"/>
      <c r="Y17" s="5"/>
      <c r="Z17" s="5"/>
      <c r="AA17" s="5"/>
      <c r="AB17" s="5"/>
      <c r="AC17" s="5"/>
      <c r="AD17" s="5"/>
      <c r="AE17" s="208"/>
      <c r="AF17" s="208"/>
      <c r="AG17" s="208"/>
    </row>
    <row r="18" spans="1:48" ht="15.75">
      <c r="A18" s="82"/>
      <c r="B18" s="93"/>
      <c r="C18" s="89" t="b">
        <f>IF(AND(AF22=TRUE,AG22=TRUE,AH22=TRUE,AI22=TRUE,AS22=TRUE,AT22=TRUE,AU22=TRUE,AV22=TRUE),TRUE,FALSE)</f>
        <v>1</v>
      </c>
      <c r="D18" s="86"/>
      <c r="E18" s="92"/>
      <c r="F18" s="4"/>
      <c r="G18" s="4"/>
      <c r="H18" s="4"/>
      <c r="I18" s="73"/>
      <c r="J18" s="73"/>
      <c r="K18" s="73"/>
      <c r="L18" s="73"/>
      <c r="M18" s="73"/>
      <c r="N18" s="56"/>
      <c r="O18" s="56"/>
      <c r="P18" s="5"/>
      <c r="Q18" s="5"/>
      <c r="R18" s="5"/>
      <c r="S18" s="5"/>
      <c r="T18" s="5"/>
      <c r="U18" s="5"/>
      <c r="V18" s="5"/>
      <c r="W18" s="5"/>
      <c r="X18" s="5"/>
      <c r="Y18" s="5"/>
      <c r="Z18" s="5"/>
      <c r="AA18" s="5"/>
      <c r="AB18" s="5"/>
      <c r="AC18" s="5"/>
      <c r="AD18" s="5"/>
      <c r="AE18" s="208"/>
      <c r="AF18" s="208"/>
      <c r="AG18" s="208"/>
    </row>
    <row r="19" spans="1:48" ht="18.75">
      <c r="A19" s="82"/>
      <c r="B19" s="84"/>
      <c r="C19" s="84"/>
      <c r="D19" s="83"/>
      <c r="E19" s="83"/>
      <c r="F19" s="4"/>
      <c r="G19" s="4"/>
      <c r="H19" s="4"/>
      <c r="I19" s="73"/>
      <c r="J19" s="73"/>
      <c r="K19" s="73"/>
      <c r="L19" s="73"/>
      <c r="M19" s="73"/>
      <c r="N19" s="56"/>
      <c r="O19" s="56"/>
      <c r="P19" s="5"/>
      <c r="Q19" s="5"/>
      <c r="R19" s="5"/>
      <c r="S19" s="5"/>
      <c r="T19" s="5"/>
      <c r="U19" s="5"/>
      <c r="V19" s="5"/>
      <c r="W19" s="5"/>
      <c r="X19" s="5"/>
      <c r="Y19" s="5"/>
      <c r="Z19" s="5"/>
      <c r="AA19" s="5"/>
      <c r="AB19" s="5"/>
      <c r="AC19" s="5"/>
      <c r="AD19" s="5"/>
      <c r="AE19" s="208"/>
      <c r="AF19" s="208"/>
      <c r="AG19" s="208"/>
    </row>
    <row r="20" spans="1:48" ht="16.5" thickBot="1">
      <c r="A20" s="82"/>
      <c r="B20" s="85" t="s">
        <v>35</v>
      </c>
      <c r="C20" s="85" t="s">
        <v>36</v>
      </c>
      <c r="D20" s="85" t="s">
        <v>37</v>
      </c>
      <c r="E20" s="85" t="s">
        <v>38</v>
      </c>
      <c r="F20" s="85" t="s">
        <v>39</v>
      </c>
      <c r="G20" s="85" t="s">
        <v>290</v>
      </c>
      <c r="H20" s="85" t="s">
        <v>365</v>
      </c>
      <c r="I20" s="85" t="s">
        <v>366</v>
      </c>
      <c r="J20" s="85" t="s">
        <v>291</v>
      </c>
      <c r="K20" s="85" t="s">
        <v>292</v>
      </c>
      <c r="L20" s="85" t="s">
        <v>293</v>
      </c>
      <c r="M20" s="85" t="s">
        <v>294</v>
      </c>
      <c r="N20" s="85" t="s">
        <v>295</v>
      </c>
      <c r="O20" s="85" t="s">
        <v>367</v>
      </c>
      <c r="P20" s="85" t="s">
        <v>368</v>
      </c>
      <c r="Q20" s="85" t="s">
        <v>369</v>
      </c>
      <c r="R20" s="85" t="s">
        <v>370</v>
      </c>
      <c r="S20" s="85" t="s">
        <v>371</v>
      </c>
      <c r="T20" s="85" t="s">
        <v>372</v>
      </c>
      <c r="U20" s="85" t="s">
        <v>373</v>
      </c>
      <c r="V20" s="85" t="s">
        <v>374</v>
      </c>
      <c r="W20" s="85" t="s">
        <v>375</v>
      </c>
      <c r="X20" s="85" t="s">
        <v>376</v>
      </c>
      <c r="Y20" s="85" t="s">
        <v>377</v>
      </c>
      <c r="Z20" s="85" t="s">
        <v>378</v>
      </c>
      <c r="AA20" s="85" t="s">
        <v>379</v>
      </c>
      <c r="AB20" s="85" t="s">
        <v>380</v>
      </c>
      <c r="AC20" s="85" t="s">
        <v>381</v>
      </c>
      <c r="AD20" s="85" t="s">
        <v>392</v>
      </c>
      <c r="AE20" s="3"/>
      <c r="AF20" s="3"/>
      <c r="AG20" s="3"/>
    </row>
    <row r="21" spans="1:48" ht="30" customHeight="1" thickBot="1">
      <c r="A21" s="291" t="s">
        <v>303</v>
      </c>
      <c r="B21" s="323" t="s">
        <v>595</v>
      </c>
      <c r="C21" s="323" t="s">
        <v>608</v>
      </c>
      <c r="D21" s="309" t="s">
        <v>613</v>
      </c>
      <c r="E21" s="307"/>
      <c r="F21" s="308"/>
      <c r="G21" s="326" t="s">
        <v>739</v>
      </c>
      <c r="H21" s="307"/>
      <c r="I21" s="308"/>
      <c r="J21" s="309" t="s">
        <v>614</v>
      </c>
      <c r="K21" s="307"/>
      <c r="L21" s="308"/>
      <c r="M21" s="309" t="s">
        <v>615</v>
      </c>
      <c r="N21" s="307"/>
      <c r="O21" s="308"/>
      <c r="P21" s="309" t="s">
        <v>616</v>
      </c>
      <c r="Q21" s="307"/>
      <c r="R21" s="308"/>
      <c r="S21" s="309" t="s">
        <v>617</v>
      </c>
      <c r="T21" s="307"/>
      <c r="U21" s="308"/>
      <c r="V21" s="309" t="s">
        <v>618</v>
      </c>
      <c r="W21" s="307"/>
      <c r="X21" s="308"/>
      <c r="Y21" s="326" t="s">
        <v>734</v>
      </c>
      <c r="Z21" s="307"/>
      <c r="AA21" s="308"/>
      <c r="AB21" s="309" t="s">
        <v>619</v>
      </c>
      <c r="AC21" s="307"/>
      <c r="AD21" s="308"/>
      <c r="AE21" s="208"/>
      <c r="AF21" s="213" t="s">
        <v>600</v>
      </c>
      <c r="AG21" s="213" t="s">
        <v>612</v>
      </c>
      <c r="AH21" s="213" t="s">
        <v>607</v>
      </c>
      <c r="AI21" s="213" t="s">
        <v>607</v>
      </c>
      <c r="AJ21" s="213" t="s">
        <v>620</v>
      </c>
      <c r="AK21" s="213" t="s">
        <v>621</v>
      </c>
      <c r="AL21" s="213" t="s">
        <v>622</v>
      </c>
      <c r="AM21" s="213" t="s">
        <v>623</v>
      </c>
      <c r="AN21" s="213" t="s">
        <v>624</v>
      </c>
      <c r="AO21" s="213" t="s">
        <v>625</v>
      </c>
      <c r="AP21" s="213" t="s">
        <v>626</v>
      </c>
      <c r="AQ21" s="213" t="s">
        <v>627</v>
      </c>
      <c r="AR21" s="213" t="s">
        <v>628</v>
      </c>
      <c r="AS21" s="213" t="s">
        <v>607</v>
      </c>
      <c r="AT21" s="213" t="s">
        <v>607</v>
      </c>
      <c r="AU21" s="213" t="s">
        <v>607</v>
      </c>
      <c r="AV21" s="213" t="s">
        <v>607</v>
      </c>
    </row>
    <row r="22" spans="1:48" ht="66.75" customHeight="1" thickBot="1">
      <c r="A22" s="295"/>
      <c r="B22" s="325"/>
      <c r="C22" s="324"/>
      <c r="D22" s="102" t="s">
        <v>664</v>
      </c>
      <c r="E22" s="110" t="s">
        <v>724</v>
      </c>
      <c r="F22" s="111" t="s">
        <v>723</v>
      </c>
      <c r="G22" s="102" t="s">
        <v>664</v>
      </c>
      <c r="H22" s="110" t="s">
        <v>724</v>
      </c>
      <c r="I22" s="111" t="s">
        <v>723</v>
      </c>
      <c r="J22" s="102" t="s">
        <v>664</v>
      </c>
      <c r="K22" s="110" t="s">
        <v>724</v>
      </c>
      <c r="L22" s="111" t="s">
        <v>723</v>
      </c>
      <c r="M22" s="102" t="s">
        <v>664</v>
      </c>
      <c r="N22" s="110" t="s">
        <v>724</v>
      </c>
      <c r="O22" s="111" t="s">
        <v>723</v>
      </c>
      <c r="P22" s="102" t="s">
        <v>664</v>
      </c>
      <c r="Q22" s="110" t="s">
        <v>724</v>
      </c>
      <c r="R22" s="111" t="s">
        <v>723</v>
      </c>
      <c r="S22" s="102" t="s">
        <v>664</v>
      </c>
      <c r="T22" s="110" t="s">
        <v>724</v>
      </c>
      <c r="U22" s="111" t="s">
        <v>723</v>
      </c>
      <c r="V22" s="102" t="s">
        <v>664</v>
      </c>
      <c r="W22" s="110" t="s">
        <v>724</v>
      </c>
      <c r="X22" s="111" t="s">
        <v>723</v>
      </c>
      <c r="Y22" s="102" t="s">
        <v>664</v>
      </c>
      <c r="Z22" s="110" t="s">
        <v>724</v>
      </c>
      <c r="AA22" s="111" t="s">
        <v>723</v>
      </c>
      <c r="AB22" s="102" t="s">
        <v>664</v>
      </c>
      <c r="AC22" s="110" t="s">
        <v>724</v>
      </c>
      <c r="AD22" s="111" t="s">
        <v>723</v>
      </c>
      <c r="AE22" s="208"/>
      <c r="AF22" s="211" t="b">
        <f>IF(ISNA(MATCH(FALSE,AF23:AF1022,0)),TRUE,FALSE)</f>
        <v>1</v>
      </c>
      <c r="AG22" s="211" t="b">
        <f>IF(ISNA(MATCH(FALSE,AG23:AG1022,0)),TRUE,FALSE)</f>
        <v>1</v>
      </c>
      <c r="AH22" s="211" t="b">
        <f>IF(ISNA(MATCH(FALSE,AH23:AH1022,0)),TRUE,FALSE)</f>
        <v>1</v>
      </c>
      <c r="AI22" s="211" t="b">
        <f>IF(ISNA(MATCH(FALSE,AI23:AI1022,0)),TRUE,FALSE)</f>
        <v>1</v>
      </c>
      <c r="AJ22" s="211"/>
      <c r="AK22" s="211"/>
      <c r="AL22" s="211"/>
      <c r="AM22" s="211"/>
      <c r="AN22" s="211"/>
      <c r="AO22" s="211"/>
      <c r="AP22" s="211"/>
      <c r="AQ22" s="211"/>
      <c r="AR22" s="211"/>
      <c r="AS22" s="211" t="b">
        <f>IF(ISNA(MATCH(FALSE,AS23:AS1022,0)),TRUE,FALSE)</f>
        <v>1</v>
      </c>
      <c r="AT22" s="211" t="b">
        <f t="shared" ref="AT22:AV22" si="0">IF(ISNA(MATCH(FALSE,AT23:AT1022,0)),TRUE,FALSE)</f>
        <v>1</v>
      </c>
      <c r="AU22" s="211" t="b">
        <f t="shared" si="0"/>
        <v>1</v>
      </c>
      <c r="AV22" s="211" t="b">
        <f t="shared" si="0"/>
        <v>1</v>
      </c>
    </row>
    <row r="23" spans="1:48" ht="15.75">
      <c r="A23" s="76">
        <v>1</v>
      </c>
      <c r="B23" s="133"/>
      <c r="C23" s="79"/>
      <c r="D23" s="125"/>
      <c r="E23" s="138"/>
      <c r="F23" s="140"/>
      <c r="G23" s="129"/>
      <c r="H23" s="138"/>
      <c r="I23" s="140"/>
      <c r="J23" s="129"/>
      <c r="K23" s="138"/>
      <c r="L23" s="140"/>
      <c r="M23" s="129"/>
      <c r="N23" s="138"/>
      <c r="O23" s="140"/>
      <c r="P23" s="129"/>
      <c r="Q23" s="138"/>
      <c r="R23" s="140"/>
      <c r="S23" s="129"/>
      <c r="T23" s="138"/>
      <c r="U23" s="140"/>
      <c r="V23" s="129"/>
      <c r="W23" s="138"/>
      <c r="X23" s="140"/>
      <c r="Y23" s="129"/>
      <c r="Z23" s="138"/>
      <c r="AA23" s="139"/>
      <c r="AB23" s="158">
        <f>D23+G23+J23+M23+P23+S23+V23+Y23</f>
        <v>0</v>
      </c>
      <c r="AC23" s="159">
        <f>E23+H23+K23+N23+Q23+T23+W23+Z23</f>
        <v>0</v>
      </c>
      <c r="AD23" s="160">
        <f>F23+I23+L23+O23+R23+U23+X23+AA23</f>
        <v>0</v>
      </c>
      <c r="AE23" s="208"/>
      <c r="AF23" s="215" t="b">
        <f t="shared" ref="AF23:AF86" si="1">IF(B23="",TRUE,(IF(ISNUMBER(MATCH(B23,CountriesList,0)),TRUE,FALSE)))</f>
        <v>1</v>
      </c>
      <c r="AG23" s="215" t="b">
        <f t="shared" ref="AG23:AG86" si="2">IF(C23="",TRUE,(IF(ISNUMBER(MATCH(C23,ClientCategorisation,0)),TRUE,FALSE)))</f>
        <v>1</v>
      </c>
      <c r="AH23" s="215" t="b">
        <f>IF(OR(AND(B23="",C23="",AB23=0,AC23=0,AD23=0),AND(B23&lt;&gt;"",C23&lt;&gt;"",AB23&gt;0)),TRUE,FALSE)</f>
        <v>1</v>
      </c>
      <c r="AI23" s="215" t="b">
        <f>IF(AND(OR(B23="",C23=""),AB23&gt;0),FALSE,TRUE)</f>
        <v>1</v>
      </c>
      <c r="AJ23" s="215" t="b">
        <f>IF(AND(D23&gt;0,E23&lt;&gt;"",F23&lt;&gt;""),TRUE,FALSE)</f>
        <v>0</v>
      </c>
      <c r="AK23" s="215" t="b">
        <f>IF(AND(G23&gt;0,H23&lt;&gt;"",I23&lt;&gt;""),TRUE,FALSE)</f>
        <v>0</v>
      </c>
      <c r="AL23" s="215" t="b">
        <f>IF(AND(J23&gt;0,K23&lt;&gt;"",L23&lt;&gt;""),TRUE,FALSE)</f>
        <v>0</v>
      </c>
      <c r="AM23" s="215" t="b">
        <f>IF(AND(M23&gt;0,N23&lt;&gt;"",O23&lt;&gt;""),TRUE,FALSE)</f>
        <v>0</v>
      </c>
      <c r="AN23" s="215" t="b">
        <f>IF(AND(P23&gt;0,Q23&lt;&gt;"",R23&lt;&gt;""),TRUE,FALSE)</f>
        <v>0</v>
      </c>
      <c r="AO23" s="215" t="b">
        <f>IF(AND(S23&gt;0,T23&lt;&gt;"",U23&lt;&gt;""),TRUE,FALSE)</f>
        <v>0</v>
      </c>
      <c r="AP23" s="215" t="b">
        <f>IF(AND(V23&gt;0,W23&lt;&gt;"",X23&lt;&gt;""),TRUE,FALSE)</f>
        <v>0</v>
      </c>
      <c r="AQ23" s="215" t="b">
        <f>IF(AND(Y23&gt;0,Z23&lt;&gt;"",AA23&lt;&gt;""),TRUE,FALSE)</f>
        <v>0</v>
      </c>
      <c r="AR23" s="215" t="b">
        <f>IF(OR(AJ23=TRUE,AK23=TRUE,AL23=TRUE,AM23=TRUE,AN23=TRUE,AO23=TRUE,AP23=TRUE,AQ23=TRUE),TRUE,FALSE)</f>
        <v>0</v>
      </c>
      <c r="AS23" s="215" t="b">
        <f>IF(OR(AND(B23&lt;&gt;"",C23&lt;&gt;"",AR23=TRUE),AND(B23="",C23="",AR23=FALSE)),TRUE,FALSE)</f>
        <v>1</v>
      </c>
      <c r="AT23" s="215" t="b">
        <f>IF(AND(B23&lt;&gt;"",C23&lt;&gt;""),TRUE,IF(OR(D23&lt;&gt;"",E23&lt;&gt;"",F23&lt;&gt;"",G23&lt;&gt;"",H23&lt;&gt;"",I23&lt;&gt;"",J23&lt;&gt;"",K23&lt;&gt;"",L23&lt;&gt;"",M23&lt;&gt;"",N23&lt;&gt;"",O23&lt;&gt;"",P23&lt;&gt;"",Q23&lt;&gt;"",R23&lt;&gt;"",S23&lt;&gt;"",T23&lt;&gt;"",U23&lt;&gt;"",V23&lt;&gt;"",W23&lt;&gt;"",X23&lt;&gt;"",Y23&lt;&gt;"",Z23&lt;&gt;"",AA23&lt;&gt;""),FALSE,TRUE))</f>
        <v>1</v>
      </c>
      <c r="AU23" s="215" t="b">
        <f>IF(OR(AND(E23&gt;0,F23=0),AND(H23&gt;0,I23=0),AND(K23&gt;0,L23=0),AND(N23&gt;0,O23=0),AND(Q23&gt;0,R23=0),AND(T23&gt;0,U23=0),AND(W23&gt;0,X23=0),AND(Z23&gt;0,AA23=0)),FALSE,TRUE)</f>
        <v>1</v>
      </c>
      <c r="AV23" s="215" t="b">
        <f>IF(OR(AND(E23=0,F23&gt;0),AND(H23=0,I23&gt;0),AND(K23=0,L23&gt;0),AND(N23=0,O23&gt;0),AND(Q23=0,R23&gt;0),AND(T23=0,U23&gt;0),AND(W23=0,X23&gt;0),AND(Z23=0,AA23&gt;0)),FALSE,TRUE)</f>
        <v>1</v>
      </c>
    </row>
    <row r="24" spans="1:48" ht="15.75">
      <c r="A24" s="77">
        <v>2</v>
      </c>
      <c r="B24" s="134"/>
      <c r="C24" s="80"/>
      <c r="D24" s="126"/>
      <c r="E24" s="152"/>
      <c r="F24" s="146"/>
      <c r="G24" s="130"/>
      <c r="H24" s="152"/>
      <c r="I24" s="146"/>
      <c r="J24" s="130"/>
      <c r="K24" s="152"/>
      <c r="L24" s="146"/>
      <c r="M24" s="130"/>
      <c r="N24" s="152"/>
      <c r="O24" s="146"/>
      <c r="P24" s="130"/>
      <c r="Q24" s="152"/>
      <c r="R24" s="146"/>
      <c r="S24" s="130"/>
      <c r="T24" s="152"/>
      <c r="U24" s="146"/>
      <c r="V24" s="130"/>
      <c r="W24" s="152"/>
      <c r="X24" s="146"/>
      <c r="Y24" s="130"/>
      <c r="Z24" s="152"/>
      <c r="AA24" s="154"/>
      <c r="AB24" s="161">
        <f t="shared" ref="AB24:AB87" si="3">D24+G24+J24+M24+P24+S24+V24+Y24</f>
        <v>0</v>
      </c>
      <c r="AC24" s="162">
        <f t="shared" ref="AC24:AC87" si="4">E24+H24+K24+N24+Q24+T24+W24+Z24</f>
        <v>0</v>
      </c>
      <c r="AD24" s="163">
        <f t="shared" ref="AD24:AD87" si="5">F24+I24+L24+O24+R24+U24+X24+AA24</f>
        <v>0</v>
      </c>
      <c r="AE24" s="208"/>
      <c r="AF24" s="215" t="b">
        <f t="shared" si="1"/>
        <v>1</v>
      </c>
      <c r="AG24" s="215" t="b">
        <f t="shared" si="2"/>
        <v>1</v>
      </c>
      <c r="AH24" s="215" t="b">
        <f t="shared" ref="AH24:AH87" si="6">IF(OR(AND(B24="",C24="",AB24=0,AC24=0,AD24=0),AND(B24&lt;&gt;"",C24&lt;&gt;"",AB24&gt;0)),TRUE,FALSE)</f>
        <v>1</v>
      </c>
      <c r="AI24" s="215" t="b">
        <f t="shared" ref="AI24:AI87" si="7">IF(AND(OR(B24="",C24=""),AB24&gt;0),FALSE,TRUE)</f>
        <v>1</v>
      </c>
      <c r="AJ24" s="215" t="b">
        <f t="shared" ref="AJ24:AJ87" si="8">IF(AND(D24&gt;0,E24&lt;&gt;"",F24&lt;&gt;""),TRUE,FALSE)</f>
        <v>0</v>
      </c>
      <c r="AK24" s="215" t="b">
        <f t="shared" ref="AK24:AK87" si="9">IF(AND(G24&gt;0,H24&lt;&gt;"",I24&lt;&gt;""),TRUE,FALSE)</f>
        <v>0</v>
      </c>
      <c r="AL24" s="215" t="b">
        <f t="shared" ref="AL24:AL87" si="10">IF(AND(J24&gt;0,K24&lt;&gt;"",L24&lt;&gt;""),TRUE,FALSE)</f>
        <v>0</v>
      </c>
      <c r="AM24" s="215" t="b">
        <f t="shared" ref="AM24:AM87" si="11">IF(AND(M24&gt;0,N24&lt;&gt;"",O24&lt;&gt;""),TRUE,FALSE)</f>
        <v>0</v>
      </c>
      <c r="AN24" s="215" t="b">
        <f t="shared" ref="AN24:AN87" si="12">IF(AND(P24&gt;0,Q24&lt;&gt;"",R24&lt;&gt;""),TRUE,FALSE)</f>
        <v>0</v>
      </c>
      <c r="AO24" s="215" t="b">
        <f t="shared" ref="AO24:AO87" si="13">IF(AND(S24&gt;0,T24&lt;&gt;"",U24&lt;&gt;""),TRUE,FALSE)</f>
        <v>0</v>
      </c>
      <c r="AP24" s="215" t="b">
        <f t="shared" ref="AP24:AP87" si="14">IF(AND(V24&gt;0,W24&lt;&gt;"",X24&lt;&gt;""),TRUE,FALSE)</f>
        <v>0</v>
      </c>
      <c r="AQ24" s="215" t="b">
        <f t="shared" ref="AQ24:AQ87" si="15">IF(AND(Y24&gt;0,Z24&lt;&gt;"",AA24&lt;&gt;""),TRUE,FALSE)</f>
        <v>0</v>
      </c>
      <c r="AR24" s="215" t="b">
        <f t="shared" ref="AR24:AR87" si="16">IF(OR(AJ24=TRUE,AK24=TRUE,AL24=TRUE,AM24=TRUE,AN24=TRUE,AO24=TRUE,AP24=TRUE,AQ24=TRUE),TRUE,FALSE)</f>
        <v>0</v>
      </c>
      <c r="AS24" s="215" t="b">
        <f t="shared" ref="AS24:AS87" si="17">IF(OR(AND(B24&lt;&gt;"",C24&lt;&gt;"",AR24=TRUE),AND(B24="",C24="",AR24=FALSE)),TRUE,FALSE)</f>
        <v>1</v>
      </c>
      <c r="AT24" s="215" t="b">
        <f t="shared" ref="AT24:AT87" si="18">IF(AND(B24&lt;&gt;"",C24&lt;&gt;""),TRUE,IF(OR(D24&lt;&gt;"",E24&lt;&gt;"",F24&lt;&gt;"",G24&lt;&gt;"",H24&lt;&gt;"",I24&lt;&gt;"",J24&lt;&gt;"",K24&lt;&gt;"",L24&lt;&gt;"",M24&lt;&gt;"",N24&lt;&gt;"",O24&lt;&gt;"",P24&lt;&gt;"",Q24&lt;&gt;"",R24&lt;&gt;"",S24&lt;&gt;"",T24&lt;&gt;"",U24&lt;&gt;"",V24&lt;&gt;"",W24&lt;&gt;"",X24&lt;&gt;"",Y24&lt;&gt;"",Z24&lt;&gt;"",AA24&lt;&gt;""),FALSE,TRUE))</f>
        <v>1</v>
      </c>
      <c r="AU24" s="215" t="b">
        <f t="shared" ref="AU24:AU87" si="19">IF(OR(AND(E24&gt;0,F24=0),AND(H24&gt;0,I24=0),AND(K24&gt;0,L24=0),AND(N24&gt;0,O24=0),AND(Q24&gt;0,R24=0),AND(T24&gt;0,U24=0),AND(W24&gt;0,X24=0),AND(Z24&gt;0,AA24=0)),FALSE,TRUE)</f>
        <v>1</v>
      </c>
      <c r="AV24" s="215" t="b">
        <f t="shared" ref="AV24:AV87" si="20">IF(OR(AND(E24=0,F24&gt;0),AND(H24=0,I24&gt;0),AND(K24=0,L24&gt;0),AND(N24=0,O24&gt;0),AND(Q24=0,R24&gt;0),AND(T24=0,U24&gt;0),AND(W24=0,X24&gt;0),AND(Z24=0,AA24&gt;0)),FALSE,TRUE)</f>
        <v>1</v>
      </c>
    </row>
    <row r="25" spans="1:48" ht="15.75">
      <c r="A25" s="77">
        <v>3</v>
      </c>
      <c r="B25" s="134"/>
      <c r="C25" s="80"/>
      <c r="D25" s="126"/>
      <c r="E25" s="152"/>
      <c r="F25" s="146"/>
      <c r="G25" s="130"/>
      <c r="H25" s="152"/>
      <c r="I25" s="146"/>
      <c r="J25" s="130"/>
      <c r="K25" s="152"/>
      <c r="L25" s="146"/>
      <c r="M25" s="130"/>
      <c r="N25" s="152"/>
      <c r="O25" s="146"/>
      <c r="P25" s="130"/>
      <c r="Q25" s="152"/>
      <c r="R25" s="146"/>
      <c r="S25" s="130"/>
      <c r="T25" s="152"/>
      <c r="U25" s="146"/>
      <c r="V25" s="130"/>
      <c r="W25" s="152"/>
      <c r="X25" s="146"/>
      <c r="Y25" s="130"/>
      <c r="Z25" s="152"/>
      <c r="AA25" s="154"/>
      <c r="AB25" s="161">
        <f t="shared" si="3"/>
        <v>0</v>
      </c>
      <c r="AC25" s="162">
        <f t="shared" si="4"/>
        <v>0</v>
      </c>
      <c r="AD25" s="163">
        <f t="shared" si="5"/>
        <v>0</v>
      </c>
      <c r="AE25" s="208"/>
      <c r="AF25" s="215" t="b">
        <f t="shared" si="1"/>
        <v>1</v>
      </c>
      <c r="AG25" s="215" t="b">
        <f t="shared" si="2"/>
        <v>1</v>
      </c>
      <c r="AH25" s="215" t="b">
        <f t="shared" si="6"/>
        <v>1</v>
      </c>
      <c r="AI25" s="215" t="b">
        <f t="shared" si="7"/>
        <v>1</v>
      </c>
      <c r="AJ25" s="215" t="b">
        <f t="shared" si="8"/>
        <v>0</v>
      </c>
      <c r="AK25" s="215" t="b">
        <f t="shared" si="9"/>
        <v>0</v>
      </c>
      <c r="AL25" s="215" t="b">
        <f t="shared" si="10"/>
        <v>0</v>
      </c>
      <c r="AM25" s="215" t="b">
        <f t="shared" si="11"/>
        <v>0</v>
      </c>
      <c r="AN25" s="215" t="b">
        <f t="shared" si="12"/>
        <v>0</v>
      </c>
      <c r="AO25" s="215" t="b">
        <f t="shared" si="13"/>
        <v>0</v>
      </c>
      <c r="AP25" s="215" t="b">
        <f t="shared" si="14"/>
        <v>0</v>
      </c>
      <c r="AQ25" s="215" t="b">
        <f t="shared" si="15"/>
        <v>0</v>
      </c>
      <c r="AR25" s="215" t="b">
        <f t="shared" si="16"/>
        <v>0</v>
      </c>
      <c r="AS25" s="215" t="b">
        <f t="shared" si="17"/>
        <v>1</v>
      </c>
      <c r="AT25" s="215" t="b">
        <f t="shared" si="18"/>
        <v>1</v>
      </c>
      <c r="AU25" s="215" t="b">
        <f t="shared" si="19"/>
        <v>1</v>
      </c>
      <c r="AV25" s="215" t="b">
        <f t="shared" si="20"/>
        <v>1</v>
      </c>
    </row>
    <row r="26" spans="1:48" ht="15.75">
      <c r="A26" s="77">
        <v>4</v>
      </c>
      <c r="B26" s="134"/>
      <c r="C26" s="80"/>
      <c r="D26" s="126"/>
      <c r="E26" s="152"/>
      <c r="F26" s="146"/>
      <c r="G26" s="130"/>
      <c r="H26" s="152"/>
      <c r="I26" s="146"/>
      <c r="J26" s="130"/>
      <c r="K26" s="152"/>
      <c r="L26" s="146"/>
      <c r="M26" s="130"/>
      <c r="N26" s="152"/>
      <c r="O26" s="146"/>
      <c r="P26" s="130"/>
      <c r="Q26" s="152"/>
      <c r="R26" s="146"/>
      <c r="S26" s="130"/>
      <c r="T26" s="152"/>
      <c r="U26" s="146"/>
      <c r="V26" s="130"/>
      <c r="W26" s="152"/>
      <c r="X26" s="146"/>
      <c r="Y26" s="130"/>
      <c r="Z26" s="152"/>
      <c r="AA26" s="154"/>
      <c r="AB26" s="161">
        <f t="shared" si="3"/>
        <v>0</v>
      </c>
      <c r="AC26" s="162">
        <f t="shared" si="4"/>
        <v>0</v>
      </c>
      <c r="AD26" s="163">
        <f t="shared" si="5"/>
        <v>0</v>
      </c>
      <c r="AE26" s="208"/>
      <c r="AF26" s="215" t="b">
        <f t="shared" si="1"/>
        <v>1</v>
      </c>
      <c r="AG26" s="215" t="b">
        <f t="shared" si="2"/>
        <v>1</v>
      </c>
      <c r="AH26" s="215" t="b">
        <f t="shared" si="6"/>
        <v>1</v>
      </c>
      <c r="AI26" s="215" t="b">
        <f t="shared" si="7"/>
        <v>1</v>
      </c>
      <c r="AJ26" s="215" t="b">
        <f t="shared" si="8"/>
        <v>0</v>
      </c>
      <c r="AK26" s="215" t="b">
        <f t="shared" si="9"/>
        <v>0</v>
      </c>
      <c r="AL26" s="215" t="b">
        <f t="shared" si="10"/>
        <v>0</v>
      </c>
      <c r="AM26" s="215" t="b">
        <f t="shared" si="11"/>
        <v>0</v>
      </c>
      <c r="AN26" s="215" t="b">
        <f t="shared" si="12"/>
        <v>0</v>
      </c>
      <c r="AO26" s="215" t="b">
        <f t="shared" si="13"/>
        <v>0</v>
      </c>
      <c r="AP26" s="215" t="b">
        <f t="shared" si="14"/>
        <v>0</v>
      </c>
      <c r="AQ26" s="215" t="b">
        <f t="shared" si="15"/>
        <v>0</v>
      </c>
      <c r="AR26" s="215" t="b">
        <f t="shared" si="16"/>
        <v>0</v>
      </c>
      <c r="AS26" s="215" t="b">
        <f t="shared" si="17"/>
        <v>1</v>
      </c>
      <c r="AT26" s="215" t="b">
        <f t="shared" si="18"/>
        <v>1</v>
      </c>
      <c r="AU26" s="215" t="b">
        <f t="shared" si="19"/>
        <v>1</v>
      </c>
      <c r="AV26" s="215" t="b">
        <f t="shared" si="20"/>
        <v>1</v>
      </c>
    </row>
    <row r="27" spans="1:48" ht="15.75">
      <c r="A27" s="77">
        <v>5</v>
      </c>
      <c r="B27" s="134"/>
      <c r="C27" s="80"/>
      <c r="D27" s="126"/>
      <c r="E27" s="152"/>
      <c r="F27" s="146"/>
      <c r="G27" s="130"/>
      <c r="H27" s="152"/>
      <c r="I27" s="146"/>
      <c r="J27" s="130"/>
      <c r="K27" s="152"/>
      <c r="L27" s="146"/>
      <c r="M27" s="130"/>
      <c r="N27" s="152"/>
      <c r="O27" s="146"/>
      <c r="P27" s="130"/>
      <c r="Q27" s="152"/>
      <c r="R27" s="146"/>
      <c r="S27" s="130"/>
      <c r="T27" s="152"/>
      <c r="U27" s="146"/>
      <c r="V27" s="130"/>
      <c r="W27" s="152"/>
      <c r="X27" s="146"/>
      <c r="Y27" s="130"/>
      <c r="Z27" s="152"/>
      <c r="AA27" s="154"/>
      <c r="AB27" s="161">
        <f t="shared" si="3"/>
        <v>0</v>
      </c>
      <c r="AC27" s="162">
        <f t="shared" si="4"/>
        <v>0</v>
      </c>
      <c r="AD27" s="163">
        <f t="shared" si="5"/>
        <v>0</v>
      </c>
      <c r="AE27" s="208"/>
      <c r="AF27" s="215" t="b">
        <f t="shared" si="1"/>
        <v>1</v>
      </c>
      <c r="AG27" s="215" t="b">
        <f t="shared" si="2"/>
        <v>1</v>
      </c>
      <c r="AH27" s="215" t="b">
        <f t="shared" si="6"/>
        <v>1</v>
      </c>
      <c r="AI27" s="215" t="b">
        <f t="shared" si="7"/>
        <v>1</v>
      </c>
      <c r="AJ27" s="215" t="b">
        <f t="shared" si="8"/>
        <v>0</v>
      </c>
      <c r="AK27" s="215" t="b">
        <f t="shared" si="9"/>
        <v>0</v>
      </c>
      <c r="AL27" s="215" t="b">
        <f t="shared" si="10"/>
        <v>0</v>
      </c>
      <c r="AM27" s="215" t="b">
        <f t="shared" si="11"/>
        <v>0</v>
      </c>
      <c r="AN27" s="215" t="b">
        <f t="shared" si="12"/>
        <v>0</v>
      </c>
      <c r="AO27" s="215" t="b">
        <f t="shared" si="13"/>
        <v>0</v>
      </c>
      <c r="AP27" s="215" t="b">
        <f t="shared" si="14"/>
        <v>0</v>
      </c>
      <c r="AQ27" s="215" t="b">
        <f t="shared" si="15"/>
        <v>0</v>
      </c>
      <c r="AR27" s="215" t="b">
        <f t="shared" si="16"/>
        <v>0</v>
      </c>
      <c r="AS27" s="215" t="b">
        <f t="shared" si="17"/>
        <v>1</v>
      </c>
      <c r="AT27" s="215" t="b">
        <f t="shared" si="18"/>
        <v>1</v>
      </c>
      <c r="AU27" s="215" t="b">
        <f t="shared" si="19"/>
        <v>1</v>
      </c>
      <c r="AV27" s="215" t="b">
        <f t="shared" si="20"/>
        <v>1</v>
      </c>
    </row>
    <row r="28" spans="1:48" ht="15.75">
      <c r="A28" s="77">
        <v>6</v>
      </c>
      <c r="B28" s="134"/>
      <c r="C28" s="80"/>
      <c r="D28" s="126"/>
      <c r="E28" s="152"/>
      <c r="F28" s="146"/>
      <c r="G28" s="130"/>
      <c r="H28" s="152"/>
      <c r="I28" s="146"/>
      <c r="J28" s="130"/>
      <c r="K28" s="152"/>
      <c r="L28" s="146"/>
      <c r="M28" s="130"/>
      <c r="N28" s="152"/>
      <c r="O28" s="146"/>
      <c r="P28" s="130"/>
      <c r="Q28" s="152"/>
      <c r="R28" s="146"/>
      <c r="S28" s="130"/>
      <c r="T28" s="152"/>
      <c r="U28" s="146"/>
      <c r="V28" s="130"/>
      <c r="W28" s="152"/>
      <c r="X28" s="146"/>
      <c r="Y28" s="130"/>
      <c r="Z28" s="152"/>
      <c r="AA28" s="154"/>
      <c r="AB28" s="161">
        <f t="shared" si="3"/>
        <v>0</v>
      </c>
      <c r="AC28" s="162">
        <f t="shared" si="4"/>
        <v>0</v>
      </c>
      <c r="AD28" s="163">
        <f t="shared" si="5"/>
        <v>0</v>
      </c>
      <c r="AE28" s="208"/>
      <c r="AF28" s="215" t="b">
        <f t="shared" si="1"/>
        <v>1</v>
      </c>
      <c r="AG28" s="215" t="b">
        <f t="shared" si="2"/>
        <v>1</v>
      </c>
      <c r="AH28" s="215" t="b">
        <f t="shared" si="6"/>
        <v>1</v>
      </c>
      <c r="AI28" s="215" t="b">
        <f t="shared" si="7"/>
        <v>1</v>
      </c>
      <c r="AJ28" s="215" t="b">
        <f t="shared" si="8"/>
        <v>0</v>
      </c>
      <c r="AK28" s="215" t="b">
        <f t="shared" si="9"/>
        <v>0</v>
      </c>
      <c r="AL28" s="215" t="b">
        <f t="shared" si="10"/>
        <v>0</v>
      </c>
      <c r="AM28" s="215" t="b">
        <f t="shared" si="11"/>
        <v>0</v>
      </c>
      <c r="AN28" s="215" t="b">
        <f t="shared" si="12"/>
        <v>0</v>
      </c>
      <c r="AO28" s="215" t="b">
        <f t="shared" si="13"/>
        <v>0</v>
      </c>
      <c r="AP28" s="215" t="b">
        <f t="shared" si="14"/>
        <v>0</v>
      </c>
      <c r="AQ28" s="215" t="b">
        <f t="shared" si="15"/>
        <v>0</v>
      </c>
      <c r="AR28" s="215" t="b">
        <f t="shared" si="16"/>
        <v>0</v>
      </c>
      <c r="AS28" s="215" t="b">
        <f t="shared" si="17"/>
        <v>1</v>
      </c>
      <c r="AT28" s="215" t="b">
        <f t="shared" si="18"/>
        <v>1</v>
      </c>
      <c r="AU28" s="215" t="b">
        <f t="shared" si="19"/>
        <v>1</v>
      </c>
      <c r="AV28" s="215" t="b">
        <f t="shared" si="20"/>
        <v>1</v>
      </c>
    </row>
    <row r="29" spans="1:48" ht="15.75">
      <c r="A29" s="77">
        <v>7</v>
      </c>
      <c r="B29" s="134"/>
      <c r="C29" s="80"/>
      <c r="D29" s="126"/>
      <c r="E29" s="152"/>
      <c r="F29" s="146"/>
      <c r="G29" s="130"/>
      <c r="H29" s="152"/>
      <c r="I29" s="146"/>
      <c r="J29" s="130"/>
      <c r="K29" s="152"/>
      <c r="L29" s="146"/>
      <c r="M29" s="130"/>
      <c r="N29" s="152"/>
      <c r="O29" s="146"/>
      <c r="P29" s="130"/>
      <c r="Q29" s="152"/>
      <c r="R29" s="146"/>
      <c r="S29" s="130"/>
      <c r="T29" s="152"/>
      <c r="U29" s="146"/>
      <c r="V29" s="130"/>
      <c r="W29" s="152"/>
      <c r="X29" s="146"/>
      <c r="Y29" s="130"/>
      <c r="Z29" s="152"/>
      <c r="AA29" s="154"/>
      <c r="AB29" s="161">
        <f t="shared" si="3"/>
        <v>0</v>
      </c>
      <c r="AC29" s="162">
        <f t="shared" si="4"/>
        <v>0</v>
      </c>
      <c r="AD29" s="163">
        <f t="shared" si="5"/>
        <v>0</v>
      </c>
      <c r="AE29" s="208"/>
      <c r="AF29" s="215" t="b">
        <f t="shared" si="1"/>
        <v>1</v>
      </c>
      <c r="AG29" s="215" t="b">
        <f t="shared" si="2"/>
        <v>1</v>
      </c>
      <c r="AH29" s="215" t="b">
        <f t="shared" si="6"/>
        <v>1</v>
      </c>
      <c r="AI29" s="215" t="b">
        <f t="shared" si="7"/>
        <v>1</v>
      </c>
      <c r="AJ29" s="215" t="b">
        <f t="shared" si="8"/>
        <v>0</v>
      </c>
      <c r="AK29" s="215" t="b">
        <f t="shared" si="9"/>
        <v>0</v>
      </c>
      <c r="AL29" s="215" t="b">
        <f t="shared" si="10"/>
        <v>0</v>
      </c>
      <c r="AM29" s="215" t="b">
        <f t="shared" si="11"/>
        <v>0</v>
      </c>
      <c r="AN29" s="215" t="b">
        <f t="shared" si="12"/>
        <v>0</v>
      </c>
      <c r="AO29" s="215" t="b">
        <f t="shared" si="13"/>
        <v>0</v>
      </c>
      <c r="AP29" s="215" t="b">
        <f t="shared" si="14"/>
        <v>0</v>
      </c>
      <c r="AQ29" s="215" t="b">
        <f t="shared" si="15"/>
        <v>0</v>
      </c>
      <c r="AR29" s="215" t="b">
        <f t="shared" si="16"/>
        <v>0</v>
      </c>
      <c r="AS29" s="215" t="b">
        <f t="shared" si="17"/>
        <v>1</v>
      </c>
      <c r="AT29" s="215" t="b">
        <f t="shared" si="18"/>
        <v>1</v>
      </c>
      <c r="AU29" s="215" t="b">
        <f t="shared" si="19"/>
        <v>1</v>
      </c>
      <c r="AV29" s="215" t="b">
        <f t="shared" si="20"/>
        <v>1</v>
      </c>
    </row>
    <row r="30" spans="1:48" ht="15.75">
      <c r="A30" s="77">
        <v>8</v>
      </c>
      <c r="B30" s="134"/>
      <c r="C30" s="80"/>
      <c r="D30" s="126"/>
      <c r="E30" s="152"/>
      <c r="F30" s="146"/>
      <c r="G30" s="130"/>
      <c r="H30" s="152"/>
      <c r="I30" s="146"/>
      <c r="J30" s="130"/>
      <c r="K30" s="152"/>
      <c r="L30" s="146"/>
      <c r="M30" s="130"/>
      <c r="N30" s="152"/>
      <c r="O30" s="146"/>
      <c r="P30" s="130"/>
      <c r="Q30" s="152"/>
      <c r="R30" s="146"/>
      <c r="S30" s="130"/>
      <c r="T30" s="152"/>
      <c r="U30" s="146"/>
      <c r="V30" s="130"/>
      <c r="W30" s="152"/>
      <c r="X30" s="146"/>
      <c r="Y30" s="130"/>
      <c r="Z30" s="152"/>
      <c r="AA30" s="154"/>
      <c r="AB30" s="161">
        <f t="shared" si="3"/>
        <v>0</v>
      </c>
      <c r="AC30" s="162">
        <f t="shared" si="4"/>
        <v>0</v>
      </c>
      <c r="AD30" s="163">
        <f t="shared" si="5"/>
        <v>0</v>
      </c>
      <c r="AE30" s="208"/>
      <c r="AF30" s="215" t="b">
        <f t="shared" si="1"/>
        <v>1</v>
      </c>
      <c r="AG30" s="215" t="b">
        <f t="shared" si="2"/>
        <v>1</v>
      </c>
      <c r="AH30" s="215" t="b">
        <f t="shared" si="6"/>
        <v>1</v>
      </c>
      <c r="AI30" s="215" t="b">
        <f t="shared" si="7"/>
        <v>1</v>
      </c>
      <c r="AJ30" s="215" t="b">
        <f t="shared" si="8"/>
        <v>0</v>
      </c>
      <c r="AK30" s="215" t="b">
        <f t="shared" si="9"/>
        <v>0</v>
      </c>
      <c r="AL30" s="215" t="b">
        <f t="shared" si="10"/>
        <v>0</v>
      </c>
      <c r="AM30" s="215" t="b">
        <f t="shared" si="11"/>
        <v>0</v>
      </c>
      <c r="AN30" s="215" t="b">
        <f t="shared" si="12"/>
        <v>0</v>
      </c>
      <c r="AO30" s="215" t="b">
        <f t="shared" si="13"/>
        <v>0</v>
      </c>
      <c r="AP30" s="215" t="b">
        <f t="shared" si="14"/>
        <v>0</v>
      </c>
      <c r="AQ30" s="215" t="b">
        <f t="shared" si="15"/>
        <v>0</v>
      </c>
      <c r="AR30" s="215" t="b">
        <f t="shared" si="16"/>
        <v>0</v>
      </c>
      <c r="AS30" s="215" t="b">
        <f t="shared" si="17"/>
        <v>1</v>
      </c>
      <c r="AT30" s="215" t="b">
        <f t="shared" si="18"/>
        <v>1</v>
      </c>
      <c r="AU30" s="215" t="b">
        <f t="shared" si="19"/>
        <v>1</v>
      </c>
      <c r="AV30" s="215" t="b">
        <f t="shared" si="20"/>
        <v>1</v>
      </c>
    </row>
    <row r="31" spans="1:48" ht="15.75">
      <c r="A31" s="77">
        <v>9</v>
      </c>
      <c r="B31" s="134"/>
      <c r="C31" s="80"/>
      <c r="D31" s="126"/>
      <c r="E31" s="152"/>
      <c r="F31" s="146"/>
      <c r="G31" s="130"/>
      <c r="H31" s="152"/>
      <c r="I31" s="146"/>
      <c r="J31" s="130"/>
      <c r="K31" s="152"/>
      <c r="L31" s="146"/>
      <c r="M31" s="130"/>
      <c r="N31" s="152"/>
      <c r="O31" s="146"/>
      <c r="P31" s="130"/>
      <c r="Q31" s="152"/>
      <c r="R31" s="146"/>
      <c r="S31" s="130"/>
      <c r="T31" s="152"/>
      <c r="U31" s="146"/>
      <c r="V31" s="130"/>
      <c r="W31" s="152"/>
      <c r="X31" s="146"/>
      <c r="Y31" s="130"/>
      <c r="Z31" s="152"/>
      <c r="AA31" s="154"/>
      <c r="AB31" s="161">
        <f t="shared" si="3"/>
        <v>0</v>
      </c>
      <c r="AC31" s="162">
        <f t="shared" si="4"/>
        <v>0</v>
      </c>
      <c r="AD31" s="163">
        <f t="shared" si="5"/>
        <v>0</v>
      </c>
      <c r="AE31" s="208"/>
      <c r="AF31" s="215" t="b">
        <f t="shared" si="1"/>
        <v>1</v>
      </c>
      <c r="AG31" s="215" t="b">
        <f t="shared" si="2"/>
        <v>1</v>
      </c>
      <c r="AH31" s="215" t="b">
        <f t="shared" si="6"/>
        <v>1</v>
      </c>
      <c r="AI31" s="215" t="b">
        <f t="shared" si="7"/>
        <v>1</v>
      </c>
      <c r="AJ31" s="215" t="b">
        <f t="shared" si="8"/>
        <v>0</v>
      </c>
      <c r="AK31" s="215" t="b">
        <f t="shared" si="9"/>
        <v>0</v>
      </c>
      <c r="AL31" s="215" t="b">
        <f t="shared" si="10"/>
        <v>0</v>
      </c>
      <c r="AM31" s="215" t="b">
        <f t="shared" si="11"/>
        <v>0</v>
      </c>
      <c r="AN31" s="215" t="b">
        <f t="shared" si="12"/>
        <v>0</v>
      </c>
      <c r="AO31" s="215" t="b">
        <f t="shared" si="13"/>
        <v>0</v>
      </c>
      <c r="AP31" s="215" t="b">
        <f t="shared" si="14"/>
        <v>0</v>
      </c>
      <c r="AQ31" s="215" t="b">
        <f t="shared" si="15"/>
        <v>0</v>
      </c>
      <c r="AR31" s="215" t="b">
        <f t="shared" si="16"/>
        <v>0</v>
      </c>
      <c r="AS31" s="215" t="b">
        <f t="shared" si="17"/>
        <v>1</v>
      </c>
      <c r="AT31" s="215" t="b">
        <f t="shared" si="18"/>
        <v>1</v>
      </c>
      <c r="AU31" s="215" t="b">
        <f t="shared" si="19"/>
        <v>1</v>
      </c>
      <c r="AV31" s="215" t="b">
        <f t="shared" si="20"/>
        <v>1</v>
      </c>
    </row>
    <row r="32" spans="1:48" ht="15.75">
      <c r="A32" s="77">
        <v>10</v>
      </c>
      <c r="B32" s="134"/>
      <c r="C32" s="80"/>
      <c r="D32" s="126"/>
      <c r="E32" s="152"/>
      <c r="F32" s="146"/>
      <c r="G32" s="130"/>
      <c r="H32" s="152"/>
      <c r="I32" s="146"/>
      <c r="J32" s="130"/>
      <c r="K32" s="152"/>
      <c r="L32" s="146"/>
      <c r="M32" s="130"/>
      <c r="N32" s="152"/>
      <c r="O32" s="146"/>
      <c r="P32" s="130"/>
      <c r="Q32" s="152"/>
      <c r="R32" s="146"/>
      <c r="S32" s="130"/>
      <c r="T32" s="152"/>
      <c r="U32" s="146"/>
      <c r="V32" s="130"/>
      <c r="W32" s="152"/>
      <c r="X32" s="146"/>
      <c r="Y32" s="130"/>
      <c r="Z32" s="152"/>
      <c r="AA32" s="154"/>
      <c r="AB32" s="161">
        <f t="shared" si="3"/>
        <v>0</v>
      </c>
      <c r="AC32" s="162">
        <f t="shared" si="4"/>
        <v>0</v>
      </c>
      <c r="AD32" s="163">
        <f t="shared" si="5"/>
        <v>0</v>
      </c>
      <c r="AE32" s="208"/>
      <c r="AF32" s="215" t="b">
        <f t="shared" si="1"/>
        <v>1</v>
      </c>
      <c r="AG32" s="215" t="b">
        <f t="shared" si="2"/>
        <v>1</v>
      </c>
      <c r="AH32" s="215" t="b">
        <f t="shared" si="6"/>
        <v>1</v>
      </c>
      <c r="AI32" s="215" t="b">
        <f t="shared" si="7"/>
        <v>1</v>
      </c>
      <c r="AJ32" s="215" t="b">
        <f t="shared" si="8"/>
        <v>0</v>
      </c>
      <c r="AK32" s="215" t="b">
        <f t="shared" si="9"/>
        <v>0</v>
      </c>
      <c r="AL32" s="215" t="b">
        <f t="shared" si="10"/>
        <v>0</v>
      </c>
      <c r="AM32" s="215" t="b">
        <f t="shared" si="11"/>
        <v>0</v>
      </c>
      <c r="AN32" s="215" t="b">
        <f t="shared" si="12"/>
        <v>0</v>
      </c>
      <c r="AO32" s="215" t="b">
        <f t="shared" si="13"/>
        <v>0</v>
      </c>
      <c r="AP32" s="215" t="b">
        <f t="shared" si="14"/>
        <v>0</v>
      </c>
      <c r="AQ32" s="215" t="b">
        <f t="shared" si="15"/>
        <v>0</v>
      </c>
      <c r="AR32" s="215" t="b">
        <f t="shared" si="16"/>
        <v>0</v>
      </c>
      <c r="AS32" s="215" t="b">
        <f t="shared" si="17"/>
        <v>1</v>
      </c>
      <c r="AT32" s="215" t="b">
        <f t="shared" si="18"/>
        <v>1</v>
      </c>
      <c r="AU32" s="215" t="b">
        <f t="shared" si="19"/>
        <v>1</v>
      </c>
      <c r="AV32" s="215" t="b">
        <f t="shared" si="20"/>
        <v>1</v>
      </c>
    </row>
    <row r="33" spans="1:48" ht="15.75">
      <c r="A33" s="77">
        <v>11</v>
      </c>
      <c r="B33" s="134"/>
      <c r="C33" s="80"/>
      <c r="D33" s="126"/>
      <c r="E33" s="152"/>
      <c r="F33" s="146"/>
      <c r="G33" s="130"/>
      <c r="H33" s="152"/>
      <c r="I33" s="146"/>
      <c r="J33" s="130"/>
      <c r="K33" s="152"/>
      <c r="L33" s="146"/>
      <c r="M33" s="130"/>
      <c r="N33" s="152"/>
      <c r="O33" s="146"/>
      <c r="P33" s="130"/>
      <c r="Q33" s="152"/>
      <c r="R33" s="146"/>
      <c r="S33" s="130"/>
      <c r="T33" s="152"/>
      <c r="U33" s="146"/>
      <c r="V33" s="130"/>
      <c r="W33" s="152"/>
      <c r="X33" s="146"/>
      <c r="Y33" s="130"/>
      <c r="Z33" s="152"/>
      <c r="AA33" s="154"/>
      <c r="AB33" s="161">
        <f t="shared" si="3"/>
        <v>0</v>
      </c>
      <c r="AC33" s="162">
        <f t="shared" si="4"/>
        <v>0</v>
      </c>
      <c r="AD33" s="163">
        <f t="shared" si="5"/>
        <v>0</v>
      </c>
      <c r="AE33" s="208"/>
      <c r="AF33" s="215" t="b">
        <f t="shared" si="1"/>
        <v>1</v>
      </c>
      <c r="AG33" s="215" t="b">
        <f t="shared" si="2"/>
        <v>1</v>
      </c>
      <c r="AH33" s="215" t="b">
        <f t="shared" si="6"/>
        <v>1</v>
      </c>
      <c r="AI33" s="215" t="b">
        <f t="shared" si="7"/>
        <v>1</v>
      </c>
      <c r="AJ33" s="215" t="b">
        <f t="shared" si="8"/>
        <v>0</v>
      </c>
      <c r="AK33" s="215" t="b">
        <f t="shared" si="9"/>
        <v>0</v>
      </c>
      <c r="AL33" s="215" t="b">
        <f t="shared" si="10"/>
        <v>0</v>
      </c>
      <c r="AM33" s="215" t="b">
        <f t="shared" si="11"/>
        <v>0</v>
      </c>
      <c r="AN33" s="215" t="b">
        <f t="shared" si="12"/>
        <v>0</v>
      </c>
      <c r="AO33" s="215" t="b">
        <f t="shared" si="13"/>
        <v>0</v>
      </c>
      <c r="AP33" s="215" t="b">
        <f t="shared" si="14"/>
        <v>0</v>
      </c>
      <c r="AQ33" s="215" t="b">
        <f t="shared" si="15"/>
        <v>0</v>
      </c>
      <c r="AR33" s="215" t="b">
        <f t="shared" si="16"/>
        <v>0</v>
      </c>
      <c r="AS33" s="215" t="b">
        <f t="shared" si="17"/>
        <v>1</v>
      </c>
      <c r="AT33" s="215" t="b">
        <f t="shared" si="18"/>
        <v>1</v>
      </c>
      <c r="AU33" s="215" t="b">
        <f t="shared" si="19"/>
        <v>1</v>
      </c>
      <c r="AV33" s="215" t="b">
        <f t="shared" si="20"/>
        <v>1</v>
      </c>
    </row>
    <row r="34" spans="1:48" ht="15.75">
      <c r="A34" s="77">
        <v>12</v>
      </c>
      <c r="B34" s="134"/>
      <c r="C34" s="80"/>
      <c r="D34" s="126"/>
      <c r="E34" s="152"/>
      <c r="F34" s="146"/>
      <c r="G34" s="130"/>
      <c r="H34" s="152"/>
      <c r="I34" s="146"/>
      <c r="J34" s="130"/>
      <c r="K34" s="152"/>
      <c r="L34" s="146"/>
      <c r="M34" s="130"/>
      <c r="N34" s="152"/>
      <c r="O34" s="146"/>
      <c r="P34" s="130"/>
      <c r="Q34" s="152"/>
      <c r="R34" s="146"/>
      <c r="S34" s="130"/>
      <c r="T34" s="152"/>
      <c r="U34" s="146"/>
      <c r="V34" s="130"/>
      <c r="W34" s="152"/>
      <c r="X34" s="146"/>
      <c r="Y34" s="130"/>
      <c r="Z34" s="152"/>
      <c r="AA34" s="154"/>
      <c r="AB34" s="161">
        <f t="shared" si="3"/>
        <v>0</v>
      </c>
      <c r="AC34" s="162">
        <f t="shared" si="4"/>
        <v>0</v>
      </c>
      <c r="AD34" s="163">
        <f t="shared" si="5"/>
        <v>0</v>
      </c>
      <c r="AE34" s="208"/>
      <c r="AF34" s="215" t="b">
        <f t="shared" si="1"/>
        <v>1</v>
      </c>
      <c r="AG34" s="215" t="b">
        <f t="shared" si="2"/>
        <v>1</v>
      </c>
      <c r="AH34" s="215" t="b">
        <f t="shared" si="6"/>
        <v>1</v>
      </c>
      <c r="AI34" s="215" t="b">
        <f t="shared" si="7"/>
        <v>1</v>
      </c>
      <c r="AJ34" s="215" t="b">
        <f t="shared" si="8"/>
        <v>0</v>
      </c>
      <c r="AK34" s="215" t="b">
        <f t="shared" si="9"/>
        <v>0</v>
      </c>
      <c r="AL34" s="215" t="b">
        <f t="shared" si="10"/>
        <v>0</v>
      </c>
      <c r="AM34" s="215" t="b">
        <f t="shared" si="11"/>
        <v>0</v>
      </c>
      <c r="AN34" s="215" t="b">
        <f t="shared" si="12"/>
        <v>0</v>
      </c>
      <c r="AO34" s="215" t="b">
        <f t="shared" si="13"/>
        <v>0</v>
      </c>
      <c r="AP34" s="215" t="b">
        <f t="shared" si="14"/>
        <v>0</v>
      </c>
      <c r="AQ34" s="215" t="b">
        <f t="shared" si="15"/>
        <v>0</v>
      </c>
      <c r="AR34" s="215" t="b">
        <f t="shared" si="16"/>
        <v>0</v>
      </c>
      <c r="AS34" s="215" t="b">
        <f t="shared" si="17"/>
        <v>1</v>
      </c>
      <c r="AT34" s="215" t="b">
        <f t="shared" si="18"/>
        <v>1</v>
      </c>
      <c r="AU34" s="215" t="b">
        <f t="shared" si="19"/>
        <v>1</v>
      </c>
      <c r="AV34" s="215" t="b">
        <f t="shared" si="20"/>
        <v>1</v>
      </c>
    </row>
    <row r="35" spans="1:48" ht="15.75">
      <c r="A35" s="77">
        <v>13</v>
      </c>
      <c r="B35" s="134"/>
      <c r="C35" s="80"/>
      <c r="D35" s="126"/>
      <c r="E35" s="152"/>
      <c r="F35" s="146"/>
      <c r="G35" s="130"/>
      <c r="H35" s="152"/>
      <c r="I35" s="146"/>
      <c r="J35" s="130"/>
      <c r="K35" s="152"/>
      <c r="L35" s="146"/>
      <c r="M35" s="130"/>
      <c r="N35" s="152"/>
      <c r="O35" s="146"/>
      <c r="P35" s="130"/>
      <c r="Q35" s="152"/>
      <c r="R35" s="146"/>
      <c r="S35" s="130"/>
      <c r="T35" s="152"/>
      <c r="U35" s="146"/>
      <c r="V35" s="130"/>
      <c r="W35" s="152"/>
      <c r="X35" s="146"/>
      <c r="Y35" s="130"/>
      <c r="Z35" s="152"/>
      <c r="AA35" s="154"/>
      <c r="AB35" s="161">
        <f t="shared" si="3"/>
        <v>0</v>
      </c>
      <c r="AC35" s="162">
        <f t="shared" si="4"/>
        <v>0</v>
      </c>
      <c r="AD35" s="163">
        <f t="shared" si="5"/>
        <v>0</v>
      </c>
      <c r="AE35" s="208"/>
      <c r="AF35" s="215" t="b">
        <f t="shared" si="1"/>
        <v>1</v>
      </c>
      <c r="AG35" s="215" t="b">
        <f t="shared" si="2"/>
        <v>1</v>
      </c>
      <c r="AH35" s="215" t="b">
        <f t="shared" si="6"/>
        <v>1</v>
      </c>
      <c r="AI35" s="215" t="b">
        <f t="shared" si="7"/>
        <v>1</v>
      </c>
      <c r="AJ35" s="215" t="b">
        <f t="shared" si="8"/>
        <v>0</v>
      </c>
      <c r="AK35" s="215" t="b">
        <f t="shared" si="9"/>
        <v>0</v>
      </c>
      <c r="AL35" s="215" t="b">
        <f t="shared" si="10"/>
        <v>0</v>
      </c>
      <c r="AM35" s="215" t="b">
        <f t="shared" si="11"/>
        <v>0</v>
      </c>
      <c r="AN35" s="215" t="b">
        <f t="shared" si="12"/>
        <v>0</v>
      </c>
      <c r="AO35" s="215" t="b">
        <f t="shared" si="13"/>
        <v>0</v>
      </c>
      <c r="AP35" s="215" t="b">
        <f t="shared" si="14"/>
        <v>0</v>
      </c>
      <c r="AQ35" s="215" t="b">
        <f t="shared" si="15"/>
        <v>0</v>
      </c>
      <c r="AR35" s="215" t="b">
        <f t="shared" si="16"/>
        <v>0</v>
      </c>
      <c r="AS35" s="215" t="b">
        <f t="shared" si="17"/>
        <v>1</v>
      </c>
      <c r="AT35" s="215" t="b">
        <f t="shared" si="18"/>
        <v>1</v>
      </c>
      <c r="AU35" s="215" t="b">
        <f t="shared" si="19"/>
        <v>1</v>
      </c>
      <c r="AV35" s="215" t="b">
        <f t="shared" si="20"/>
        <v>1</v>
      </c>
    </row>
    <row r="36" spans="1:48" ht="15.75">
      <c r="A36" s="77">
        <v>14</v>
      </c>
      <c r="B36" s="134"/>
      <c r="C36" s="80"/>
      <c r="D36" s="126"/>
      <c r="E36" s="152"/>
      <c r="F36" s="146"/>
      <c r="G36" s="130"/>
      <c r="H36" s="152"/>
      <c r="I36" s="146"/>
      <c r="J36" s="130"/>
      <c r="K36" s="152"/>
      <c r="L36" s="146"/>
      <c r="M36" s="130"/>
      <c r="N36" s="152"/>
      <c r="O36" s="146"/>
      <c r="P36" s="130"/>
      <c r="Q36" s="152"/>
      <c r="R36" s="146"/>
      <c r="S36" s="130"/>
      <c r="T36" s="152"/>
      <c r="U36" s="146"/>
      <c r="V36" s="130"/>
      <c r="W36" s="152"/>
      <c r="X36" s="146"/>
      <c r="Y36" s="130"/>
      <c r="Z36" s="152"/>
      <c r="AA36" s="154"/>
      <c r="AB36" s="161">
        <f t="shared" si="3"/>
        <v>0</v>
      </c>
      <c r="AC36" s="162">
        <f t="shared" si="4"/>
        <v>0</v>
      </c>
      <c r="AD36" s="163">
        <f t="shared" si="5"/>
        <v>0</v>
      </c>
      <c r="AE36" s="208"/>
      <c r="AF36" s="215" t="b">
        <f t="shared" si="1"/>
        <v>1</v>
      </c>
      <c r="AG36" s="215" t="b">
        <f t="shared" si="2"/>
        <v>1</v>
      </c>
      <c r="AH36" s="215" t="b">
        <f t="shared" si="6"/>
        <v>1</v>
      </c>
      <c r="AI36" s="215" t="b">
        <f t="shared" si="7"/>
        <v>1</v>
      </c>
      <c r="AJ36" s="215" t="b">
        <f t="shared" si="8"/>
        <v>0</v>
      </c>
      <c r="AK36" s="215" t="b">
        <f t="shared" si="9"/>
        <v>0</v>
      </c>
      <c r="AL36" s="215" t="b">
        <f t="shared" si="10"/>
        <v>0</v>
      </c>
      <c r="AM36" s="215" t="b">
        <f t="shared" si="11"/>
        <v>0</v>
      </c>
      <c r="AN36" s="215" t="b">
        <f t="shared" si="12"/>
        <v>0</v>
      </c>
      <c r="AO36" s="215" t="b">
        <f t="shared" si="13"/>
        <v>0</v>
      </c>
      <c r="AP36" s="215" t="b">
        <f t="shared" si="14"/>
        <v>0</v>
      </c>
      <c r="AQ36" s="215" t="b">
        <f t="shared" si="15"/>
        <v>0</v>
      </c>
      <c r="AR36" s="215" t="b">
        <f t="shared" si="16"/>
        <v>0</v>
      </c>
      <c r="AS36" s="215" t="b">
        <f t="shared" si="17"/>
        <v>1</v>
      </c>
      <c r="AT36" s="215" t="b">
        <f t="shared" si="18"/>
        <v>1</v>
      </c>
      <c r="AU36" s="215" t="b">
        <f t="shared" si="19"/>
        <v>1</v>
      </c>
      <c r="AV36" s="215" t="b">
        <f t="shared" si="20"/>
        <v>1</v>
      </c>
    </row>
    <row r="37" spans="1:48" ht="15.75">
      <c r="A37" s="77">
        <v>15</v>
      </c>
      <c r="B37" s="134"/>
      <c r="C37" s="80"/>
      <c r="D37" s="126"/>
      <c r="E37" s="152"/>
      <c r="F37" s="146"/>
      <c r="G37" s="130"/>
      <c r="H37" s="152"/>
      <c r="I37" s="146"/>
      <c r="J37" s="130"/>
      <c r="K37" s="152"/>
      <c r="L37" s="146"/>
      <c r="M37" s="130"/>
      <c r="N37" s="152"/>
      <c r="O37" s="146"/>
      <c r="P37" s="130"/>
      <c r="Q37" s="152"/>
      <c r="R37" s="146"/>
      <c r="S37" s="130"/>
      <c r="T37" s="152"/>
      <c r="U37" s="146"/>
      <c r="V37" s="130"/>
      <c r="W37" s="152"/>
      <c r="X37" s="146"/>
      <c r="Y37" s="130"/>
      <c r="Z37" s="152"/>
      <c r="AA37" s="154"/>
      <c r="AB37" s="161">
        <f t="shared" si="3"/>
        <v>0</v>
      </c>
      <c r="AC37" s="162">
        <f t="shared" si="4"/>
        <v>0</v>
      </c>
      <c r="AD37" s="163">
        <f t="shared" si="5"/>
        <v>0</v>
      </c>
      <c r="AE37" s="208"/>
      <c r="AF37" s="215" t="b">
        <f t="shared" si="1"/>
        <v>1</v>
      </c>
      <c r="AG37" s="215" t="b">
        <f t="shared" si="2"/>
        <v>1</v>
      </c>
      <c r="AH37" s="215" t="b">
        <f t="shared" si="6"/>
        <v>1</v>
      </c>
      <c r="AI37" s="215" t="b">
        <f t="shared" si="7"/>
        <v>1</v>
      </c>
      <c r="AJ37" s="215" t="b">
        <f t="shared" si="8"/>
        <v>0</v>
      </c>
      <c r="AK37" s="215" t="b">
        <f t="shared" si="9"/>
        <v>0</v>
      </c>
      <c r="AL37" s="215" t="b">
        <f t="shared" si="10"/>
        <v>0</v>
      </c>
      <c r="AM37" s="215" t="b">
        <f t="shared" si="11"/>
        <v>0</v>
      </c>
      <c r="AN37" s="215" t="b">
        <f t="shared" si="12"/>
        <v>0</v>
      </c>
      <c r="AO37" s="215" t="b">
        <f t="shared" si="13"/>
        <v>0</v>
      </c>
      <c r="AP37" s="215" t="b">
        <f t="shared" si="14"/>
        <v>0</v>
      </c>
      <c r="AQ37" s="215" t="b">
        <f t="shared" si="15"/>
        <v>0</v>
      </c>
      <c r="AR37" s="215" t="b">
        <f t="shared" si="16"/>
        <v>0</v>
      </c>
      <c r="AS37" s="215" t="b">
        <f t="shared" si="17"/>
        <v>1</v>
      </c>
      <c r="AT37" s="215" t="b">
        <f t="shared" si="18"/>
        <v>1</v>
      </c>
      <c r="AU37" s="215" t="b">
        <f t="shared" si="19"/>
        <v>1</v>
      </c>
      <c r="AV37" s="215" t="b">
        <f t="shared" si="20"/>
        <v>1</v>
      </c>
    </row>
    <row r="38" spans="1:48" ht="15.75">
      <c r="A38" s="77">
        <v>16</v>
      </c>
      <c r="B38" s="134"/>
      <c r="C38" s="80"/>
      <c r="D38" s="126"/>
      <c r="E38" s="152"/>
      <c r="F38" s="146"/>
      <c r="G38" s="130"/>
      <c r="H38" s="152"/>
      <c r="I38" s="146"/>
      <c r="J38" s="130"/>
      <c r="K38" s="152"/>
      <c r="L38" s="146"/>
      <c r="M38" s="130"/>
      <c r="N38" s="152"/>
      <c r="O38" s="146"/>
      <c r="P38" s="130"/>
      <c r="Q38" s="152"/>
      <c r="R38" s="146"/>
      <c r="S38" s="130"/>
      <c r="T38" s="152"/>
      <c r="U38" s="146"/>
      <c r="V38" s="130"/>
      <c r="W38" s="152"/>
      <c r="X38" s="146"/>
      <c r="Y38" s="130"/>
      <c r="Z38" s="152"/>
      <c r="AA38" s="154"/>
      <c r="AB38" s="161">
        <f t="shared" si="3"/>
        <v>0</v>
      </c>
      <c r="AC38" s="162">
        <f t="shared" si="4"/>
        <v>0</v>
      </c>
      <c r="AD38" s="163">
        <f t="shared" si="5"/>
        <v>0</v>
      </c>
      <c r="AE38" s="208"/>
      <c r="AF38" s="215" t="b">
        <f t="shared" si="1"/>
        <v>1</v>
      </c>
      <c r="AG38" s="215" t="b">
        <f t="shared" si="2"/>
        <v>1</v>
      </c>
      <c r="AH38" s="215" t="b">
        <f t="shared" si="6"/>
        <v>1</v>
      </c>
      <c r="AI38" s="215" t="b">
        <f t="shared" si="7"/>
        <v>1</v>
      </c>
      <c r="AJ38" s="215" t="b">
        <f t="shared" si="8"/>
        <v>0</v>
      </c>
      <c r="AK38" s="215" t="b">
        <f t="shared" si="9"/>
        <v>0</v>
      </c>
      <c r="AL38" s="215" t="b">
        <f t="shared" si="10"/>
        <v>0</v>
      </c>
      <c r="AM38" s="215" t="b">
        <f t="shared" si="11"/>
        <v>0</v>
      </c>
      <c r="AN38" s="215" t="b">
        <f t="shared" si="12"/>
        <v>0</v>
      </c>
      <c r="AO38" s="215" t="b">
        <f t="shared" si="13"/>
        <v>0</v>
      </c>
      <c r="AP38" s="215" t="b">
        <f t="shared" si="14"/>
        <v>0</v>
      </c>
      <c r="AQ38" s="215" t="b">
        <f t="shared" si="15"/>
        <v>0</v>
      </c>
      <c r="AR38" s="215" t="b">
        <f t="shared" si="16"/>
        <v>0</v>
      </c>
      <c r="AS38" s="215" t="b">
        <f t="shared" si="17"/>
        <v>1</v>
      </c>
      <c r="AT38" s="215" t="b">
        <f t="shared" si="18"/>
        <v>1</v>
      </c>
      <c r="AU38" s="215" t="b">
        <f t="shared" si="19"/>
        <v>1</v>
      </c>
      <c r="AV38" s="215" t="b">
        <f t="shared" si="20"/>
        <v>1</v>
      </c>
    </row>
    <row r="39" spans="1:48" ht="15.75">
      <c r="A39" s="77">
        <v>17</v>
      </c>
      <c r="B39" s="134"/>
      <c r="C39" s="80"/>
      <c r="D39" s="126"/>
      <c r="E39" s="152"/>
      <c r="F39" s="146"/>
      <c r="G39" s="130"/>
      <c r="H39" s="152"/>
      <c r="I39" s="146"/>
      <c r="J39" s="130"/>
      <c r="K39" s="152"/>
      <c r="L39" s="146"/>
      <c r="M39" s="130"/>
      <c r="N39" s="152"/>
      <c r="O39" s="146"/>
      <c r="P39" s="130"/>
      <c r="Q39" s="152"/>
      <c r="R39" s="146"/>
      <c r="S39" s="130"/>
      <c r="T39" s="152"/>
      <c r="U39" s="146"/>
      <c r="V39" s="130"/>
      <c r="W39" s="152"/>
      <c r="X39" s="146"/>
      <c r="Y39" s="130"/>
      <c r="Z39" s="152"/>
      <c r="AA39" s="154"/>
      <c r="AB39" s="161">
        <f t="shared" si="3"/>
        <v>0</v>
      </c>
      <c r="AC39" s="162">
        <f t="shared" si="4"/>
        <v>0</v>
      </c>
      <c r="AD39" s="163">
        <f t="shared" si="5"/>
        <v>0</v>
      </c>
      <c r="AE39" s="208"/>
      <c r="AF39" s="215" t="b">
        <f t="shared" si="1"/>
        <v>1</v>
      </c>
      <c r="AG39" s="215" t="b">
        <f t="shared" si="2"/>
        <v>1</v>
      </c>
      <c r="AH39" s="215" t="b">
        <f t="shared" si="6"/>
        <v>1</v>
      </c>
      <c r="AI39" s="215" t="b">
        <f t="shared" si="7"/>
        <v>1</v>
      </c>
      <c r="AJ39" s="215" t="b">
        <f t="shared" si="8"/>
        <v>0</v>
      </c>
      <c r="AK39" s="215" t="b">
        <f t="shared" si="9"/>
        <v>0</v>
      </c>
      <c r="AL39" s="215" t="b">
        <f t="shared" si="10"/>
        <v>0</v>
      </c>
      <c r="AM39" s="215" t="b">
        <f t="shared" si="11"/>
        <v>0</v>
      </c>
      <c r="AN39" s="215" t="b">
        <f t="shared" si="12"/>
        <v>0</v>
      </c>
      <c r="AO39" s="215" t="b">
        <f t="shared" si="13"/>
        <v>0</v>
      </c>
      <c r="AP39" s="215" t="b">
        <f t="shared" si="14"/>
        <v>0</v>
      </c>
      <c r="AQ39" s="215" t="b">
        <f t="shared" si="15"/>
        <v>0</v>
      </c>
      <c r="AR39" s="215" t="b">
        <f t="shared" si="16"/>
        <v>0</v>
      </c>
      <c r="AS39" s="215" t="b">
        <f t="shared" si="17"/>
        <v>1</v>
      </c>
      <c r="AT39" s="215" t="b">
        <f t="shared" si="18"/>
        <v>1</v>
      </c>
      <c r="AU39" s="215" t="b">
        <f t="shared" si="19"/>
        <v>1</v>
      </c>
      <c r="AV39" s="215" t="b">
        <f t="shared" si="20"/>
        <v>1</v>
      </c>
    </row>
    <row r="40" spans="1:48" ht="15.75">
      <c r="A40" s="77">
        <v>18</v>
      </c>
      <c r="B40" s="134"/>
      <c r="C40" s="80"/>
      <c r="D40" s="126"/>
      <c r="E40" s="152"/>
      <c r="F40" s="146"/>
      <c r="G40" s="130"/>
      <c r="H40" s="152"/>
      <c r="I40" s="146"/>
      <c r="J40" s="130"/>
      <c r="K40" s="152"/>
      <c r="L40" s="146"/>
      <c r="M40" s="130"/>
      <c r="N40" s="152"/>
      <c r="O40" s="146"/>
      <c r="P40" s="130"/>
      <c r="Q40" s="152"/>
      <c r="R40" s="146"/>
      <c r="S40" s="130"/>
      <c r="T40" s="152"/>
      <c r="U40" s="146"/>
      <c r="V40" s="130"/>
      <c r="W40" s="152"/>
      <c r="X40" s="146"/>
      <c r="Y40" s="130"/>
      <c r="Z40" s="152"/>
      <c r="AA40" s="154"/>
      <c r="AB40" s="161">
        <f t="shared" si="3"/>
        <v>0</v>
      </c>
      <c r="AC40" s="162">
        <f t="shared" si="4"/>
        <v>0</v>
      </c>
      <c r="AD40" s="163">
        <f t="shared" si="5"/>
        <v>0</v>
      </c>
      <c r="AE40" s="208"/>
      <c r="AF40" s="215" t="b">
        <f t="shared" si="1"/>
        <v>1</v>
      </c>
      <c r="AG40" s="215" t="b">
        <f t="shared" si="2"/>
        <v>1</v>
      </c>
      <c r="AH40" s="215" t="b">
        <f t="shared" si="6"/>
        <v>1</v>
      </c>
      <c r="AI40" s="215" t="b">
        <f t="shared" si="7"/>
        <v>1</v>
      </c>
      <c r="AJ40" s="215" t="b">
        <f t="shared" si="8"/>
        <v>0</v>
      </c>
      <c r="AK40" s="215" t="b">
        <f t="shared" si="9"/>
        <v>0</v>
      </c>
      <c r="AL40" s="215" t="b">
        <f t="shared" si="10"/>
        <v>0</v>
      </c>
      <c r="AM40" s="215" t="b">
        <f t="shared" si="11"/>
        <v>0</v>
      </c>
      <c r="AN40" s="215" t="b">
        <f t="shared" si="12"/>
        <v>0</v>
      </c>
      <c r="AO40" s="215" t="b">
        <f t="shared" si="13"/>
        <v>0</v>
      </c>
      <c r="AP40" s="215" t="b">
        <f t="shared" si="14"/>
        <v>0</v>
      </c>
      <c r="AQ40" s="215" t="b">
        <f t="shared" si="15"/>
        <v>0</v>
      </c>
      <c r="AR40" s="215" t="b">
        <f t="shared" si="16"/>
        <v>0</v>
      </c>
      <c r="AS40" s="215" t="b">
        <f t="shared" si="17"/>
        <v>1</v>
      </c>
      <c r="AT40" s="215" t="b">
        <f t="shared" si="18"/>
        <v>1</v>
      </c>
      <c r="AU40" s="215" t="b">
        <f t="shared" si="19"/>
        <v>1</v>
      </c>
      <c r="AV40" s="215" t="b">
        <f t="shared" si="20"/>
        <v>1</v>
      </c>
    </row>
    <row r="41" spans="1:48" ht="15.75">
      <c r="A41" s="77">
        <v>19</v>
      </c>
      <c r="B41" s="134"/>
      <c r="C41" s="80"/>
      <c r="D41" s="126"/>
      <c r="E41" s="152"/>
      <c r="F41" s="146"/>
      <c r="G41" s="130"/>
      <c r="H41" s="152"/>
      <c r="I41" s="146"/>
      <c r="J41" s="130"/>
      <c r="K41" s="152"/>
      <c r="L41" s="146"/>
      <c r="M41" s="130"/>
      <c r="N41" s="152"/>
      <c r="O41" s="146"/>
      <c r="P41" s="130"/>
      <c r="Q41" s="152"/>
      <c r="R41" s="146"/>
      <c r="S41" s="130"/>
      <c r="T41" s="152"/>
      <c r="U41" s="146"/>
      <c r="V41" s="130"/>
      <c r="W41" s="152"/>
      <c r="X41" s="146"/>
      <c r="Y41" s="130"/>
      <c r="Z41" s="152"/>
      <c r="AA41" s="154"/>
      <c r="AB41" s="161">
        <f t="shared" si="3"/>
        <v>0</v>
      </c>
      <c r="AC41" s="162">
        <f t="shared" si="4"/>
        <v>0</v>
      </c>
      <c r="AD41" s="163">
        <f t="shared" si="5"/>
        <v>0</v>
      </c>
      <c r="AE41" s="208"/>
      <c r="AF41" s="215" t="b">
        <f t="shared" si="1"/>
        <v>1</v>
      </c>
      <c r="AG41" s="215" t="b">
        <f t="shared" si="2"/>
        <v>1</v>
      </c>
      <c r="AH41" s="215" t="b">
        <f t="shared" si="6"/>
        <v>1</v>
      </c>
      <c r="AI41" s="215" t="b">
        <f t="shared" si="7"/>
        <v>1</v>
      </c>
      <c r="AJ41" s="215" t="b">
        <f t="shared" si="8"/>
        <v>0</v>
      </c>
      <c r="AK41" s="215" t="b">
        <f t="shared" si="9"/>
        <v>0</v>
      </c>
      <c r="AL41" s="215" t="b">
        <f t="shared" si="10"/>
        <v>0</v>
      </c>
      <c r="AM41" s="215" t="b">
        <f t="shared" si="11"/>
        <v>0</v>
      </c>
      <c r="AN41" s="215" t="b">
        <f t="shared" si="12"/>
        <v>0</v>
      </c>
      <c r="AO41" s="215" t="b">
        <f t="shared" si="13"/>
        <v>0</v>
      </c>
      <c r="AP41" s="215" t="b">
        <f t="shared" si="14"/>
        <v>0</v>
      </c>
      <c r="AQ41" s="215" t="b">
        <f t="shared" si="15"/>
        <v>0</v>
      </c>
      <c r="AR41" s="215" t="b">
        <f t="shared" si="16"/>
        <v>0</v>
      </c>
      <c r="AS41" s="215" t="b">
        <f t="shared" si="17"/>
        <v>1</v>
      </c>
      <c r="AT41" s="215" t="b">
        <f t="shared" si="18"/>
        <v>1</v>
      </c>
      <c r="AU41" s="215" t="b">
        <f t="shared" si="19"/>
        <v>1</v>
      </c>
      <c r="AV41" s="215" t="b">
        <f t="shared" si="20"/>
        <v>1</v>
      </c>
    </row>
    <row r="42" spans="1:48" ht="15.75">
      <c r="A42" s="77">
        <v>20</v>
      </c>
      <c r="B42" s="134"/>
      <c r="C42" s="80"/>
      <c r="D42" s="126"/>
      <c r="E42" s="152"/>
      <c r="F42" s="146"/>
      <c r="G42" s="130"/>
      <c r="H42" s="152"/>
      <c r="I42" s="146"/>
      <c r="J42" s="130"/>
      <c r="K42" s="152"/>
      <c r="L42" s="146"/>
      <c r="M42" s="130"/>
      <c r="N42" s="152"/>
      <c r="O42" s="146"/>
      <c r="P42" s="130"/>
      <c r="Q42" s="152"/>
      <c r="R42" s="146"/>
      <c r="S42" s="130"/>
      <c r="T42" s="152"/>
      <c r="U42" s="146"/>
      <c r="V42" s="130"/>
      <c r="W42" s="152"/>
      <c r="X42" s="146"/>
      <c r="Y42" s="130"/>
      <c r="Z42" s="152"/>
      <c r="AA42" s="154"/>
      <c r="AB42" s="161">
        <f t="shared" si="3"/>
        <v>0</v>
      </c>
      <c r="AC42" s="162">
        <f t="shared" si="4"/>
        <v>0</v>
      </c>
      <c r="AD42" s="163">
        <f t="shared" si="5"/>
        <v>0</v>
      </c>
      <c r="AE42" s="208"/>
      <c r="AF42" s="215" t="b">
        <f t="shared" si="1"/>
        <v>1</v>
      </c>
      <c r="AG42" s="215" t="b">
        <f t="shared" si="2"/>
        <v>1</v>
      </c>
      <c r="AH42" s="215" t="b">
        <f t="shared" si="6"/>
        <v>1</v>
      </c>
      <c r="AI42" s="215" t="b">
        <f t="shared" si="7"/>
        <v>1</v>
      </c>
      <c r="AJ42" s="215" t="b">
        <f t="shared" si="8"/>
        <v>0</v>
      </c>
      <c r="AK42" s="215" t="b">
        <f t="shared" si="9"/>
        <v>0</v>
      </c>
      <c r="AL42" s="215" t="b">
        <f t="shared" si="10"/>
        <v>0</v>
      </c>
      <c r="AM42" s="215" t="b">
        <f t="shared" si="11"/>
        <v>0</v>
      </c>
      <c r="AN42" s="215" t="b">
        <f t="shared" si="12"/>
        <v>0</v>
      </c>
      <c r="AO42" s="215" t="b">
        <f t="shared" si="13"/>
        <v>0</v>
      </c>
      <c r="AP42" s="215" t="b">
        <f t="shared" si="14"/>
        <v>0</v>
      </c>
      <c r="AQ42" s="215" t="b">
        <f t="shared" si="15"/>
        <v>0</v>
      </c>
      <c r="AR42" s="215" t="b">
        <f t="shared" si="16"/>
        <v>0</v>
      </c>
      <c r="AS42" s="215" t="b">
        <f t="shared" si="17"/>
        <v>1</v>
      </c>
      <c r="AT42" s="215" t="b">
        <f t="shared" si="18"/>
        <v>1</v>
      </c>
      <c r="AU42" s="215" t="b">
        <f t="shared" si="19"/>
        <v>1</v>
      </c>
      <c r="AV42" s="215" t="b">
        <f t="shared" si="20"/>
        <v>1</v>
      </c>
    </row>
    <row r="43" spans="1:48" ht="15.75">
      <c r="A43" s="77">
        <v>21</v>
      </c>
      <c r="B43" s="134"/>
      <c r="C43" s="80"/>
      <c r="D43" s="126"/>
      <c r="E43" s="152"/>
      <c r="F43" s="146"/>
      <c r="G43" s="130"/>
      <c r="H43" s="152"/>
      <c r="I43" s="146"/>
      <c r="J43" s="130"/>
      <c r="K43" s="152"/>
      <c r="L43" s="146"/>
      <c r="M43" s="130"/>
      <c r="N43" s="152"/>
      <c r="O43" s="146"/>
      <c r="P43" s="130"/>
      <c r="Q43" s="152"/>
      <c r="R43" s="146"/>
      <c r="S43" s="130"/>
      <c r="T43" s="152"/>
      <c r="U43" s="146"/>
      <c r="V43" s="130"/>
      <c r="W43" s="152"/>
      <c r="X43" s="146"/>
      <c r="Y43" s="130"/>
      <c r="Z43" s="152"/>
      <c r="AA43" s="154"/>
      <c r="AB43" s="161">
        <f t="shared" si="3"/>
        <v>0</v>
      </c>
      <c r="AC43" s="162">
        <f t="shared" si="4"/>
        <v>0</v>
      </c>
      <c r="AD43" s="163">
        <f t="shared" si="5"/>
        <v>0</v>
      </c>
      <c r="AE43" s="208"/>
      <c r="AF43" s="215" t="b">
        <f t="shared" si="1"/>
        <v>1</v>
      </c>
      <c r="AG43" s="215" t="b">
        <f t="shared" si="2"/>
        <v>1</v>
      </c>
      <c r="AH43" s="215" t="b">
        <f t="shared" si="6"/>
        <v>1</v>
      </c>
      <c r="AI43" s="215" t="b">
        <f t="shared" si="7"/>
        <v>1</v>
      </c>
      <c r="AJ43" s="215" t="b">
        <f t="shared" si="8"/>
        <v>0</v>
      </c>
      <c r="AK43" s="215" t="b">
        <f t="shared" si="9"/>
        <v>0</v>
      </c>
      <c r="AL43" s="215" t="b">
        <f t="shared" si="10"/>
        <v>0</v>
      </c>
      <c r="AM43" s="215" t="b">
        <f t="shared" si="11"/>
        <v>0</v>
      </c>
      <c r="AN43" s="215" t="b">
        <f t="shared" si="12"/>
        <v>0</v>
      </c>
      <c r="AO43" s="215" t="b">
        <f t="shared" si="13"/>
        <v>0</v>
      </c>
      <c r="AP43" s="215" t="b">
        <f t="shared" si="14"/>
        <v>0</v>
      </c>
      <c r="AQ43" s="215" t="b">
        <f t="shared" si="15"/>
        <v>0</v>
      </c>
      <c r="AR43" s="215" t="b">
        <f t="shared" si="16"/>
        <v>0</v>
      </c>
      <c r="AS43" s="215" t="b">
        <f t="shared" si="17"/>
        <v>1</v>
      </c>
      <c r="AT43" s="215" t="b">
        <f t="shared" si="18"/>
        <v>1</v>
      </c>
      <c r="AU43" s="215" t="b">
        <f t="shared" si="19"/>
        <v>1</v>
      </c>
      <c r="AV43" s="215" t="b">
        <f t="shared" si="20"/>
        <v>1</v>
      </c>
    </row>
    <row r="44" spans="1:48" ht="15.75">
      <c r="A44" s="77">
        <v>22</v>
      </c>
      <c r="B44" s="134"/>
      <c r="C44" s="80"/>
      <c r="D44" s="126"/>
      <c r="E44" s="152"/>
      <c r="F44" s="146"/>
      <c r="G44" s="130"/>
      <c r="H44" s="152"/>
      <c r="I44" s="146"/>
      <c r="J44" s="130"/>
      <c r="K44" s="152"/>
      <c r="L44" s="146"/>
      <c r="M44" s="130"/>
      <c r="N44" s="152"/>
      <c r="O44" s="146"/>
      <c r="P44" s="130"/>
      <c r="Q44" s="152"/>
      <c r="R44" s="146"/>
      <c r="S44" s="130"/>
      <c r="T44" s="152"/>
      <c r="U44" s="146"/>
      <c r="V44" s="130"/>
      <c r="W44" s="152"/>
      <c r="X44" s="146"/>
      <c r="Y44" s="130"/>
      <c r="Z44" s="152"/>
      <c r="AA44" s="154"/>
      <c r="AB44" s="161">
        <f t="shared" si="3"/>
        <v>0</v>
      </c>
      <c r="AC44" s="162">
        <f t="shared" si="4"/>
        <v>0</v>
      </c>
      <c r="AD44" s="163">
        <f t="shared" si="5"/>
        <v>0</v>
      </c>
      <c r="AE44" s="208"/>
      <c r="AF44" s="215" t="b">
        <f t="shared" si="1"/>
        <v>1</v>
      </c>
      <c r="AG44" s="215" t="b">
        <f t="shared" si="2"/>
        <v>1</v>
      </c>
      <c r="AH44" s="215" t="b">
        <f t="shared" si="6"/>
        <v>1</v>
      </c>
      <c r="AI44" s="215" t="b">
        <f t="shared" si="7"/>
        <v>1</v>
      </c>
      <c r="AJ44" s="215" t="b">
        <f t="shared" si="8"/>
        <v>0</v>
      </c>
      <c r="AK44" s="215" t="b">
        <f t="shared" si="9"/>
        <v>0</v>
      </c>
      <c r="AL44" s="215" t="b">
        <f t="shared" si="10"/>
        <v>0</v>
      </c>
      <c r="AM44" s="215" t="b">
        <f t="shared" si="11"/>
        <v>0</v>
      </c>
      <c r="AN44" s="215" t="b">
        <f t="shared" si="12"/>
        <v>0</v>
      </c>
      <c r="AO44" s="215" t="b">
        <f t="shared" si="13"/>
        <v>0</v>
      </c>
      <c r="AP44" s="215" t="b">
        <f t="shared" si="14"/>
        <v>0</v>
      </c>
      <c r="AQ44" s="215" t="b">
        <f t="shared" si="15"/>
        <v>0</v>
      </c>
      <c r="AR44" s="215" t="b">
        <f t="shared" si="16"/>
        <v>0</v>
      </c>
      <c r="AS44" s="215" t="b">
        <f t="shared" si="17"/>
        <v>1</v>
      </c>
      <c r="AT44" s="215" t="b">
        <f t="shared" si="18"/>
        <v>1</v>
      </c>
      <c r="AU44" s="215" t="b">
        <f t="shared" si="19"/>
        <v>1</v>
      </c>
      <c r="AV44" s="215" t="b">
        <f t="shared" si="20"/>
        <v>1</v>
      </c>
    </row>
    <row r="45" spans="1:48" ht="15.75">
      <c r="A45" s="77">
        <v>23</v>
      </c>
      <c r="B45" s="134"/>
      <c r="C45" s="80"/>
      <c r="D45" s="126"/>
      <c r="E45" s="152"/>
      <c r="F45" s="146"/>
      <c r="G45" s="130"/>
      <c r="H45" s="152"/>
      <c r="I45" s="146"/>
      <c r="J45" s="130"/>
      <c r="K45" s="152"/>
      <c r="L45" s="146"/>
      <c r="M45" s="130"/>
      <c r="N45" s="152"/>
      <c r="O45" s="146"/>
      <c r="P45" s="130"/>
      <c r="Q45" s="152"/>
      <c r="R45" s="146"/>
      <c r="S45" s="130"/>
      <c r="T45" s="152"/>
      <c r="U45" s="146"/>
      <c r="V45" s="130"/>
      <c r="W45" s="152"/>
      <c r="X45" s="146"/>
      <c r="Y45" s="130"/>
      <c r="Z45" s="152"/>
      <c r="AA45" s="154"/>
      <c r="AB45" s="161">
        <f t="shared" si="3"/>
        <v>0</v>
      </c>
      <c r="AC45" s="162">
        <f t="shared" si="4"/>
        <v>0</v>
      </c>
      <c r="AD45" s="163">
        <f t="shared" si="5"/>
        <v>0</v>
      </c>
      <c r="AE45" s="208"/>
      <c r="AF45" s="215" t="b">
        <f t="shared" si="1"/>
        <v>1</v>
      </c>
      <c r="AG45" s="215" t="b">
        <f t="shared" si="2"/>
        <v>1</v>
      </c>
      <c r="AH45" s="215" t="b">
        <f t="shared" si="6"/>
        <v>1</v>
      </c>
      <c r="AI45" s="215" t="b">
        <f t="shared" si="7"/>
        <v>1</v>
      </c>
      <c r="AJ45" s="215" t="b">
        <f t="shared" si="8"/>
        <v>0</v>
      </c>
      <c r="AK45" s="215" t="b">
        <f t="shared" si="9"/>
        <v>0</v>
      </c>
      <c r="AL45" s="215" t="b">
        <f t="shared" si="10"/>
        <v>0</v>
      </c>
      <c r="AM45" s="215" t="b">
        <f t="shared" si="11"/>
        <v>0</v>
      </c>
      <c r="AN45" s="215" t="b">
        <f t="shared" si="12"/>
        <v>0</v>
      </c>
      <c r="AO45" s="215" t="b">
        <f t="shared" si="13"/>
        <v>0</v>
      </c>
      <c r="AP45" s="215" t="b">
        <f t="shared" si="14"/>
        <v>0</v>
      </c>
      <c r="AQ45" s="215" t="b">
        <f t="shared" si="15"/>
        <v>0</v>
      </c>
      <c r="AR45" s="215" t="b">
        <f t="shared" si="16"/>
        <v>0</v>
      </c>
      <c r="AS45" s="215" t="b">
        <f t="shared" si="17"/>
        <v>1</v>
      </c>
      <c r="AT45" s="215" t="b">
        <f t="shared" si="18"/>
        <v>1</v>
      </c>
      <c r="AU45" s="215" t="b">
        <f t="shared" si="19"/>
        <v>1</v>
      </c>
      <c r="AV45" s="215" t="b">
        <f t="shared" si="20"/>
        <v>1</v>
      </c>
    </row>
    <row r="46" spans="1:48" ht="15.75">
      <c r="A46" s="77">
        <v>24</v>
      </c>
      <c r="B46" s="134"/>
      <c r="C46" s="80"/>
      <c r="D46" s="126"/>
      <c r="E46" s="152"/>
      <c r="F46" s="146"/>
      <c r="G46" s="130"/>
      <c r="H46" s="152"/>
      <c r="I46" s="146"/>
      <c r="J46" s="130"/>
      <c r="K46" s="152"/>
      <c r="L46" s="146"/>
      <c r="M46" s="130"/>
      <c r="N46" s="152"/>
      <c r="O46" s="146"/>
      <c r="P46" s="130"/>
      <c r="Q46" s="152"/>
      <c r="R46" s="146"/>
      <c r="S46" s="130"/>
      <c r="T46" s="152"/>
      <c r="U46" s="146"/>
      <c r="V46" s="130"/>
      <c r="W46" s="152"/>
      <c r="X46" s="146"/>
      <c r="Y46" s="130"/>
      <c r="Z46" s="152"/>
      <c r="AA46" s="154"/>
      <c r="AB46" s="161">
        <f t="shared" si="3"/>
        <v>0</v>
      </c>
      <c r="AC46" s="162">
        <f t="shared" si="4"/>
        <v>0</v>
      </c>
      <c r="AD46" s="163">
        <f t="shared" si="5"/>
        <v>0</v>
      </c>
      <c r="AE46" s="208"/>
      <c r="AF46" s="215" t="b">
        <f t="shared" si="1"/>
        <v>1</v>
      </c>
      <c r="AG46" s="215" t="b">
        <f t="shared" si="2"/>
        <v>1</v>
      </c>
      <c r="AH46" s="215" t="b">
        <f t="shared" si="6"/>
        <v>1</v>
      </c>
      <c r="AI46" s="215" t="b">
        <f t="shared" si="7"/>
        <v>1</v>
      </c>
      <c r="AJ46" s="215" t="b">
        <f t="shared" si="8"/>
        <v>0</v>
      </c>
      <c r="AK46" s="215" t="b">
        <f t="shared" si="9"/>
        <v>0</v>
      </c>
      <c r="AL46" s="215" t="b">
        <f t="shared" si="10"/>
        <v>0</v>
      </c>
      <c r="AM46" s="215" t="b">
        <f t="shared" si="11"/>
        <v>0</v>
      </c>
      <c r="AN46" s="215" t="b">
        <f t="shared" si="12"/>
        <v>0</v>
      </c>
      <c r="AO46" s="215" t="b">
        <f t="shared" si="13"/>
        <v>0</v>
      </c>
      <c r="AP46" s="215" t="b">
        <f t="shared" si="14"/>
        <v>0</v>
      </c>
      <c r="AQ46" s="215" t="b">
        <f t="shared" si="15"/>
        <v>0</v>
      </c>
      <c r="AR46" s="215" t="b">
        <f t="shared" si="16"/>
        <v>0</v>
      </c>
      <c r="AS46" s="215" t="b">
        <f t="shared" si="17"/>
        <v>1</v>
      </c>
      <c r="AT46" s="215" t="b">
        <f t="shared" si="18"/>
        <v>1</v>
      </c>
      <c r="AU46" s="215" t="b">
        <f t="shared" si="19"/>
        <v>1</v>
      </c>
      <c r="AV46" s="215" t="b">
        <f t="shared" si="20"/>
        <v>1</v>
      </c>
    </row>
    <row r="47" spans="1:48" ht="15.75">
      <c r="A47" s="77">
        <v>25</v>
      </c>
      <c r="B47" s="134"/>
      <c r="C47" s="80"/>
      <c r="D47" s="126"/>
      <c r="E47" s="152"/>
      <c r="F47" s="146"/>
      <c r="G47" s="130"/>
      <c r="H47" s="152"/>
      <c r="I47" s="146"/>
      <c r="J47" s="130"/>
      <c r="K47" s="152"/>
      <c r="L47" s="146"/>
      <c r="M47" s="130"/>
      <c r="N47" s="152"/>
      <c r="O47" s="146"/>
      <c r="P47" s="130"/>
      <c r="Q47" s="152"/>
      <c r="R47" s="146"/>
      <c r="S47" s="130"/>
      <c r="T47" s="152"/>
      <c r="U47" s="146"/>
      <c r="V47" s="130"/>
      <c r="W47" s="152"/>
      <c r="X47" s="146"/>
      <c r="Y47" s="130"/>
      <c r="Z47" s="152"/>
      <c r="AA47" s="154"/>
      <c r="AB47" s="161">
        <f t="shared" si="3"/>
        <v>0</v>
      </c>
      <c r="AC47" s="162">
        <f t="shared" si="4"/>
        <v>0</v>
      </c>
      <c r="AD47" s="163">
        <f t="shared" si="5"/>
        <v>0</v>
      </c>
      <c r="AE47" s="208"/>
      <c r="AF47" s="215" t="b">
        <f t="shared" si="1"/>
        <v>1</v>
      </c>
      <c r="AG47" s="215" t="b">
        <f t="shared" si="2"/>
        <v>1</v>
      </c>
      <c r="AH47" s="215" t="b">
        <f t="shared" si="6"/>
        <v>1</v>
      </c>
      <c r="AI47" s="215" t="b">
        <f t="shared" si="7"/>
        <v>1</v>
      </c>
      <c r="AJ47" s="215" t="b">
        <f t="shared" si="8"/>
        <v>0</v>
      </c>
      <c r="AK47" s="215" t="b">
        <f t="shared" si="9"/>
        <v>0</v>
      </c>
      <c r="AL47" s="215" t="b">
        <f t="shared" si="10"/>
        <v>0</v>
      </c>
      <c r="AM47" s="215" t="b">
        <f t="shared" si="11"/>
        <v>0</v>
      </c>
      <c r="AN47" s="215" t="b">
        <f t="shared" si="12"/>
        <v>0</v>
      </c>
      <c r="AO47" s="215" t="b">
        <f t="shared" si="13"/>
        <v>0</v>
      </c>
      <c r="AP47" s="215" t="b">
        <f t="shared" si="14"/>
        <v>0</v>
      </c>
      <c r="AQ47" s="215" t="b">
        <f t="shared" si="15"/>
        <v>0</v>
      </c>
      <c r="AR47" s="215" t="b">
        <f t="shared" si="16"/>
        <v>0</v>
      </c>
      <c r="AS47" s="215" t="b">
        <f t="shared" si="17"/>
        <v>1</v>
      </c>
      <c r="AT47" s="215" t="b">
        <f t="shared" si="18"/>
        <v>1</v>
      </c>
      <c r="AU47" s="215" t="b">
        <f t="shared" si="19"/>
        <v>1</v>
      </c>
      <c r="AV47" s="215" t="b">
        <f t="shared" si="20"/>
        <v>1</v>
      </c>
    </row>
    <row r="48" spans="1:48" ht="15.75">
      <c r="A48" s="77">
        <v>26</v>
      </c>
      <c r="B48" s="134"/>
      <c r="C48" s="80"/>
      <c r="D48" s="126"/>
      <c r="E48" s="152"/>
      <c r="F48" s="146"/>
      <c r="G48" s="130"/>
      <c r="H48" s="152"/>
      <c r="I48" s="146"/>
      <c r="J48" s="130"/>
      <c r="K48" s="152"/>
      <c r="L48" s="146"/>
      <c r="M48" s="130"/>
      <c r="N48" s="152"/>
      <c r="O48" s="146"/>
      <c r="P48" s="130"/>
      <c r="Q48" s="152"/>
      <c r="R48" s="146"/>
      <c r="S48" s="130"/>
      <c r="T48" s="152"/>
      <c r="U48" s="146"/>
      <c r="V48" s="130"/>
      <c r="W48" s="152"/>
      <c r="X48" s="146"/>
      <c r="Y48" s="130"/>
      <c r="Z48" s="152"/>
      <c r="AA48" s="154"/>
      <c r="AB48" s="161">
        <f t="shared" si="3"/>
        <v>0</v>
      </c>
      <c r="AC48" s="162">
        <f t="shared" si="4"/>
        <v>0</v>
      </c>
      <c r="AD48" s="163">
        <f t="shared" si="5"/>
        <v>0</v>
      </c>
      <c r="AE48" s="208"/>
      <c r="AF48" s="215" t="b">
        <f t="shared" si="1"/>
        <v>1</v>
      </c>
      <c r="AG48" s="215" t="b">
        <f t="shared" si="2"/>
        <v>1</v>
      </c>
      <c r="AH48" s="215" t="b">
        <f t="shared" si="6"/>
        <v>1</v>
      </c>
      <c r="AI48" s="215" t="b">
        <f t="shared" si="7"/>
        <v>1</v>
      </c>
      <c r="AJ48" s="215" t="b">
        <f t="shared" si="8"/>
        <v>0</v>
      </c>
      <c r="AK48" s="215" t="b">
        <f t="shared" si="9"/>
        <v>0</v>
      </c>
      <c r="AL48" s="215" t="b">
        <f t="shared" si="10"/>
        <v>0</v>
      </c>
      <c r="AM48" s="215" t="b">
        <f t="shared" si="11"/>
        <v>0</v>
      </c>
      <c r="AN48" s="215" t="b">
        <f t="shared" si="12"/>
        <v>0</v>
      </c>
      <c r="AO48" s="215" t="b">
        <f t="shared" si="13"/>
        <v>0</v>
      </c>
      <c r="AP48" s="215" t="b">
        <f t="shared" si="14"/>
        <v>0</v>
      </c>
      <c r="AQ48" s="215" t="b">
        <f t="shared" si="15"/>
        <v>0</v>
      </c>
      <c r="AR48" s="215" t="b">
        <f t="shared" si="16"/>
        <v>0</v>
      </c>
      <c r="AS48" s="215" t="b">
        <f t="shared" si="17"/>
        <v>1</v>
      </c>
      <c r="AT48" s="215" t="b">
        <f t="shared" si="18"/>
        <v>1</v>
      </c>
      <c r="AU48" s="215" t="b">
        <f t="shared" si="19"/>
        <v>1</v>
      </c>
      <c r="AV48" s="215" t="b">
        <f t="shared" si="20"/>
        <v>1</v>
      </c>
    </row>
    <row r="49" spans="1:48" ht="15.75">
      <c r="A49" s="77">
        <v>27</v>
      </c>
      <c r="B49" s="134"/>
      <c r="C49" s="80"/>
      <c r="D49" s="126"/>
      <c r="E49" s="152"/>
      <c r="F49" s="146"/>
      <c r="G49" s="130"/>
      <c r="H49" s="152"/>
      <c r="I49" s="146"/>
      <c r="J49" s="130"/>
      <c r="K49" s="152"/>
      <c r="L49" s="146"/>
      <c r="M49" s="130"/>
      <c r="N49" s="152"/>
      <c r="O49" s="146"/>
      <c r="P49" s="130"/>
      <c r="Q49" s="152"/>
      <c r="R49" s="146"/>
      <c r="S49" s="130"/>
      <c r="T49" s="152"/>
      <c r="U49" s="146"/>
      <c r="V49" s="130"/>
      <c r="W49" s="152"/>
      <c r="X49" s="146"/>
      <c r="Y49" s="130"/>
      <c r="Z49" s="152"/>
      <c r="AA49" s="154"/>
      <c r="AB49" s="161">
        <f t="shared" si="3"/>
        <v>0</v>
      </c>
      <c r="AC49" s="162">
        <f t="shared" si="4"/>
        <v>0</v>
      </c>
      <c r="AD49" s="163">
        <f t="shared" si="5"/>
        <v>0</v>
      </c>
      <c r="AE49" s="208"/>
      <c r="AF49" s="215" t="b">
        <f t="shared" si="1"/>
        <v>1</v>
      </c>
      <c r="AG49" s="215" t="b">
        <f t="shared" si="2"/>
        <v>1</v>
      </c>
      <c r="AH49" s="215" t="b">
        <f t="shared" si="6"/>
        <v>1</v>
      </c>
      <c r="AI49" s="215" t="b">
        <f t="shared" si="7"/>
        <v>1</v>
      </c>
      <c r="AJ49" s="215" t="b">
        <f t="shared" si="8"/>
        <v>0</v>
      </c>
      <c r="AK49" s="215" t="b">
        <f t="shared" si="9"/>
        <v>0</v>
      </c>
      <c r="AL49" s="215" t="b">
        <f t="shared" si="10"/>
        <v>0</v>
      </c>
      <c r="AM49" s="215" t="b">
        <f t="shared" si="11"/>
        <v>0</v>
      </c>
      <c r="AN49" s="215" t="b">
        <f t="shared" si="12"/>
        <v>0</v>
      </c>
      <c r="AO49" s="215" t="b">
        <f t="shared" si="13"/>
        <v>0</v>
      </c>
      <c r="AP49" s="215" t="b">
        <f t="shared" si="14"/>
        <v>0</v>
      </c>
      <c r="AQ49" s="215" t="b">
        <f t="shared" si="15"/>
        <v>0</v>
      </c>
      <c r="AR49" s="215" t="b">
        <f t="shared" si="16"/>
        <v>0</v>
      </c>
      <c r="AS49" s="215" t="b">
        <f t="shared" si="17"/>
        <v>1</v>
      </c>
      <c r="AT49" s="215" t="b">
        <f t="shared" si="18"/>
        <v>1</v>
      </c>
      <c r="AU49" s="215" t="b">
        <f t="shared" si="19"/>
        <v>1</v>
      </c>
      <c r="AV49" s="215" t="b">
        <f t="shared" si="20"/>
        <v>1</v>
      </c>
    </row>
    <row r="50" spans="1:48" ht="15.75">
      <c r="A50" s="77">
        <v>28</v>
      </c>
      <c r="B50" s="134"/>
      <c r="C50" s="80"/>
      <c r="D50" s="126"/>
      <c r="E50" s="152"/>
      <c r="F50" s="146"/>
      <c r="G50" s="130"/>
      <c r="H50" s="152"/>
      <c r="I50" s="146"/>
      <c r="J50" s="130"/>
      <c r="K50" s="152"/>
      <c r="L50" s="146"/>
      <c r="M50" s="130"/>
      <c r="N50" s="152"/>
      <c r="O50" s="146"/>
      <c r="P50" s="130"/>
      <c r="Q50" s="152"/>
      <c r="R50" s="146"/>
      <c r="S50" s="130"/>
      <c r="T50" s="152"/>
      <c r="U50" s="146"/>
      <c r="V50" s="130"/>
      <c r="W50" s="152"/>
      <c r="X50" s="146"/>
      <c r="Y50" s="130"/>
      <c r="Z50" s="152"/>
      <c r="AA50" s="154"/>
      <c r="AB50" s="161">
        <f t="shared" si="3"/>
        <v>0</v>
      </c>
      <c r="AC50" s="162">
        <f t="shared" si="4"/>
        <v>0</v>
      </c>
      <c r="AD50" s="163">
        <f t="shared" si="5"/>
        <v>0</v>
      </c>
      <c r="AE50" s="208"/>
      <c r="AF50" s="215" t="b">
        <f t="shared" si="1"/>
        <v>1</v>
      </c>
      <c r="AG50" s="215" t="b">
        <f t="shared" si="2"/>
        <v>1</v>
      </c>
      <c r="AH50" s="215" t="b">
        <f t="shared" si="6"/>
        <v>1</v>
      </c>
      <c r="AI50" s="215" t="b">
        <f t="shared" si="7"/>
        <v>1</v>
      </c>
      <c r="AJ50" s="215" t="b">
        <f t="shared" si="8"/>
        <v>0</v>
      </c>
      <c r="AK50" s="215" t="b">
        <f t="shared" si="9"/>
        <v>0</v>
      </c>
      <c r="AL50" s="215" t="b">
        <f t="shared" si="10"/>
        <v>0</v>
      </c>
      <c r="AM50" s="215" t="b">
        <f t="shared" si="11"/>
        <v>0</v>
      </c>
      <c r="AN50" s="215" t="b">
        <f t="shared" si="12"/>
        <v>0</v>
      </c>
      <c r="AO50" s="215" t="b">
        <f t="shared" si="13"/>
        <v>0</v>
      </c>
      <c r="AP50" s="215" t="b">
        <f t="shared" si="14"/>
        <v>0</v>
      </c>
      <c r="AQ50" s="215" t="b">
        <f t="shared" si="15"/>
        <v>0</v>
      </c>
      <c r="AR50" s="215" t="b">
        <f t="shared" si="16"/>
        <v>0</v>
      </c>
      <c r="AS50" s="215" t="b">
        <f t="shared" si="17"/>
        <v>1</v>
      </c>
      <c r="AT50" s="215" t="b">
        <f t="shared" si="18"/>
        <v>1</v>
      </c>
      <c r="AU50" s="215" t="b">
        <f t="shared" si="19"/>
        <v>1</v>
      </c>
      <c r="AV50" s="215" t="b">
        <f t="shared" si="20"/>
        <v>1</v>
      </c>
    </row>
    <row r="51" spans="1:48" ht="15.75">
      <c r="A51" s="77">
        <v>29</v>
      </c>
      <c r="B51" s="134"/>
      <c r="C51" s="80"/>
      <c r="D51" s="126"/>
      <c r="E51" s="152"/>
      <c r="F51" s="146"/>
      <c r="G51" s="130"/>
      <c r="H51" s="152"/>
      <c r="I51" s="146"/>
      <c r="J51" s="130"/>
      <c r="K51" s="152"/>
      <c r="L51" s="146"/>
      <c r="M51" s="130"/>
      <c r="N51" s="152"/>
      <c r="O51" s="146"/>
      <c r="P51" s="130"/>
      <c r="Q51" s="152"/>
      <c r="R51" s="146"/>
      <c r="S51" s="130"/>
      <c r="T51" s="152"/>
      <c r="U51" s="146"/>
      <c r="V51" s="130"/>
      <c r="W51" s="152"/>
      <c r="X51" s="146"/>
      <c r="Y51" s="130"/>
      <c r="Z51" s="152"/>
      <c r="AA51" s="154"/>
      <c r="AB51" s="161">
        <f t="shared" si="3"/>
        <v>0</v>
      </c>
      <c r="AC51" s="162">
        <f t="shared" si="4"/>
        <v>0</v>
      </c>
      <c r="AD51" s="163">
        <f t="shared" si="5"/>
        <v>0</v>
      </c>
      <c r="AE51" s="208"/>
      <c r="AF51" s="215" t="b">
        <f t="shared" si="1"/>
        <v>1</v>
      </c>
      <c r="AG51" s="215" t="b">
        <f t="shared" si="2"/>
        <v>1</v>
      </c>
      <c r="AH51" s="215" t="b">
        <f t="shared" si="6"/>
        <v>1</v>
      </c>
      <c r="AI51" s="215" t="b">
        <f t="shared" si="7"/>
        <v>1</v>
      </c>
      <c r="AJ51" s="215" t="b">
        <f t="shared" si="8"/>
        <v>0</v>
      </c>
      <c r="AK51" s="215" t="b">
        <f t="shared" si="9"/>
        <v>0</v>
      </c>
      <c r="AL51" s="215" t="b">
        <f t="shared" si="10"/>
        <v>0</v>
      </c>
      <c r="AM51" s="215" t="b">
        <f t="shared" si="11"/>
        <v>0</v>
      </c>
      <c r="AN51" s="215" t="b">
        <f t="shared" si="12"/>
        <v>0</v>
      </c>
      <c r="AO51" s="215" t="b">
        <f t="shared" si="13"/>
        <v>0</v>
      </c>
      <c r="AP51" s="215" t="b">
        <f t="shared" si="14"/>
        <v>0</v>
      </c>
      <c r="AQ51" s="215" t="b">
        <f t="shared" si="15"/>
        <v>0</v>
      </c>
      <c r="AR51" s="215" t="b">
        <f t="shared" si="16"/>
        <v>0</v>
      </c>
      <c r="AS51" s="215" t="b">
        <f t="shared" si="17"/>
        <v>1</v>
      </c>
      <c r="AT51" s="215" t="b">
        <f t="shared" si="18"/>
        <v>1</v>
      </c>
      <c r="AU51" s="215" t="b">
        <f t="shared" si="19"/>
        <v>1</v>
      </c>
      <c r="AV51" s="215" t="b">
        <f t="shared" si="20"/>
        <v>1</v>
      </c>
    </row>
    <row r="52" spans="1:48" ht="15.75">
      <c r="A52" s="77">
        <v>30</v>
      </c>
      <c r="B52" s="134"/>
      <c r="C52" s="80"/>
      <c r="D52" s="126"/>
      <c r="E52" s="152"/>
      <c r="F52" s="146"/>
      <c r="G52" s="130"/>
      <c r="H52" s="152"/>
      <c r="I52" s="146"/>
      <c r="J52" s="130"/>
      <c r="K52" s="152"/>
      <c r="L52" s="146"/>
      <c r="M52" s="130"/>
      <c r="N52" s="152"/>
      <c r="O52" s="146"/>
      <c r="P52" s="130"/>
      <c r="Q52" s="152"/>
      <c r="R52" s="146"/>
      <c r="S52" s="130"/>
      <c r="T52" s="152"/>
      <c r="U52" s="146"/>
      <c r="V52" s="130"/>
      <c r="W52" s="152"/>
      <c r="X52" s="146"/>
      <c r="Y52" s="130"/>
      <c r="Z52" s="152"/>
      <c r="AA52" s="154"/>
      <c r="AB52" s="161">
        <f t="shared" si="3"/>
        <v>0</v>
      </c>
      <c r="AC52" s="162">
        <f t="shared" si="4"/>
        <v>0</v>
      </c>
      <c r="AD52" s="163">
        <f t="shared" si="5"/>
        <v>0</v>
      </c>
      <c r="AE52" s="208"/>
      <c r="AF52" s="215" t="b">
        <f t="shared" si="1"/>
        <v>1</v>
      </c>
      <c r="AG52" s="215" t="b">
        <f t="shared" si="2"/>
        <v>1</v>
      </c>
      <c r="AH52" s="215" t="b">
        <f t="shared" si="6"/>
        <v>1</v>
      </c>
      <c r="AI52" s="215" t="b">
        <f t="shared" si="7"/>
        <v>1</v>
      </c>
      <c r="AJ52" s="215" t="b">
        <f t="shared" si="8"/>
        <v>0</v>
      </c>
      <c r="AK52" s="215" t="b">
        <f t="shared" si="9"/>
        <v>0</v>
      </c>
      <c r="AL52" s="215" t="b">
        <f t="shared" si="10"/>
        <v>0</v>
      </c>
      <c r="AM52" s="215" t="b">
        <f t="shared" si="11"/>
        <v>0</v>
      </c>
      <c r="AN52" s="215" t="b">
        <f t="shared" si="12"/>
        <v>0</v>
      </c>
      <c r="AO52" s="215" t="b">
        <f t="shared" si="13"/>
        <v>0</v>
      </c>
      <c r="AP52" s="215" t="b">
        <f t="shared" si="14"/>
        <v>0</v>
      </c>
      <c r="AQ52" s="215" t="b">
        <f t="shared" si="15"/>
        <v>0</v>
      </c>
      <c r="AR52" s="215" t="b">
        <f t="shared" si="16"/>
        <v>0</v>
      </c>
      <c r="AS52" s="215" t="b">
        <f t="shared" si="17"/>
        <v>1</v>
      </c>
      <c r="AT52" s="215" t="b">
        <f t="shared" si="18"/>
        <v>1</v>
      </c>
      <c r="AU52" s="215" t="b">
        <f t="shared" si="19"/>
        <v>1</v>
      </c>
      <c r="AV52" s="215" t="b">
        <f t="shared" si="20"/>
        <v>1</v>
      </c>
    </row>
    <row r="53" spans="1:48" ht="15.75">
      <c r="A53" s="77">
        <v>31</v>
      </c>
      <c r="B53" s="134"/>
      <c r="C53" s="80"/>
      <c r="D53" s="126"/>
      <c r="E53" s="152"/>
      <c r="F53" s="146"/>
      <c r="G53" s="130"/>
      <c r="H53" s="152"/>
      <c r="I53" s="146"/>
      <c r="J53" s="130"/>
      <c r="K53" s="152"/>
      <c r="L53" s="146"/>
      <c r="M53" s="130"/>
      <c r="N53" s="152"/>
      <c r="O53" s="146"/>
      <c r="P53" s="130"/>
      <c r="Q53" s="152"/>
      <c r="R53" s="146"/>
      <c r="S53" s="130"/>
      <c r="T53" s="152"/>
      <c r="U53" s="146"/>
      <c r="V53" s="130"/>
      <c r="W53" s="152"/>
      <c r="X53" s="146"/>
      <c r="Y53" s="130"/>
      <c r="Z53" s="152"/>
      <c r="AA53" s="154"/>
      <c r="AB53" s="161">
        <f t="shared" si="3"/>
        <v>0</v>
      </c>
      <c r="AC53" s="162">
        <f t="shared" si="4"/>
        <v>0</v>
      </c>
      <c r="AD53" s="163">
        <f t="shared" si="5"/>
        <v>0</v>
      </c>
      <c r="AE53" s="208"/>
      <c r="AF53" s="215" t="b">
        <f t="shared" si="1"/>
        <v>1</v>
      </c>
      <c r="AG53" s="215" t="b">
        <f t="shared" si="2"/>
        <v>1</v>
      </c>
      <c r="AH53" s="215" t="b">
        <f t="shared" si="6"/>
        <v>1</v>
      </c>
      <c r="AI53" s="215" t="b">
        <f t="shared" si="7"/>
        <v>1</v>
      </c>
      <c r="AJ53" s="215" t="b">
        <f t="shared" si="8"/>
        <v>0</v>
      </c>
      <c r="AK53" s="215" t="b">
        <f t="shared" si="9"/>
        <v>0</v>
      </c>
      <c r="AL53" s="215" t="b">
        <f t="shared" si="10"/>
        <v>0</v>
      </c>
      <c r="AM53" s="215" t="b">
        <f t="shared" si="11"/>
        <v>0</v>
      </c>
      <c r="AN53" s="215" t="b">
        <f t="shared" si="12"/>
        <v>0</v>
      </c>
      <c r="AO53" s="215" t="b">
        <f t="shared" si="13"/>
        <v>0</v>
      </c>
      <c r="AP53" s="215" t="b">
        <f t="shared" si="14"/>
        <v>0</v>
      </c>
      <c r="AQ53" s="215" t="b">
        <f t="shared" si="15"/>
        <v>0</v>
      </c>
      <c r="AR53" s="215" t="b">
        <f t="shared" si="16"/>
        <v>0</v>
      </c>
      <c r="AS53" s="215" t="b">
        <f t="shared" si="17"/>
        <v>1</v>
      </c>
      <c r="AT53" s="215" t="b">
        <f t="shared" si="18"/>
        <v>1</v>
      </c>
      <c r="AU53" s="215" t="b">
        <f t="shared" si="19"/>
        <v>1</v>
      </c>
      <c r="AV53" s="215" t="b">
        <f t="shared" si="20"/>
        <v>1</v>
      </c>
    </row>
    <row r="54" spans="1:48" ht="15.75">
      <c r="A54" s="77">
        <v>32</v>
      </c>
      <c r="B54" s="134"/>
      <c r="C54" s="80"/>
      <c r="D54" s="126"/>
      <c r="E54" s="152"/>
      <c r="F54" s="146"/>
      <c r="G54" s="130"/>
      <c r="H54" s="152"/>
      <c r="I54" s="146"/>
      <c r="J54" s="130"/>
      <c r="K54" s="152"/>
      <c r="L54" s="146"/>
      <c r="M54" s="130"/>
      <c r="N54" s="152"/>
      <c r="O54" s="146"/>
      <c r="P54" s="130"/>
      <c r="Q54" s="152"/>
      <c r="R54" s="146"/>
      <c r="S54" s="130"/>
      <c r="T54" s="152"/>
      <c r="U54" s="146"/>
      <c r="V54" s="130"/>
      <c r="W54" s="152"/>
      <c r="X54" s="146"/>
      <c r="Y54" s="130"/>
      <c r="Z54" s="152"/>
      <c r="AA54" s="154"/>
      <c r="AB54" s="161">
        <f t="shared" si="3"/>
        <v>0</v>
      </c>
      <c r="AC54" s="162">
        <f t="shared" si="4"/>
        <v>0</v>
      </c>
      <c r="AD54" s="163">
        <f t="shared" si="5"/>
        <v>0</v>
      </c>
      <c r="AE54" s="208"/>
      <c r="AF54" s="215" t="b">
        <f t="shared" si="1"/>
        <v>1</v>
      </c>
      <c r="AG54" s="215" t="b">
        <f t="shared" si="2"/>
        <v>1</v>
      </c>
      <c r="AH54" s="215" t="b">
        <f t="shared" si="6"/>
        <v>1</v>
      </c>
      <c r="AI54" s="215" t="b">
        <f t="shared" si="7"/>
        <v>1</v>
      </c>
      <c r="AJ54" s="215" t="b">
        <f t="shared" si="8"/>
        <v>0</v>
      </c>
      <c r="AK54" s="215" t="b">
        <f t="shared" si="9"/>
        <v>0</v>
      </c>
      <c r="AL54" s="215" t="b">
        <f t="shared" si="10"/>
        <v>0</v>
      </c>
      <c r="AM54" s="215" t="b">
        <f t="shared" si="11"/>
        <v>0</v>
      </c>
      <c r="AN54" s="215" t="b">
        <f t="shared" si="12"/>
        <v>0</v>
      </c>
      <c r="AO54" s="215" t="b">
        <f t="shared" si="13"/>
        <v>0</v>
      </c>
      <c r="AP54" s="215" t="b">
        <f t="shared" si="14"/>
        <v>0</v>
      </c>
      <c r="AQ54" s="215" t="b">
        <f t="shared" si="15"/>
        <v>0</v>
      </c>
      <c r="AR54" s="215" t="b">
        <f t="shared" si="16"/>
        <v>0</v>
      </c>
      <c r="AS54" s="215" t="b">
        <f t="shared" si="17"/>
        <v>1</v>
      </c>
      <c r="AT54" s="215" t="b">
        <f t="shared" si="18"/>
        <v>1</v>
      </c>
      <c r="AU54" s="215" t="b">
        <f t="shared" si="19"/>
        <v>1</v>
      </c>
      <c r="AV54" s="215" t="b">
        <f t="shared" si="20"/>
        <v>1</v>
      </c>
    </row>
    <row r="55" spans="1:48" ht="15.75">
      <c r="A55" s="77">
        <v>33</v>
      </c>
      <c r="B55" s="134"/>
      <c r="C55" s="80"/>
      <c r="D55" s="126"/>
      <c r="E55" s="152"/>
      <c r="F55" s="146"/>
      <c r="G55" s="130"/>
      <c r="H55" s="152"/>
      <c r="I55" s="146"/>
      <c r="J55" s="130"/>
      <c r="K55" s="152"/>
      <c r="L55" s="146"/>
      <c r="M55" s="130"/>
      <c r="N55" s="152"/>
      <c r="O55" s="146"/>
      <c r="P55" s="130"/>
      <c r="Q55" s="152"/>
      <c r="R55" s="146"/>
      <c r="S55" s="130"/>
      <c r="T55" s="152"/>
      <c r="U55" s="146"/>
      <c r="V55" s="130"/>
      <c r="W55" s="152"/>
      <c r="X55" s="146"/>
      <c r="Y55" s="130"/>
      <c r="Z55" s="152"/>
      <c r="AA55" s="154"/>
      <c r="AB55" s="161">
        <f t="shared" si="3"/>
        <v>0</v>
      </c>
      <c r="AC55" s="162">
        <f t="shared" si="4"/>
        <v>0</v>
      </c>
      <c r="AD55" s="163">
        <f t="shared" si="5"/>
        <v>0</v>
      </c>
      <c r="AE55" s="208"/>
      <c r="AF55" s="215" t="b">
        <f t="shared" si="1"/>
        <v>1</v>
      </c>
      <c r="AG55" s="215" t="b">
        <f t="shared" si="2"/>
        <v>1</v>
      </c>
      <c r="AH55" s="215" t="b">
        <f t="shared" si="6"/>
        <v>1</v>
      </c>
      <c r="AI55" s="215" t="b">
        <f t="shared" si="7"/>
        <v>1</v>
      </c>
      <c r="AJ55" s="215" t="b">
        <f t="shared" si="8"/>
        <v>0</v>
      </c>
      <c r="AK55" s="215" t="b">
        <f t="shared" si="9"/>
        <v>0</v>
      </c>
      <c r="AL55" s="215" t="b">
        <f t="shared" si="10"/>
        <v>0</v>
      </c>
      <c r="AM55" s="215" t="b">
        <f t="shared" si="11"/>
        <v>0</v>
      </c>
      <c r="AN55" s="215" t="b">
        <f t="shared" si="12"/>
        <v>0</v>
      </c>
      <c r="AO55" s="215" t="b">
        <f t="shared" si="13"/>
        <v>0</v>
      </c>
      <c r="AP55" s="215" t="b">
        <f t="shared" si="14"/>
        <v>0</v>
      </c>
      <c r="AQ55" s="215" t="b">
        <f t="shared" si="15"/>
        <v>0</v>
      </c>
      <c r="AR55" s="215" t="b">
        <f t="shared" si="16"/>
        <v>0</v>
      </c>
      <c r="AS55" s="215" t="b">
        <f t="shared" si="17"/>
        <v>1</v>
      </c>
      <c r="AT55" s="215" t="b">
        <f t="shared" si="18"/>
        <v>1</v>
      </c>
      <c r="AU55" s="215" t="b">
        <f t="shared" si="19"/>
        <v>1</v>
      </c>
      <c r="AV55" s="215" t="b">
        <f t="shared" si="20"/>
        <v>1</v>
      </c>
    </row>
    <row r="56" spans="1:48" ht="15.75">
      <c r="A56" s="77">
        <v>34</v>
      </c>
      <c r="B56" s="134"/>
      <c r="C56" s="80"/>
      <c r="D56" s="126"/>
      <c r="E56" s="152"/>
      <c r="F56" s="146"/>
      <c r="G56" s="130"/>
      <c r="H56" s="152"/>
      <c r="I56" s="146"/>
      <c r="J56" s="130"/>
      <c r="K56" s="152"/>
      <c r="L56" s="146"/>
      <c r="M56" s="130"/>
      <c r="N56" s="152"/>
      <c r="O56" s="146"/>
      <c r="P56" s="130"/>
      <c r="Q56" s="152"/>
      <c r="R56" s="146"/>
      <c r="S56" s="130"/>
      <c r="T56" s="152"/>
      <c r="U56" s="146"/>
      <c r="V56" s="130"/>
      <c r="W56" s="152"/>
      <c r="X56" s="146"/>
      <c r="Y56" s="130"/>
      <c r="Z56" s="152"/>
      <c r="AA56" s="154"/>
      <c r="AB56" s="161">
        <f t="shared" si="3"/>
        <v>0</v>
      </c>
      <c r="AC56" s="162">
        <f t="shared" si="4"/>
        <v>0</v>
      </c>
      <c r="AD56" s="163">
        <f t="shared" si="5"/>
        <v>0</v>
      </c>
      <c r="AE56" s="208"/>
      <c r="AF56" s="215" t="b">
        <f t="shared" si="1"/>
        <v>1</v>
      </c>
      <c r="AG56" s="215" t="b">
        <f t="shared" si="2"/>
        <v>1</v>
      </c>
      <c r="AH56" s="215" t="b">
        <f t="shared" si="6"/>
        <v>1</v>
      </c>
      <c r="AI56" s="215" t="b">
        <f t="shared" si="7"/>
        <v>1</v>
      </c>
      <c r="AJ56" s="215" t="b">
        <f t="shared" si="8"/>
        <v>0</v>
      </c>
      <c r="AK56" s="215" t="b">
        <f t="shared" si="9"/>
        <v>0</v>
      </c>
      <c r="AL56" s="215" t="b">
        <f t="shared" si="10"/>
        <v>0</v>
      </c>
      <c r="AM56" s="215" t="b">
        <f t="shared" si="11"/>
        <v>0</v>
      </c>
      <c r="AN56" s="215" t="b">
        <f t="shared" si="12"/>
        <v>0</v>
      </c>
      <c r="AO56" s="215" t="b">
        <f t="shared" si="13"/>
        <v>0</v>
      </c>
      <c r="AP56" s="215" t="b">
        <f t="shared" si="14"/>
        <v>0</v>
      </c>
      <c r="AQ56" s="215" t="b">
        <f t="shared" si="15"/>
        <v>0</v>
      </c>
      <c r="AR56" s="215" t="b">
        <f t="shared" si="16"/>
        <v>0</v>
      </c>
      <c r="AS56" s="215" t="b">
        <f t="shared" si="17"/>
        <v>1</v>
      </c>
      <c r="AT56" s="215" t="b">
        <f t="shared" si="18"/>
        <v>1</v>
      </c>
      <c r="AU56" s="215" t="b">
        <f t="shared" si="19"/>
        <v>1</v>
      </c>
      <c r="AV56" s="215" t="b">
        <f t="shared" si="20"/>
        <v>1</v>
      </c>
    </row>
    <row r="57" spans="1:48" ht="15.75">
      <c r="A57" s="77">
        <v>35</v>
      </c>
      <c r="B57" s="134"/>
      <c r="C57" s="80"/>
      <c r="D57" s="126"/>
      <c r="E57" s="152"/>
      <c r="F57" s="146"/>
      <c r="G57" s="130"/>
      <c r="H57" s="152"/>
      <c r="I57" s="146"/>
      <c r="J57" s="130"/>
      <c r="K57" s="152"/>
      <c r="L57" s="146"/>
      <c r="M57" s="130"/>
      <c r="N57" s="152"/>
      <c r="O57" s="146"/>
      <c r="P57" s="130"/>
      <c r="Q57" s="152"/>
      <c r="R57" s="146"/>
      <c r="S57" s="130"/>
      <c r="T57" s="152"/>
      <c r="U57" s="146"/>
      <c r="V57" s="130"/>
      <c r="W57" s="152"/>
      <c r="X57" s="146"/>
      <c r="Y57" s="130"/>
      <c r="Z57" s="152"/>
      <c r="AA57" s="154"/>
      <c r="AB57" s="161">
        <f t="shared" si="3"/>
        <v>0</v>
      </c>
      <c r="AC57" s="162">
        <f t="shared" si="4"/>
        <v>0</v>
      </c>
      <c r="AD57" s="163">
        <f t="shared" si="5"/>
        <v>0</v>
      </c>
      <c r="AE57" s="208"/>
      <c r="AF57" s="215" t="b">
        <f t="shared" si="1"/>
        <v>1</v>
      </c>
      <c r="AG57" s="215" t="b">
        <f t="shared" si="2"/>
        <v>1</v>
      </c>
      <c r="AH57" s="215" t="b">
        <f t="shared" si="6"/>
        <v>1</v>
      </c>
      <c r="AI57" s="215" t="b">
        <f t="shared" si="7"/>
        <v>1</v>
      </c>
      <c r="AJ57" s="215" t="b">
        <f t="shared" si="8"/>
        <v>0</v>
      </c>
      <c r="AK57" s="215" t="b">
        <f t="shared" si="9"/>
        <v>0</v>
      </c>
      <c r="AL57" s="215" t="b">
        <f t="shared" si="10"/>
        <v>0</v>
      </c>
      <c r="AM57" s="215" t="b">
        <f t="shared" si="11"/>
        <v>0</v>
      </c>
      <c r="AN57" s="215" t="b">
        <f t="shared" si="12"/>
        <v>0</v>
      </c>
      <c r="AO57" s="215" t="b">
        <f t="shared" si="13"/>
        <v>0</v>
      </c>
      <c r="AP57" s="215" t="b">
        <f t="shared" si="14"/>
        <v>0</v>
      </c>
      <c r="AQ57" s="215" t="b">
        <f t="shared" si="15"/>
        <v>0</v>
      </c>
      <c r="AR57" s="215" t="b">
        <f t="shared" si="16"/>
        <v>0</v>
      </c>
      <c r="AS57" s="215" t="b">
        <f t="shared" si="17"/>
        <v>1</v>
      </c>
      <c r="AT57" s="215" t="b">
        <f t="shared" si="18"/>
        <v>1</v>
      </c>
      <c r="AU57" s="215" t="b">
        <f t="shared" si="19"/>
        <v>1</v>
      </c>
      <c r="AV57" s="215" t="b">
        <f t="shared" si="20"/>
        <v>1</v>
      </c>
    </row>
    <row r="58" spans="1:48" ht="15.75">
      <c r="A58" s="77">
        <v>36</v>
      </c>
      <c r="B58" s="134"/>
      <c r="C58" s="80"/>
      <c r="D58" s="126"/>
      <c r="E58" s="152"/>
      <c r="F58" s="146"/>
      <c r="G58" s="130"/>
      <c r="H58" s="152"/>
      <c r="I58" s="146"/>
      <c r="J58" s="130"/>
      <c r="K58" s="152"/>
      <c r="L58" s="146"/>
      <c r="M58" s="130"/>
      <c r="N58" s="152"/>
      <c r="O58" s="146"/>
      <c r="P58" s="130"/>
      <c r="Q58" s="152"/>
      <c r="R58" s="146"/>
      <c r="S58" s="130"/>
      <c r="T58" s="152"/>
      <c r="U58" s="146"/>
      <c r="V58" s="130"/>
      <c r="W58" s="152"/>
      <c r="X58" s="146"/>
      <c r="Y58" s="130"/>
      <c r="Z58" s="152"/>
      <c r="AA58" s="154"/>
      <c r="AB58" s="161">
        <f t="shared" si="3"/>
        <v>0</v>
      </c>
      <c r="AC58" s="162">
        <f t="shared" si="4"/>
        <v>0</v>
      </c>
      <c r="AD58" s="163">
        <f t="shared" si="5"/>
        <v>0</v>
      </c>
      <c r="AE58" s="208"/>
      <c r="AF58" s="215" t="b">
        <f t="shared" si="1"/>
        <v>1</v>
      </c>
      <c r="AG58" s="215" t="b">
        <f t="shared" si="2"/>
        <v>1</v>
      </c>
      <c r="AH58" s="215" t="b">
        <f t="shared" si="6"/>
        <v>1</v>
      </c>
      <c r="AI58" s="215" t="b">
        <f t="shared" si="7"/>
        <v>1</v>
      </c>
      <c r="AJ58" s="215" t="b">
        <f t="shared" si="8"/>
        <v>0</v>
      </c>
      <c r="AK58" s="215" t="b">
        <f t="shared" si="9"/>
        <v>0</v>
      </c>
      <c r="AL58" s="215" t="b">
        <f t="shared" si="10"/>
        <v>0</v>
      </c>
      <c r="AM58" s="215" t="b">
        <f t="shared" si="11"/>
        <v>0</v>
      </c>
      <c r="AN58" s="215" t="b">
        <f t="shared" si="12"/>
        <v>0</v>
      </c>
      <c r="AO58" s="215" t="b">
        <f t="shared" si="13"/>
        <v>0</v>
      </c>
      <c r="AP58" s="215" t="b">
        <f t="shared" si="14"/>
        <v>0</v>
      </c>
      <c r="AQ58" s="215" t="b">
        <f t="shared" si="15"/>
        <v>0</v>
      </c>
      <c r="AR58" s="215" t="b">
        <f t="shared" si="16"/>
        <v>0</v>
      </c>
      <c r="AS58" s="215" t="b">
        <f t="shared" si="17"/>
        <v>1</v>
      </c>
      <c r="AT58" s="215" t="b">
        <f t="shared" si="18"/>
        <v>1</v>
      </c>
      <c r="AU58" s="215" t="b">
        <f t="shared" si="19"/>
        <v>1</v>
      </c>
      <c r="AV58" s="215" t="b">
        <f t="shared" si="20"/>
        <v>1</v>
      </c>
    </row>
    <row r="59" spans="1:48" ht="15.75">
      <c r="A59" s="77">
        <v>37</v>
      </c>
      <c r="B59" s="134"/>
      <c r="C59" s="80"/>
      <c r="D59" s="126"/>
      <c r="E59" s="152"/>
      <c r="F59" s="146"/>
      <c r="G59" s="130"/>
      <c r="H59" s="152"/>
      <c r="I59" s="146"/>
      <c r="J59" s="130"/>
      <c r="K59" s="152"/>
      <c r="L59" s="146"/>
      <c r="M59" s="130"/>
      <c r="N59" s="152"/>
      <c r="O59" s="146"/>
      <c r="P59" s="130"/>
      <c r="Q59" s="152"/>
      <c r="R59" s="146"/>
      <c r="S59" s="130"/>
      <c r="T59" s="152"/>
      <c r="U59" s="146"/>
      <c r="V59" s="130"/>
      <c r="W59" s="152"/>
      <c r="X59" s="146"/>
      <c r="Y59" s="130"/>
      <c r="Z59" s="152"/>
      <c r="AA59" s="154"/>
      <c r="AB59" s="161">
        <f t="shared" si="3"/>
        <v>0</v>
      </c>
      <c r="AC59" s="162">
        <f t="shared" si="4"/>
        <v>0</v>
      </c>
      <c r="AD59" s="163">
        <f t="shared" si="5"/>
        <v>0</v>
      </c>
      <c r="AE59" s="208"/>
      <c r="AF59" s="215" t="b">
        <f t="shared" si="1"/>
        <v>1</v>
      </c>
      <c r="AG59" s="215" t="b">
        <f t="shared" si="2"/>
        <v>1</v>
      </c>
      <c r="AH59" s="215" t="b">
        <f t="shared" si="6"/>
        <v>1</v>
      </c>
      <c r="AI59" s="215" t="b">
        <f t="shared" si="7"/>
        <v>1</v>
      </c>
      <c r="AJ59" s="215" t="b">
        <f t="shared" si="8"/>
        <v>0</v>
      </c>
      <c r="AK59" s="215" t="b">
        <f t="shared" si="9"/>
        <v>0</v>
      </c>
      <c r="AL59" s="215" t="b">
        <f t="shared" si="10"/>
        <v>0</v>
      </c>
      <c r="AM59" s="215" t="b">
        <f t="shared" si="11"/>
        <v>0</v>
      </c>
      <c r="AN59" s="215" t="b">
        <f t="shared" si="12"/>
        <v>0</v>
      </c>
      <c r="AO59" s="215" t="b">
        <f t="shared" si="13"/>
        <v>0</v>
      </c>
      <c r="AP59" s="215" t="b">
        <f t="shared" si="14"/>
        <v>0</v>
      </c>
      <c r="AQ59" s="215" t="b">
        <f t="shared" si="15"/>
        <v>0</v>
      </c>
      <c r="AR59" s="215" t="b">
        <f t="shared" si="16"/>
        <v>0</v>
      </c>
      <c r="AS59" s="215" t="b">
        <f t="shared" si="17"/>
        <v>1</v>
      </c>
      <c r="AT59" s="215" t="b">
        <f t="shared" si="18"/>
        <v>1</v>
      </c>
      <c r="AU59" s="215" t="b">
        <f t="shared" si="19"/>
        <v>1</v>
      </c>
      <c r="AV59" s="215" t="b">
        <f t="shared" si="20"/>
        <v>1</v>
      </c>
    </row>
    <row r="60" spans="1:48" ht="15.75">
      <c r="A60" s="77">
        <v>38</v>
      </c>
      <c r="B60" s="134"/>
      <c r="C60" s="80"/>
      <c r="D60" s="126"/>
      <c r="E60" s="152"/>
      <c r="F60" s="146"/>
      <c r="G60" s="130"/>
      <c r="H60" s="152"/>
      <c r="I60" s="146"/>
      <c r="J60" s="130"/>
      <c r="K60" s="152"/>
      <c r="L60" s="146"/>
      <c r="M60" s="130"/>
      <c r="N60" s="152"/>
      <c r="O60" s="146"/>
      <c r="P60" s="130"/>
      <c r="Q60" s="152"/>
      <c r="R60" s="146"/>
      <c r="S60" s="130"/>
      <c r="T60" s="152"/>
      <c r="U60" s="146"/>
      <c r="V60" s="130"/>
      <c r="W60" s="152"/>
      <c r="X60" s="146"/>
      <c r="Y60" s="130"/>
      <c r="Z60" s="152"/>
      <c r="AA60" s="154"/>
      <c r="AB60" s="161">
        <f t="shared" si="3"/>
        <v>0</v>
      </c>
      <c r="AC60" s="162">
        <f t="shared" si="4"/>
        <v>0</v>
      </c>
      <c r="AD60" s="163">
        <f t="shared" si="5"/>
        <v>0</v>
      </c>
      <c r="AE60" s="208"/>
      <c r="AF60" s="215" t="b">
        <f t="shared" si="1"/>
        <v>1</v>
      </c>
      <c r="AG60" s="215" t="b">
        <f t="shared" si="2"/>
        <v>1</v>
      </c>
      <c r="AH60" s="215" t="b">
        <f t="shared" si="6"/>
        <v>1</v>
      </c>
      <c r="AI60" s="215" t="b">
        <f t="shared" si="7"/>
        <v>1</v>
      </c>
      <c r="AJ60" s="215" t="b">
        <f t="shared" si="8"/>
        <v>0</v>
      </c>
      <c r="AK60" s="215" t="b">
        <f t="shared" si="9"/>
        <v>0</v>
      </c>
      <c r="AL60" s="215" t="b">
        <f t="shared" si="10"/>
        <v>0</v>
      </c>
      <c r="AM60" s="215" t="b">
        <f t="shared" si="11"/>
        <v>0</v>
      </c>
      <c r="AN60" s="215" t="b">
        <f t="shared" si="12"/>
        <v>0</v>
      </c>
      <c r="AO60" s="215" t="b">
        <f t="shared" si="13"/>
        <v>0</v>
      </c>
      <c r="AP60" s="215" t="b">
        <f t="shared" si="14"/>
        <v>0</v>
      </c>
      <c r="AQ60" s="215" t="b">
        <f t="shared" si="15"/>
        <v>0</v>
      </c>
      <c r="AR60" s="215" t="b">
        <f t="shared" si="16"/>
        <v>0</v>
      </c>
      <c r="AS60" s="215" t="b">
        <f t="shared" si="17"/>
        <v>1</v>
      </c>
      <c r="AT60" s="215" t="b">
        <f t="shared" si="18"/>
        <v>1</v>
      </c>
      <c r="AU60" s="215" t="b">
        <f t="shared" si="19"/>
        <v>1</v>
      </c>
      <c r="AV60" s="215" t="b">
        <f t="shared" si="20"/>
        <v>1</v>
      </c>
    </row>
    <row r="61" spans="1:48" ht="15.75">
      <c r="A61" s="77">
        <v>39</v>
      </c>
      <c r="B61" s="134"/>
      <c r="C61" s="80"/>
      <c r="D61" s="126"/>
      <c r="E61" s="152"/>
      <c r="F61" s="146"/>
      <c r="G61" s="130"/>
      <c r="H61" s="152"/>
      <c r="I61" s="146"/>
      <c r="J61" s="130"/>
      <c r="K61" s="152"/>
      <c r="L61" s="146"/>
      <c r="M61" s="130"/>
      <c r="N61" s="152"/>
      <c r="O61" s="146"/>
      <c r="P61" s="130"/>
      <c r="Q61" s="152"/>
      <c r="R61" s="146"/>
      <c r="S61" s="130"/>
      <c r="T61" s="152"/>
      <c r="U61" s="146"/>
      <c r="V61" s="130"/>
      <c r="W61" s="152"/>
      <c r="X61" s="146"/>
      <c r="Y61" s="130"/>
      <c r="Z61" s="152"/>
      <c r="AA61" s="154"/>
      <c r="AB61" s="161">
        <f t="shared" si="3"/>
        <v>0</v>
      </c>
      <c r="AC61" s="162">
        <f t="shared" si="4"/>
        <v>0</v>
      </c>
      <c r="AD61" s="163">
        <f t="shared" si="5"/>
        <v>0</v>
      </c>
      <c r="AE61" s="208"/>
      <c r="AF61" s="215" t="b">
        <f t="shared" si="1"/>
        <v>1</v>
      </c>
      <c r="AG61" s="215" t="b">
        <f t="shared" si="2"/>
        <v>1</v>
      </c>
      <c r="AH61" s="215" t="b">
        <f t="shared" si="6"/>
        <v>1</v>
      </c>
      <c r="AI61" s="215" t="b">
        <f t="shared" si="7"/>
        <v>1</v>
      </c>
      <c r="AJ61" s="215" t="b">
        <f t="shared" si="8"/>
        <v>0</v>
      </c>
      <c r="AK61" s="215" t="b">
        <f t="shared" si="9"/>
        <v>0</v>
      </c>
      <c r="AL61" s="215" t="b">
        <f t="shared" si="10"/>
        <v>0</v>
      </c>
      <c r="AM61" s="215" t="b">
        <f t="shared" si="11"/>
        <v>0</v>
      </c>
      <c r="AN61" s="215" t="b">
        <f t="shared" si="12"/>
        <v>0</v>
      </c>
      <c r="AO61" s="215" t="b">
        <f t="shared" si="13"/>
        <v>0</v>
      </c>
      <c r="AP61" s="215" t="b">
        <f t="shared" si="14"/>
        <v>0</v>
      </c>
      <c r="AQ61" s="215" t="b">
        <f t="shared" si="15"/>
        <v>0</v>
      </c>
      <c r="AR61" s="215" t="b">
        <f t="shared" si="16"/>
        <v>0</v>
      </c>
      <c r="AS61" s="215" t="b">
        <f t="shared" si="17"/>
        <v>1</v>
      </c>
      <c r="AT61" s="215" t="b">
        <f t="shared" si="18"/>
        <v>1</v>
      </c>
      <c r="AU61" s="215" t="b">
        <f t="shared" si="19"/>
        <v>1</v>
      </c>
      <c r="AV61" s="215" t="b">
        <f t="shared" si="20"/>
        <v>1</v>
      </c>
    </row>
    <row r="62" spans="1:48" ht="15.75">
      <c r="A62" s="77">
        <v>40</v>
      </c>
      <c r="B62" s="134"/>
      <c r="C62" s="80"/>
      <c r="D62" s="126"/>
      <c r="E62" s="152"/>
      <c r="F62" s="146"/>
      <c r="G62" s="130"/>
      <c r="H62" s="152"/>
      <c r="I62" s="146"/>
      <c r="J62" s="130"/>
      <c r="K62" s="152"/>
      <c r="L62" s="146"/>
      <c r="M62" s="130"/>
      <c r="N62" s="152"/>
      <c r="O62" s="146"/>
      <c r="P62" s="130"/>
      <c r="Q62" s="152"/>
      <c r="R62" s="146"/>
      <c r="S62" s="130"/>
      <c r="T62" s="152"/>
      <c r="U62" s="146"/>
      <c r="V62" s="130"/>
      <c r="W62" s="152"/>
      <c r="X62" s="146"/>
      <c r="Y62" s="130"/>
      <c r="Z62" s="152"/>
      <c r="AA62" s="154"/>
      <c r="AB62" s="161">
        <f t="shared" si="3"/>
        <v>0</v>
      </c>
      <c r="AC62" s="162">
        <f t="shared" si="4"/>
        <v>0</v>
      </c>
      <c r="AD62" s="163">
        <f t="shared" si="5"/>
        <v>0</v>
      </c>
      <c r="AE62" s="208"/>
      <c r="AF62" s="215" t="b">
        <f t="shared" si="1"/>
        <v>1</v>
      </c>
      <c r="AG62" s="215" t="b">
        <f t="shared" si="2"/>
        <v>1</v>
      </c>
      <c r="AH62" s="215" t="b">
        <f t="shared" si="6"/>
        <v>1</v>
      </c>
      <c r="AI62" s="215" t="b">
        <f t="shared" si="7"/>
        <v>1</v>
      </c>
      <c r="AJ62" s="215" t="b">
        <f t="shared" si="8"/>
        <v>0</v>
      </c>
      <c r="AK62" s="215" t="b">
        <f t="shared" si="9"/>
        <v>0</v>
      </c>
      <c r="AL62" s="215" t="b">
        <f t="shared" si="10"/>
        <v>0</v>
      </c>
      <c r="AM62" s="215" t="b">
        <f t="shared" si="11"/>
        <v>0</v>
      </c>
      <c r="AN62" s="215" t="b">
        <f t="shared" si="12"/>
        <v>0</v>
      </c>
      <c r="AO62" s="215" t="b">
        <f t="shared" si="13"/>
        <v>0</v>
      </c>
      <c r="AP62" s="215" t="b">
        <f t="shared" si="14"/>
        <v>0</v>
      </c>
      <c r="AQ62" s="215" t="b">
        <f t="shared" si="15"/>
        <v>0</v>
      </c>
      <c r="AR62" s="215" t="b">
        <f t="shared" si="16"/>
        <v>0</v>
      </c>
      <c r="AS62" s="215" t="b">
        <f t="shared" si="17"/>
        <v>1</v>
      </c>
      <c r="AT62" s="215" t="b">
        <f t="shared" si="18"/>
        <v>1</v>
      </c>
      <c r="AU62" s="215" t="b">
        <f t="shared" si="19"/>
        <v>1</v>
      </c>
      <c r="AV62" s="215" t="b">
        <f t="shared" si="20"/>
        <v>1</v>
      </c>
    </row>
    <row r="63" spans="1:48" ht="15.75">
      <c r="A63" s="77">
        <v>41</v>
      </c>
      <c r="B63" s="134"/>
      <c r="C63" s="80"/>
      <c r="D63" s="126"/>
      <c r="E63" s="152"/>
      <c r="F63" s="146"/>
      <c r="G63" s="130"/>
      <c r="H63" s="152"/>
      <c r="I63" s="146"/>
      <c r="J63" s="130"/>
      <c r="K63" s="152"/>
      <c r="L63" s="146"/>
      <c r="M63" s="130"/>
      <c r="N63" s="152"/>
      <c r="O63" s="146"/>
      <c r="P63" s="130"/>
      <c r="Q63" s="152"/>
      <c r="R63" s="146"/>
      <c r="S63" s="130"/>
      <c r="T63" s="152"/>
      <c r="U63" s="146"/>
      <c r="V63" s="130"/>
      <c r="W63" s="152"/>
      <c r="X63" s="146"/>
      <c r="Y63" s="130"/>
      <c r="Z63" s="152"/>
      <c r="AA63" s="154"/>
      <c r="AB63" s="161">
        <f t="shared" si="3"/>
        <v>0</v>
      </c>
      <c r="AC63" s="162">
        <f t="shared" si="4"/>
        <v>0</v>
      </c>
      <c r="AD63" s="163">
        <f t="shared" si="5"/>
        <v>0</v>
      </c>
      <c r="AE63" s="208"/>
      <c r="AF63" s="215" t="b">
        <f t="shared" si="1"/>
        <v>1</v>
      </c>
      <c r="AG63" s="215" t="b">
        <f t="shared" si="2"/>
        <v>1</v>
      </c>
      <c r="AH63" s="215" t="b">
        <f t="shared" si="6"/>
        <v>1</v>
      </c>
      <c r="AI63" s="215" t="b">
        <f t="shared" si="7"/>
        <v>1</v>
      </c>
      <c r="AJ63" s="215" t="b">
        <f t="shared" si="8"/>
        <v>0</v>
      </c>
      <c r="AK63" s="215" t="b">
        <f t="shared" si="9"/>
        <v>0</v>
      </c>
      <c r="AL63" s="215" t="b">
        <f t="shared" si="10"/>
        <v>0</v>
      </c>
      <c r="AM63" s="215" t="b">
        <f t="shared" si="11"/>
        <v>0</v>
      </c>
      <c r="AN63" s="215" t="b">
        <f t="shared" si="12"/>
        <v>0</v>
      </c>
      <c r="AO63" s="215" t="b">
        <f t="shared" si="13"/>
        <v>0</v>
      </c>
      <c r="AP63" s="215" t="b">
        <f t="shared" si="14"/>
        <v>0</v>
      </c>
      <c r="AQ63" s="215" t="b">
        <f t="shared" si="15"/>
        <v>0</v>
      </c>
      <c r="AR63" s="215" t="b">
        <f t="shared" si="16"/>
        <v>0</v>
      </c>
      <c r="AS63" s="215" t="b">
        <f t="shared" si="17"/>
        <v>1</v>
      </c>
      <c r="AT63" s="215" t="b">
        <f t="shared" si="18"/>
        <v>1</v>
      </c>
      <c r="AU63" s="215" t="b">
        <f t="shared" si="19"/>
        <v>1</v>
      </c>
      <c r="AV63" s="215" t="b">
        <f t="shared" si="20"/>
        <v>1</v>
      </c>
    </row>
    <row r="64" spans="1:48" ht="15.75">
      <c r="A64" s="77">
        <v>42</v>
      </c>
      <c r="B64" s="134"/>
      <c r="C64" s="80"/>
      <c r="D64" s="126"/>
      <c r="E64" s="152"/>
      <c r="F64" s="146"/>
      <c r="G64" s="130"/>
      <c r="H64" s="152"/>
      <c r="I64" s="146"/>
      <c r="J64" s="130"/>
      <c r="K64" s="152"/>
      <c r="L64" s="146"/>
      <c r="M64" s="130"/>
      <c r="N64" s="152"/>
      <c r="O64" s="146"/>
      <c r="P64" s="130"/>
      <c r="Q64" s="152"/>
      <c r="R64" s="146"/>
      <c r="S64" s="130"/>
      <c r="T64" s="152"/>
      <c r="U64" s="146"/>
      <c r="V64" s="130"/>
      <c r="W64" s="152"/>
      <c r="X64" s="146"/>
      <c r="Y64" s="130"/>
      <c r="Z64" s="152"/>
      <c r="AA64" s="154"/>
      <c r="AB64" s="161">
        <f t="shared" si="3"/>
        <v>0</v>
      </c>
      <c r="AC64" s="162">
        <f t="shared" si="4"/>
        <v>0</v>
      </c>
      <c r="AD64" s="163">
        <f t="shared" si="5"/>
        <v>0</v>
      </c>
      <c r="AE64" s="208"/>
      <c r="AF64" s="215" t="b">
        <f t="shared" si="1"/>
        <v>1</v>
      </c>
      <c r="AG64" s="215" t="b">
        <f t="shared" si="2"/>
        <v>1</v>
      </c>
      <c r="AH64" s="215" t="b">
        <f t="shared" si="6"/>
        <v>1</v>
      </c>
      <c r="AI64" s="215" t="b">
        <f t="shared" si="7"/>
        <v>1</v>
      </c>
      <c r="AJ64" s="215" t="b">
        <f t="shared" si="8"/>
        <v>0</v>
      </c>
      <c r="AK64" s="215" t="b">
        <f t="shared" si="9"/>
        <v>0</v>
      </c>
      <c r="AL64" s="215" t="b">
        <f t="shared" si="10"/>
        <v>0</v>
      </c>
      <c r="AM64" s="215" t="b">
        <f t="shared" si="11"/>
        <v>0</v>
      </c>
      <c r="AN64" s="215" t="b">
        <f t="shared" si="12"/>
        <v>0</v>
      </c>
      <c r="AO64" s="215" t="b">
        <f t="shared" si="13"/>
        <v>0</v>
      </c>
      <c r="AP64" s="215" t="b">
        <f t="shared" si="14"/>
        <v>0</v>
      </c>
      <c r="AQ64" s="215" t="b">
        <f t="shared" si="15"/>
        <v>0</v>
      </c>
      <c r="AR64" s="215" t="b">
        <f t="shared" si="16"/>
        <v>0</v>
      </c>
      <c r="AS64" s="215" t="b">
        <f t="shared" si="17"/>
        <v>1</v>
      </c>
      <c r="AT64" s="215" t="b">
        <f t="shared" si="18"/>
        <v>1</v>
      </c>
      <c r="AU64" s="215" t="b">
        <f t="shared" si="19"/>
        <v>1</v>
      </c>
      <c r="AV64" s="215" t="b">
        <f t="shared" si="20"/>
        <v>1</v>
      </c>
    </row>
    <row r="65" spans="1:48" ht="15.75">
      <c r="A65" s="77">
        <v>43</v>
      </c>
      <c r="B65" s="134"/>
      <c r="C65" s="80"/>
      <c r="D65" s="126"/>
      <c r="E65" s="152"/>
      <c r="F65" s="146"/>
      <c r="G65" s="130"/>
      <c r="H65" s="152"/>
      <c r="I65" s="146"/>
      <c r="J65" s="130"/>
      <c r="K65" s="152"/>
      <c r="L65" s="146"/>
      <c r="M65" s="130"/>
      <c r="N65" s="152"/>
      <c r="O65" s="146"/>
      <c r="P65" s="130"/>
      <c r="Q65" s="152"/>
      <c r="R65" s="146"/>
      <c r="S65" s="130"/>
      <c r="T65" s="152"/>
      <c r="U65" s="146"/>
      <c r="V65" s="130"/>
      <c r="W65" s="152"/>
      <c r="X65" s="146"/>
      <c r="Y65" s="130"/>
      <c r="Z65" s="152"/>
      <c r="AA65" s="154"/>
      <c r="AB65" s="161">
        <f t="shared" si="3"/>
        <v>0</v>
      </c>
      <c r="AC65" s="162">
        <f t="shared" si="4"/>
        <v>0</v>
      </c>
      <c r="AD65" s="163">
        <f t="shared" si="5"/>
        <v>0</v>
      </c>
      <c r="AE65" s="208"/>
      <c r="AF65" s="215" t="b">
        <f t="shared" si="1"/>
        <v>1</v>
      </c>
      <c r="AG65" s="215" t="b">
        <f t="shared" si="2"/>
        <v>1</v>
      </c>
      <c r="AH65" s="215" t="b">
        <f t="shared" si="6"/>
        <v>1</v>
      </c>
      <c r="AI65" s="215" t="b">
        <f t="shared" si="7"/>
        <v>1</v>
      </c>
      <c r="AJ65" s="215" t="b">
        <f t="shared" si="8"/>
        <v>0</v>
      </c>
      <c r="AK65" s="215" t="b">
        <f t="shared" si="9"/>
        <v>0</v>
      </c>
      <c r="AL65" s="215" t="b">
        <f t="shared" si="10"/>
        <v>0</v>
      </c>
      <c r="AM65" s="215" t="b">
        <f t="shared" si="11"/>
        <v>0</v>
      </c>
      <c r="AN65" s="215" t="b">
        <f t="shared" si="12"/>
        <v>0</v>
      </c>
      <c r="AO65" s="215" t="b">
        <f t="shared" si="13"/>
        <v>0</v>
      </c>
      <c r="AP65" s="215" t="b">
        <f t="shared" si="14"/>
        <v>0</v>
      </c>
      <c r="AQ65" s="215" t="b">
        <f t="shared" si="15"/>
        <v>0</v>
      </c>
      <c r="AR65" s="215" t="b">
        <f t="shared" si="16"/>
        <v>0</v>
      </c>
      <c r="AS65" s="215" t="b">
        <f t="shared" si="17"/>
        <v>1</v>
      </c>
      <c r="AT65" s="215" t="b">
        <f t="shared" si="18"/>
        <v>1</v>
      </c>
      <c r="AU65" s="215" t="b">
        <f t="shared" si="19"/>
        <v>1</v>
      </c>
      <c r="AV65" s="215" t="b">
        <f t="shared" si="20"/>
        <v>1</v>
      </c>
    </row>
    <row r="66" spans="1:48" ht="15.75">
      <c r="A66" s="77">
        <v>44</v>
      </c>
      <c r="B66" s="134"/>
      <c r="C66" s="80"/>
      <c r="D66" s="126"/>
      <c r="E66" s="152"/>
      <c r="F66" s="146"/>
      <c r="G66" s="130"/>
      <c r="H66" s="152"/>
      <c r="I66" s="146"/>
      <c r="J66" s="130"/>
      <c r="K66" s="152"/>
      <c r="L66" s="146"/>
      <c r="M66" s="130"/>
      <c r="N66" s="152"/>
      <c r="O66" s="146"/>
      <c r="P66" s="130"/>
      <c r="Q66" s="152"/>
      <c r="R66" s="146"/>
      <c r="S66" s="130"/>
      <c r="T66" s="152"/>
      <c r="U66" s="146"/>
      <c r="V66" s="130"/>
      <c r="W66" s="152"/>
      <c r="X66" s="146"/>
      <c r="Y66" s="130"/>
      <c r="Z66" s="152"/>
      <c r="AA66" s="154"/>
      <c r="AB66" s="161">
        <f t="shared" si="3"/>
        <v>0</v>
      </c>
      <c r="AC66" s="162">
        <f t="shared" si="4"/>
        <v>0</v>
      </c>
      <c r="AD66" s="163">
        <f t="shared" si="5"/>
        <v>0</v>
      </c>
      <c r="AE66" s="208"/>
      <c r="AF66" s="215" t="b">
        <f t="shared" si="1"/>
        <v>1</v>
      </c>
      <c r="AG66" s="215" t="b">
        <f t="shared" si="2"/>
        <v>1</v>
      </c>
      <c r="AH66" s="215" t="b">
        <f t="shared" si="6"/>
        <v>1</v>
      </c>
      <c r="AI66" s="215" t="b">
        <f t="shared" si="7"/>
        <v>1</v>
      </c>
      <c r="AJ66" s="215" t="b">
        <f t="shared" si="8"/>
        <v>0</v>
      </c>
      <c r="AK66" s="215" t="b">
        <f t="shared" si="9"/>
        <v>0</v>
      </c>
      <c r="AL66" s="215" t="b">
        <f t="shared" si="10"/>
        <v>0</v>
      </c>
      <c r="AM66" s="215" t="b">
        <f t="shared" si="11"/>
        <v>0</v>
      </c>
      <c r="AN66" s="215" t="b">
        <f t="shared" si="12"/>
        <v>0</v>
      </c>
      <c r="AO66" s="215" t="b">
        <f t="shared" si="13"/>
        <v>0</v>
      </c>
      <c r="AP66" s="215" t="b">
        <f t="shared" si="14"/>
        <v>0</v>
      </c>
      <c r="AQ66" s="215" t="b">
        <f t="shared" si="15"/>
        <v>0</v>
      </c>
      <c r="AR66" s="215" t="b">
        <f t="shared" si="16"/>
        <v>0</v>
      </c>
      <c r="AS66" s="215" t="b">
        <f t="shared" si="17"/>
        <v>1</v>
      </c>
      <c r="AT66" s="215" t="b">
        <f t="shared" si="18"/>
        <v>1</v>
      </c>
      <c r="AU66" s="215" t="b">
        <f t="shared" si="19"/>
        <v>1</v>
      </c>
      <c r="AV66" s="215" t="b">
        <f t="shared" si="20"/>
        <v>1</v>
      </c>
    </row>
    <row r="67" spans="1:48" ht="15.75">
      <c r="A67" s="77">
        <v>45</v>
      </c>
      <c r="B67" s="134"/>
      <c r="C67" s="80"/>
      <c r="D67" s="126"/>
      <c r="E67" s="152"/>
      <c r="F67" s="146"/>
      <c r="G67" s="130"/>
      <c r="H67" s="152"/>
      <c r="I67" s="146"/>
      <c r="J67" s="130"/>
      <c r="K67" s="152"/>
      <c r="L67" s="146"/>
      <c r="M67" s="130"/>
      <c r="N67" s="152"/>
      <c r="O67" s="146"/>
      <c r="P67" s="130"/>
      <c r="Q67" s="152"/>
      <c r="R67" s="146"/>
      <c r="S67" s="130"/>
      <c r="T67" s="152"/>
      <c r="U67" s="146"/>
      <c r="V67" s="130"/>
      <c r="W67" s="152"/>
      <c r="X67" s="146"/>
      <c r="Y67" s="130"/>
      <c r="Z67" s="152"/>
      <c r="AA67" s="154"/>
      <c r="AB67" s="161">
        <f t="shared" si="3"/>
        <v>0</v>
      </c>
      <c r="AC67" s="162">
        <f t="shared" si="4"/>
        <v>0</v>
      </c>
      <c r="AD67" s="163">
        <f t="shared" si="5"/>
        <v>0</v>
      </c>
      <c r="AE67" s="208"/>
      <c r="AF67" s="215" t="b">
        <f t="shared" si="1"/>
        <v>1</v>
      </c>
      <c r="AG67" s="215" t="b">
        <f t="shared" si="2"/>
        <v>1</v>
      </c>
      <c r="AH67" s="215" t="b">
        <f t="shared" si="6"/>
        <v>1</v>
      </c>
      <c r="AI67" s="215" t="b">
        <f t="shared" si="7"/>
        <v>1</v>
      </c>
      <c r="AJ67" s="215" t="b">
        <f t="shared" si="8"/>
        <v>0</v>
      </c>
      <c r="AK67" s="215" t="b">
        <f t="shared" si="9"/>
        <v>0</v>
      </c>
      <c r="AL67" s="215" t="b">
        <f t="shared" si="10"/>
        <v>0</v>
      </c>
      <c r="AM67" s="215" t="b">
        <f t="shared" si="11"/>
        <v>0</v>
      </c>
      <c r="AN67" s="215" t="b">
        <f t="shared" si="12"/>
        <v>0</v>
      </c>
      <c r="AO67" s="215" t="b">
        <f t="shared" si="13"/>
        <v>0</v>
      </c>
      <c r="AP67" s="215" t="b">
        <f t="shared" si="14"/>
        <v>0</v>
      </c>
      <c r="AQ67" s="215" t="b">
        <f t="shared" si="15"/>
        <v>0</v>
      </c>
      <c r="AR67" s="215" t="b">
        <f t="shared" si="16"/>
        <v>0</v>
      </c>
      <c r="AS67" s="215" t="b">
        <f t="shared" si="17"/>
        <v>1</v>
      </c>
      <c r="AT67" s="215" t="b">
        <f t="shared" si="18"/>
        <v>1</v>
      </c>
      <c r="AU67" s="215" t="b">
        <f t="shared" si="19"/>
        <v>1</v>
      </c>
      <c r="AV67" s="215" t="b">
        <f t="shared" si="20"/>
        <v>1</v>
      </c>
    </row>
    <row r="68" spans="1:48" ht="15.75">
      <c r="A68" s="77">
        <v>46</v>
      </c>
      <c r="B68" s="134"/>
      <c r="C68" s="80"/>
      <c r="D68" s="126"/>
      <c r="E68" s="152"/>
      <c r="F68" s="146"/>
      <c r="G68" s="130"/>
      <c r="H68" s="152"/>
      <c r="I68" s="146"/>
      <c r="J68" s="130"/>
      <c r="K68" s="152"/>
      <c r="L68" s="146"/>
      <c r="M68" s="130"/>
      <c r="N68" s="152"/>
      <c r="O68" s="146"/>
      <c r="P68" s="130"/>
      <c r="Q68" s="152"/>
      <c r="R68" s="146"/>
      <c r="S68" s="130"/>
      <c r="T68" s="152"/>
      <c r="U68" s="146"/>
      <c r="V68" s="130"/>
      <c r="W68" s="152"/>
      <c r="X68" s="146"/>
      <c r="Y68" s="130"/>
      <c r="Z68" s="152"/>
      <c r="AA68" s="154"/>
      <c r="AB68" s="161">
        <f t="shared" si="3"/>
        <v>0</v>
      </c>
      <c r="AC68" s="162">
        <f t="shared" si="4"/>
        <v>0</v>
      </c>
      <c r="AD68" s="163">
        <f t="shared" si="5"/>
        <v>0</v>
      </c>
      <c r="AE68" s="208"/>
      <c r="AF68" s="215" t="b">
        <f t="shared" si="1"/>
        <v>1</v>
      </c>
      <c r="AG68" s="215" t="b">
        <f t="shared" si="2"/>
        <v>1</v>
      </c>
      <c r="AH68" s="215" t="b">
        <f t="shared" si="6"/>
        <v>1</v>
      </c>
      <c r="AI68" s="215" t="b">
        <f t="shared" si="7"/>
        <v>1</v>
      </c>
      <c r="AJ68" s="215" t="b">
        <f t="shared" si="8"/>
        <v>0</v>
      </c>
      <c r="AK68" s="215" t="b">
        <f t="shared" si="9"/>
        <v>0</v>
      </c>
      <c r="AL68" s="215" t="b">
        <f t="shared" si="10"/>
        <v>0</v>
      </c>
      <c r="AM68" s="215" t="b">
        <f t="shared" si="11"/>
        <v>0</v>
      </c>
      <c r="AN68" s="215" t="b">
        <f t="shared" si="12"/>
        <v>0</v>
      </c>
      <c r="AO68" s="215" t="b">
        <f t="shared" si="13"/>
        <v>0</v>
      </c>
      <c r="AP68" s="215" t="b">
        <f t="shared" si="14"/>
        <v>0</v>
      </c>
      <c r="AQ68" s="215" t="b">
        <f t="shared" si="15"/>
        <v>0</v>
      </c>
      <c r="AR68" s="215" t="b">
        <f t="shared" si="16"/>
        <v>0</v>
      </c>
      <c r="AS68" s="215" t="b">
        <f t="shared" si="17"/>
        <v>1</v>
      </c>
      <c r="AT68" s="215" t="b">
        <f t="shared" si="18"/>
        <v>1</v>
      </c>
      <c r="AU68" s="215" t="b">
        <f t="shared" si="19"/>
        <v>1</v>
      </c>
      <c r="AV68" s="215" t="b">
        <f t="shared" si="20"/>
        <v>1</v>
      </c>
    </row>
    <row r="69" spans="1:48" ht="15.75">
      <c r="A69" s="77">
        <v>47</v>
      </c>
      <c r="B69" s="134"/>
      <c r="C69" s="80"/>
      <c r="D69" s="126"/>
      <c r="E69" s="152"/>
      <c r="F69" s="146"/>
      <c r="G69" s="130"/>
      <c r="H69" s="152"/>
      <c r="I69" s="146"/>
      <c r="J69" s="130"/>
      <c r="K69" s="152"/>
      <c r="L69" s="146"/>
      <c r="M69" s="130"/>
      <c r="N69" s="152"/>
      <c r="O69" s="146"/>
      <c r="P69" s="130"/>
      <c r="Q69" s="152"/>
      <c r="R69" s="146"/>
      <c r="S69" s="130"/>
      <c r="T69" s="152"/>
      <c r="U69" s="146"/>
      <c r="V69" s="130"/>
      <c r="W69" s="152"/>
      <c r="X69" s="146"/>
      <c r="Y69" s="130"/>
      <c r="Z69" s="152"/>
      <c r="AA69" s="154"/>
      <c r="AB69" s="161">
        <f t="shared" si="3"/>
        <v>0</v>
      </c>
      <c r="AC69" s="162">
        <f t="shared" si="4"/>
        <v>0</v>
      </c>
      <c r="AD69" s="163">
        <f t="shared" si="5"/>
        <v>0</v>
      </c>
      <c r="AE69" s="208"/>
      <c r="AF69" s="215" t="b">
        <f t="shared" si="1"/>
        <v>1</v>
      </c>
      <c r="AG69" s="215" t="b">
        <f t="shared" si="2"/>
        <v>1</v>
      </c>
      <c r="AH69" s="215" t="b">
        <f t="shared" si="6"/>
        <v>1</v>
      </c>
      <c r="AI69" s="215" t="b">
        <f t="shared" si="7"/>
        <v>1</v>
      </c>
      <c r="AJ69" s="215" t="b">
        <f t="shared" si="8"/>
        <v>0</v>
      </c>
      <c r="AK69" s="215" t="b">
        <f t="shared" si="9"/>
        <v>0</v>
      </c>
      <c r="AL69" s="215" t="b">
        <f t="shared" si="10"/>
        <v>0</v>
      </c>
      <c r="AM69" s="215" t="b">
        <f t="shared" si="11"/>
        <v>0</v>
      </c>
      <c r="AN69" s="215" t="b">
        <f t="shared" si="12"/>
        <v>0</v>
      </c>
      <c r="AO69" s="215" t="b">
        <f t="shared" si="13"/>
        <v>0</v>
      </c>
      <c r="AP69" s="215" t="b">
        <f t="shared" si="14"/>
        <v>0</v>
      </c>
      <c r="AQ69" s="215" t="b">
        <f t="shared" si="15"/>
        <v>0</v>
      </c>
      <c r="AR69" s="215" t="b">
        <f t="shared" si="16"/>
        <v>0</v>
      </c>
      <c r="AS69" s="215" t="b">
        <f t="shared" si="17"/>
        <v>1</v>
      </c>
      <c r="AT69" s="215" t="b">
        <f t="shared" si="18"/>
        <v>1</v>
      </c>
      <c r="AU69" s="215" t="b">
        <f t="shared" si="19"/>
        <v>1</v>
      </c>
      <c r="AV69" s="215" t="b">
        <f t="shared" si="20"/>
        <v>1</v>
      </c>
    </row>
    <row r="70" spans="1:48" ht="15.75">
      <c r="A70" s="77">
        <v>48</v>
      </c>
      <c r="B70" s="134"/>
      <c r="C70" s="80"/>
      <c r="D70" s="126"/>
      <c r="E70" s="152"/>
      <c r="F70" s="146"/>
      <c r="G70" s="130"/>
      <c r="H70" s="152"/>
      <c r="I70" s="146"/>
      <c r="J70" s="130"/>
      <c r="K70" s="152"/>
      <c r="L70" s="146"/>
      <c r="M70" s="130"/>
      <c r="N70" s="152"/>
      <c r="O70" s="146"/>
      <c r="P70" s="130"/>
      <c r="Q70" s="152"/>
      <c r="R70" s="146"/>
      <c r="S70" s="130"/>
      <c r="T70" s="152"/>
      <c r="U70" s="146"/>
      <c r="V70" s="130"/>
      <c r="W70" s="152"/>
      <c r="X70" s="146"/>
      <c r="Y70" s="130"/>
      <c r="Z70" s="152"/>
      <c r="AA70" s="154"/>
      <c r="AB70" s="161">
        <f t="shared" si="3"/>
        <v>0</v>
      </c>
      <c r="AC70" s="162">
        <f t="shared" si="4"/>
        <v>0</v>
      </c>
      <c r="AD70" s="163">
        <f t="shared" si="5"/>
        <v>0</v>
      </c>
      <c r="AE70" s="208"/>
      <c r="AF70" s="215" t="b">
        <f t="shared" si="1"/>
        <v>1</v>
      </c>
      <c r="AG70" s="215" t="b">
        <f t="shared" si="2"/>
        <v>1</v>
      </c>
      <c r="AH70" s="215" t="b">
        <f t="shared" si="6"/>
        <v>1</v>
      </c>
      <c r="AI70" s="215" t="b">
        <f t="shared" si="7"/>
        <v>1</v>
      </c>
      <c r="AJ70" s="215" t="b">
        <f t="shared" si="8"/>
        <v>0</v>
      </c>
      <c r="AK70" s="215" t="b">
        <f t="shared" si="9"/>
        <v>0</v>
      </c>
      <c r="AL70" s="215" t="b">
        <f t="shared" si="10"/>
        <v>0</v>
      </c>
      <c r="AM70" s="215" t="b">
        <f t="shared" si="11"/>
        <v>0</v>
      </c>
      <c r="AN70" s="215" t="b">
        <f t="shared" si="12"/>
        <v>0</v>
      </c>
      <c r="AO70" s="215" t="b">
        <f t="shared" si="13"/>
        <v>0</v>
      </c>
      <c r="AP70" s="215" t="b">
        <f t="shared" si="14"/>
        <v>0</v>
      </c>
      <c r="AQ70" s="215" t="b">
        <f t="shared" si="15"/>
        <v>0</v>
      </c>
      <c r="AR70" s="215" t="b">
        <f t="shared" si="16"/>
        <v>0</v>
      </c>
      <c r="AS70" s="215" t="b">
        <f t="shared" si="17"/>
        <v>1</v>
      </c>
      <c r="AT70" s="215" t="b">
        <f t="shared" si="18"/>
        <v>1</v>
      </c>
      <c r="AU70" s="215" t="b">
        <f t="shared" si="19"/>
        <v>1</v>
      </c>
      <c r="AV70" s="215" t="b">
        <f t="shared" si="20"/>
        <v>1</v>
      </c>
    </row>
    <row r="71" spans="1:48" ht="15.75">
      <c r="A71" s="77">
        <v>49</v>
      </c>
      <c r="B71" s="134"/>
      <c r="C71" s="80"/>
      <c r="D71" s="126"/>
      <c r="E71" s="152"/>
      <c r="F71" s="146"/>
      <c r="G71" s="130"/>
      <c r="H71" s="152"/>
      <c r="I71" s="146"/>
      <c r="J71" s="130"/>
      <c r="K71" s="152"/>
      <c r="L71" s="146"/>
      <c r="M71" s="130"/>
      <c r="N71" s="152"/>
      <c r="O71" s="146"/>
      <c r="P71" s="130"/>
      <c r="Q71" s="152"/>
      <c r="R71" s="146"/>
      <c r="S71" s="130"/>
      <c r="T71" s="152"/>
      <c r="U71" s="146"/>
      <c r="V71" s="130"/>
      <c r="W71" s="152"/>
      <c r="X71" s="146"/>
      <c r="Y71" s="130"/>
      <c r="Z71" s="152"/>
      <c r="AA71" s="154"/>
      <c r="AB71" s="161">
        <f t="shared" si="3"/>
        <v>0</v>
      </c>
      <c r="AC71" s="162">
        <f t="shared" si="4"/>
        <v>0</v>
      </c>
      <c r="AD71" s="163">
        <f t="shared" si="5"/>
        <v>0</v>
      </c>
      <c r="AE71" s="208"/>
      <c r="AF71" s="215" t="b">
        <f t="shared" si="1"/>
        <v>1</v>
      </c>
      <c r="AG71" s="215" t="b">
        <f t="shared" si="2"/>
        <v>1</v>
      </c>
      <c r="AH71" s="215" t="b">
        <f t="shared" si="6"/>
        <v>1</v>
      </c>
      <c r="AI71" s="215" t="b">
        <f t="shared" si="7"/>
        <v>1</v>
      </c>
      <c r="AJ71" s="215" t="b">
        <f t="shared" si="8"/>
        <v>0</v>
      </c>
      <c r="AK71" s="215" t="b">
        <f t="shared" si="9"/>
        <v>0</v>
      </c>
      <c r="AL71" s="215" t="b">
        <f t="shared" si="10"/>
        <v>0</v>
      </c>
      <c r="AM71" s="215" t="b">
        <f t="shared" si="11"/>
        <v>0</v>
      </c>
      <c r="AN71" s="215" t="b">
        <f t="shared" si="12"/>
        <v>0</v>
      </c>
      <c r="AO71" s="215" t="b">
        <f t="shared" si="13"/>
        <v>0</v>
      </c>
      <c r="AP71" s="215" t="b">
        <f t="shared" si="14"/>
        <v>0</v>
      </c>
      <c r="AQ71" s="215" t="b">
        <f t="shared" si="15"/>
        <v>0</v>
      </c>
      <c r="AR71" s="215" t="b">
        <f t="shared" si="16"/>
        <v>0</v>
      </c>
      <c r="AS71" s="215" t="b">
        <f t="shared" si="17"/>
        <v>1</v>
      </c>
      <c r="AT71" s="215" t="b">
        <f t="shared" si="18"/>
        <v>1</v>
      </c>
      <c r="AU71" s="215" t="b">
        <f t="shared" si="19"/>
        <v>1</v>
      </c>
      <c r="AV71" s="215" t="b">
        <f t="shared" si="20"/>
        <v>1</v>
      </c>
    </row>
    <row r="72" spans="1:48" ht="15.75">
      <c r="A72" s="77">
        <v>50</v>
      </c>
      <c r="B72" s="134"/>
      <c r="C72" s="80"/>
      <c r="D72" s="126"/>
      <c r="E72" s="152"/>
      <c r="F72" s="146"/>
      <c r="G72" s="130"/>
      <c r="H72" s="152"/>
      <c r="I72" s="146"/>
      <c r="J72" s="130"/>
      <c r="K72" s="152"/>
      <c r="L72" s="146"/>
      <c r="M72" s="130"/>
      <c r="N72" s="152"/>
      <c r="O72" s="146"/>
      <c r="P72" s="130"/>
      <c r="Q72" s="152"/>
      <c r="R72" s="146"/>
      <c r="S72" s="130"/>
      <c r="T72" s="152"/>
      <c r="U72" s="146"/>
      <c r="V72" s="130"/>
      <c r="W72" s="152"/>
      <c r="X72" s="146"/>
      <c r="Y72" s="130"/>
      <c r="Z72" s="152"/>
      <c r="AA72" s="154"/>
      <c r="AB72" s="161">
        <f t="shared" si="3"/>
        <v>0</v>
      </c>
      <c r="AC72" s="162">
        <f t="shared" si="4"/>
        <v>0</v>
      </c>
      <c r="AD72" s="163">
        <f t="shared" si="5"/>
        <v>0</v>
      </c>
      <c r="AE72" s="208"/>
      <c r="AF72" s="215" t="b">
        <f t="shared" si="1"/>
        <v>1</v>
      </c>
      <c r="AG72" s="215" t="b">
        <f t="shared" si="2"/>
        <v>1</v>
      </c>
      <c r="AH72" s="215" t="b">
        <f t="shared" si="6"/>
        <v>1</v>
      </c>
      <c r="AI72" s="215" t="b">
        <f t="shared" si="7"/>
        <v>1</v>
      </c>
      <c r="AJ72" s="215" t="b">
        <f t="shared" si="8"/>
        <v>0</v>
      </c>
      <c r="AK72" s="215" t="b">
        <f t="shared" si="9"/>
        <v>0</v>
      </c>
      <c r="AL72" s="215" t="b">
        <f t="shared" si="10"/>
        <v>0</v>
      </c>
      <c r="AM72" s="215" t="b">
        <f t="shared" si="11"/>
        <v>0</v>
      </c>
      <c r="AN72" s="215" t="b">
        <f t="shared" si="12"/>
        <v>0</v>
      </c>
      <c r="AO72" s="215" t="b">
        <f t="shared" si="13"/>
        <v>0</v>
      </c>
      <c r="AP72" s="215" t="b">
        <f t="shared" si="14"/>
        <v>0</v>
      </c>
      <c r="AQ72" s="215" t="b">
        <f t="shared" si="15"/>
        <v>0</v>
      </c>
      <c r="AR72" s="215" t="b">
        <f t="shared" si="16"/>
        <v>0</v>
      </c>
      <c r="AS72" s="215" t="b">
        <f t="shared" si="17"/>
        <v>1</v>
      </c>
      <c r="AT72" s="215" t="b">
        <f t="shared" si="18"/>
        <v>1</v>
      </c>
      <c r="AU72" s="215" t="b">
        <f t="shared" si="19"/>
        <v>1</v>
      </c>
      <c r="AV72" s="215" t="b">
        <f t="shared" si="20"/>
        <v>1</v>
      </c>
    </row>
    <row r="73" spans="1:48" ht="15.75">
      <c r="A73" s="77">
        <v>51</v>
      </c>
      <c r="B73" s="134"/>
      <c r="C73" s="80"/>
      <c r="D73" s="126"/>
      <c r="E73" s="152"/>
      <c r="F73" s="146"/>
      <c r="G73" s="130"/>
      <c r="H73" s="152"/>
      <c r="I73" s="146"/>
      <c r="J73" s="130"/>
      <c r="K73" s="152"/>
      <c r="L73" s="146"/>
      <c r="M73" s="130"/>
      <c r="N73" s="152"/>
      <c r="O73" s="146"/>
      <c r="P73" s="130"/>
      <c r="Q73" s="152"/>
      <c r="R73" s="146"/>
      <c r="S73" s="130"/>
      <c r="T73" s="152"/>
      <c r="U73" s="146"/>
      <c r="V73" s="130"/>
      <c r="W73" s="152"/>
      <c r="X73" s="146"/>
      <c r="Y73" s="130"/>
      <c r="Z73" s="152"/>
      <c r="AA73" s="154"/>
      <c r="AB73" s="161">
        <f t="shared" si="3"/>
        <v>0</v>
      </c>
      <c r="AC73" s="162">
        <f t="shared" si="4"/>
        <v>0</v>
      </c>
      <c r="AD73" s="163">
        <f t="shared" si="5"/>
        <v>0</v>
      </c>
      <c r="AE73" s="208"/>
      <c r="AF73" s="215" t="b">
        <f t="shared" si="1"/>
        <v>1</v>
      </c>
      <c r="AG73" s="215" t="b">
        <f t="shared" si="2"/>
        <v>1</v>
      </c>
      <c r="AH73" s="215" t="b">
        <f t="shared" si="6"/>
        <v>1</v>
      </c>
      <c r="AI73" s="215" t="b">
        <f t="shared" si="7"/>
        <v>1</v>
      </c>
      <c r="AJ73" s="215" t="b">
        <f t="shared" si="8"/>
        <v>0</v>
      </c>
      <c r="AK73" s="215" t="b">
        <f t="shared" si="9"/>
        <v>0</v>
      </c>
      <c r="AL73" s="215" t="b">
        <f t="shared" si="10"/>
        <v>0</v>
      </c>
      <c r="AM73" s="215" t="b">
        <f t="shared" si="11"/>
        <v>0</v>
      </c>
      <c r="AN73" s="215" t="b">
        <f t="shared" si="12"/>
        <v>0</v>
      </c>
      <c r="AO73" s="215" t="b">
        <f t="shared" si="13"/>
        <v>0</v>
      </c>
      <c r="AP73" s="215" t="b">
        <f t="shared" si="14"/>
        <v>0</v>
      </c>
      <c r="AQ73" s="215" t="b">
        <f t="shared" si="15"/>
        <v>0</v>
      </c>
      <c r="AR73" s="215" t="b">
        <f t="shared" si="16"/>
        <v>0</v>
      </c>
      <c r="AS73" s="215" t="b">
        <f t="shared" si="17"/>
        <v>1</v>
      </c>
      <c r="AT73" s="215" t="b">
        <f t="shared" si="18"/>
        <v>1</v>
      </c>
      <c r="AU73" s="215" t="b">
        <f t="shared" si="19"/>
        <v>1</v>
      </c>
      <c r="AV73" s="215" t="b">
        <f t="shared" si="20"/>
        <v>1</v>
      </c>
    </row>
    <row r="74" spans="1:48" ht="15.75">
      <c r="A74" s="77">
        <v>52</v>
      </c>
      <c r="B74" s="134"/>
      <c r="C74" s="80"/>
      <c r="D74" s="126"/>
      <c r="E74" s="152"/>
      <c r="F74" s="146"/>
      <c r="G74" s="130"/>
      <c r="H74" s="152"/>
      <c r="I74" s="146"/>
      <c r="J74" s="130"/>
      <c r="K74" s="152"/>
      <c r="L74" s="146"/>
      <c r="M74" s="130"/>
      <c r="N74" s="152"/>
      <c r="O74" s="146"/>
      <c r="P74" s="130"/>
      <c r="Q74" s="152"/>
      <c r="R74" s="146"/>
      <c r="S74" s="130"/>
      <c r="T74" s="152"/>
      <c r="U74" s="146"/>
      <c r="V74" s="130"/>
      <c r="W74" s="152"/>
      <c r="X74" s="146"/>
      <c r="Y74" s="130"/>
      <c r="Z74" s="152"/>
      <c r="AA74" s="154"/>
      <c r="AB74" s="161">
        <f t="shared" si="3"/>
        <v>0</v>
      </c>
      <c r="AC74" s="162">
        <f t="shared" si="4"/>
        <v>0</v>
      </c>
      <c r="AD74" s="163">
        <f t="shared" si="5"/>
        <v>0</v>
      </c>
      <c r="AE74" s="208"/>
      <c r="AF74" s="215" t="b">
        <f t="shared" si="1"/>
        <v>1</v>
      </c>
      <c r="AG74" s="215" t="b">
        <f t="shared" si="2"/>
        <v>1</v>
      </c>
      <c r="AH74" s="215" t="b">
        <f t="shared" si="6"/>
        <v>1</v>
      </c>
      <c r="AI74" s="215" t="b">
        <f t="shared" si="7"/>
        <v>1</v>
      </c>
      <c r="AJ74" s="215" t="b">
        <f t="shared" si="8"/>
        <v>0</v>
      </c>
      <c r="AK74" s="215" t="b">
        <f t="shared" si="9"/>
        <v>0</v>
      </c>
      <c r="AL74" s="215" t="b">
        <f t="shared" si="10"/>
        <v>0</v>
      </c>
      <c r="AM74" s="215" t="b">
        <f t="shared" si="11"/>
        <v>0</v>
      </c>
      <c r="AN74" s="215" t="b">
        <f t="shared" si="12"/>
        <v>0</v>
      </c>
      <c r="AO74" s="215" t="b">
        <f t="shared" si="13"/>
        <v>0</v>
      </c>
      <c r="AP74" s="215" t="b">
        <f t="shared" si="14"/>
        <v>0</v>
      </c>
      <c r="AQ74" s="215" t="b">
        <f t="shared" si="15"/>
        <v>0</v>
      </c>
      <c r="AR74" s="215" t="b">
        <f t="shared" si="16"/>
        <v>0</v>
      </c>
      <c r="AS74" s="215" t="b">
        <f t="shared" si="17"/>
        <v>1</v>
      </c>
      <c r="AT74" s="215" t="b">
        <f t="shared" si="18"/>
        <v>1</v>
      </c>
      <c r="AU74" s="215" t="b">
        <f t="shared" si="19"/>
        <v>1</v>
      </c>
      <c r="AV74" s="215" t="b">
        <f t="shared" si="20"/>
        <v>1</v>
      </c>
    </row>
    <row r="75" spans="1:48" ht="15.75">
      <c r="A75" s="77">
        <v>53</v>
      </c>
      <c r="B75" s="134"/>
      <c r="C75" s="80"/>
      <c r="D75" s="126"/>
      <c r="E75" s="152"/>
      <c r="F75" s="146"/>
      <c r="G75" s="130"/>
      <c r="H75" s="152"/>
      <c r="I75" s="146"/>
      <c r="J75" s="130"/>
      <c r="K75" s="152"/>
      <c r="L75" s="146"/>
      <c r="M75" s="130"/>
      <c r="N75" s="152"/>
      <c r="O75" s="146"/>
      <c r="P75" s="130"/>
      <c r="Q75" s="152"/>
      <c r="R75" s="146"/>
      <c r="S75" s="130"/>
      <c r="T75" s="152"/>
      <c r="U75" s="146"/>
      <c r="V75" s="130"/>
      <c r="W75" s="152"/>
      <c r="X75" s="146"/>
      <c r="Y75" s="130"/>
      <c r="Z75" s="152"/>
      <c r="AA75" s="154"/>
      <c r="AB75" s="161">
        <f t="shared" si="3"/>
        <v>0</v>
      </c>
      <c r="AC75" s="162">
        <f t="shared" si="4"/>
        <v>0</v>
      </c>
      <c r="AD75" s="163">
        <f t="shared" si="5"/>
        <v>0</v>
      </c>
      <c r="AE75" s="208"/>
      <c r="AF75" s="215" t="b">
        <f t="shared" si="1"/>
        <v>1</v>
      </c>
      <c r="AG75" s="215" t="b">
        <f t="shared" si="2"/>
        <v>1</v>
      </c>
      <c r="AH75" s="215" t="b">
        <f t="shared" si="6"/>
        <v>1</v>
      </c>
      <c r="AI75" s="215" t="b">
        <f t="shared" si="7"/>
        <v>1</v>
      </c>
      <c r="AJ75" s="215" t="b">
        <f t="shared" si="8"/>
        <v>0</v>
      </c>
      <c r="AK75" s="215" t="b">
        <f t="shared" si="9"/>
        <v>0</v>
      </c>
      <c r="AL75" s="215" t="b">
        <f t="shared" si="10"/>
        <v>0</v>
      </c>
      <c r="AM75" s="215" t="b">
        <f t="shared" si="11"/>
        <v>0</v>
      </c>
      <c r="AN75" s="215" t="b">
        <f t="shared" si="12"/>
        <v>0</v>
      </c>
      <c r="AO75" s="215" t="b">
        <f t="shared" si="13"/>
        <v>0</v>
      </c>
      <c r="AP75" s="215" t="b">
        <f t="shared" si="14"/>
        <v>0</v>
      </c>
      <c r="AQ75" s="215" t="b">
        <f t="shared" si="15"/>
        <v>0</v>
      </c>
      <c r="AR75" s="215" t="b">
        <f t="shared" si="16"/>
        <v>0</v>
      </c>
      <c r="AS75" s="215" t="b">
        <f t="shared" si="17"/>
        <v>1</v>
      </c>
      <c r="AT75" s="215" t="b">
        <f t="shared" si="18"/>
        <v>1</v>
      </c>
      <c r="AU75" s="215" t="b">
        <f t="shared" si="19"/>
        <v>1</v>
      </c>
      <c r="AV75" s="215" t="b">
        <f t="shared" si="20"/>
        <v>1</v>
      </c>
    </row>
    <row r="76" spans="1:48" ht="15.75">
      <c r="A76" s="77">
        <v>54</v>
      </c>
      <c r="B76" s="134"/>
      <c r="C76" s="80"/>
      <c r="D76" s="126"/>
      <c r="E76" s="152"/>
      <c r="F76" s="146"/>
      <c r="G76" s="130"/>
      <c r="H76" s="152"/>
      <c r="I76" s="146"/>
      <c r="J76" s="130"/>
      <c r="K76" s="152"/>
      <c r="L76" s="146"/>
      <c r="M76" s="130"/>
      <c r="N76" s="152"/>
      <c r="O76" s="146"/>
      <c r="P76" s="130"/>
      <c r="Q76" s="152"/>
      <c r="R76" s="146"/>
      <c r="S76" s="130"/>
      <c r="T76" s="152"/>
      <c r="U76" s="146"/>
      <c r="V76" s="130"/>
      <c r="W76" s="152"/>
      <c r="X76" s="146"/>
      <c r="Y76" s="130"/>
      <c r="Z76" s="152"/>
      <c r="AA76" s="154"/>
      <c r="AB76" s="161">
        <f t="shared" si="3"/>
        <v>0</v>
      </c>
      <c r="AC76" s="162">
        <f t="shared" si="4"/>
        <v>0</v>
      </c>
      <c r="AD76" s="163">
        <f t="shared" si="5"/>
        <v>0</v>
      </c>
      <c r="AE76" s="208"/>
      <c r="AF76" s="215" t="b">
        <f t="shared" si="1"/>
        <v>1</v>
      </c>
      <c r="AG76" s="215" t="b">
        <f t="shared" si="2"/>
        <v>1</v>
      </c>
      <c r="AH76" s="215" t="b">
        <f t="shared" si="6"/>
        <v>1</v>
      </c>
      <c r="AI76" s="215" t="b">
        <f t="shared" si="7"/>
        <v>1</v>
      </c>
      <c r="AJ76" s="215" t="b">
        <f t="shared" si="8"/>
        <v>0</v>
      </c>
      <c r="AK76" s="215" t="b">
        <f t="shared" si="9"/>
        <v>0</v>
      </c>
      <c r="AL76" s="215" t="b">
        <f t="shared" si="10"/>
        <v>0</v>
      </c>
      <c r="AM76" s="215" t="b">
        <f t="shared" si="11"/>
        <v>0</v>
      </c>
      <c r="AN76" s="215" t="b">
        <f t="shared" si="12"/>
        <v>0</v>
      </c>
      <c r="AO76" s="215" t="b">
        <f t="shared" si="13"/>
        <v>0</v>
      </c>
      <c r="AP76" s="215" t="b">
        <f t="shared" si="14"/>
        <v>0</v>
      </c>
      <c r="AQ76" s="215" t="b">
        <f t="shared" si="15"/>
        <v>0</v>
      </c>
      <c r="AR76" s="215" t="b">
        <f t="shared" si="16"/>
        <v>0</v>
      </c>
      <c r="AS76" s="215" t="b">
        <f t="shared" si="17"/>
        <v>1</v>
      </c>
      <c r="AT76" s="215" t="b">
        <f t="shared" si="18"/>
        <v>1</v>
      </c>
      <c r="AU76" s="215" t="b">
        <f t="shared" si="19"/>
        <v>1</v>
      </c>
      <c r="AV76" s="215" t="b">
        <f t="shared" si="20"/>
        <v>1</v>
      </c>
    </row>
    <row r="77" spans="1:48" ht="15.75">
      <c r="A77" s="77">
        <v>55</v>
      </c>
      <c r="B77" s="134"/>
      <c r="C77" s="80"/>
      <c r="D77" s="126"/>
      <c r="E77" s="152"/>
      <c r="F77" s="146"/>
      <c r="G77" s="130"/>
      <c r="H77" s="152"/>
      <c r="I77" s="146"/>
      <c r="J77" s="130"/>
      <c r="K77" s="152"/>
      <c r="L77" s="146"/>
      <c r="M77" s="130"/>
      <c r="N77" s="152"/>
      <c r="O77" s="146"/>
      <c r="P77" s="130"/>
      <c r="Q77" s="152"/>
      <c r="R77" s="146"/>
      <c r="S77" s="130"/>
      <c r="T77" s="152"/>
      <c r="U77" s="146"/>
      <c r="V77" s="130"/>
      <c r="W77" s="152"/>
      <c r="X77" s="146"/>
      <c r="Y77" s="130"/>
      <c r="Z77" s="152"/>
      <c r="AA77" s="154"/>
      <c r="AB77" s="161">
        <f t="shared" si="3"/>
        <v>0</v>
      </c>
      <c r="AC77" s="162">
        <f t="shared" si="4"/>
        <v>0</v>
      </c>
      <c r="AD77" s="163">
        <f t="shared" si="5"/>
        <v>0</v>
      </c>
      <c r="AE77" s="208"/>
      <c r="AF77" s="215" t="b">
        <f t="shared" si="1"/>
        <v>1</v>
      </c>
      <c r="AG77" s="215" t="b">
        <f t="shared" si="2"/>
        <v>1</v>
      </c>
      <c r="AH77" s="215" t="b">
        <f t="shared" si="6"/>
        <v>1</v>
      </c>
      <c r="AI77" s="215" t="b">
        <f t="shared" si="7"/>
        <v>1</v>
      </c>
      <c r="AJ77" s="215" t="b">
        <f t="shared" si="8"/>
        <v>0</v>
      </c>
      <c r="AK77" s="215" t="b">
        <f t="shared" si="9"/>
        <v>0</v>
      </c>
      <c r="AL77" s="215" t="b">
        <f t="shared" si="10"/>
        <v>0</v>
      </c>
      <c r="AM77" s="215" t="b">
        <f t="shared" si="11"/>
        <v>0</v>
      </c>
      <c r="AN77" s="215" t="b">
        <f t="shared" si="12"/>
        <v>0</v>
      </c>
      <c r="AO77" s="215" t="b">
        <f t="shared" si="13"/>
        <v>0</v>
      </c>
      <c r="AP77" s="215" t="b">
        <f t="shared" si="14"/>
        <v>0</v>
      </c>
      <c r="AQ77" s="215" t="b">
        <f t="shared" si="15"/>
        <v>0</v>
      </c>
      <c r="AR77" s="215" t="b">
        <f t="shared" si="16"/>
        <v>0</v>
      </c>
      <c r="AS77" s="215" t="b">
        <f t="shared" si="17"/>
        <v>1</v>
      </c>
      <c r="AT77" s="215" t="b">
        <f t="shared" si="18"/>
        <v>1</v>
      </c>
      <c r="AU77" s="215" t="b">
        <f t="shared" si="19"/>
        <v>1</v>
      </c>
      <c r="AV77" s="215" t="b">
        <f t="shared" si="20"/>
        <v>1</v>
      </c>
    </row>
    <row r="78" spans="1:48" ht="15.75">
      <c r="A78" s="77">
        <v>56</v>
      </c>
      <c r="B78" s="134"/>
      <c r="C78" s="80"/>
      <c r="D78" s="126"/>
      <c r="E78" s="152"/>
      <c r="F78" s="146"/>
      <c r="G78" s="130"/>
      <c r="H78" s="152"/>
      <c r="I78" s="146"/>
      <c r="J78" s="130"/>
      <c r="K78" s="152"/>
      <c r="L78" s="146"/>
      <c r="M78" s="130"/>
      <c r="N78" s="152"/>
      <c r="O78" s="146"/>
      <c r="P78" s="130"/>
      <c r="Q78" s="152"/>
      <c r="R78" s="146"/>
      <c r="S78" s="130"/>
      <c r="T78" s="152"/>
      <c r="U78" s="146"/>
      <c r="V78" s="130"/>
      <c r="W78" s="152"/>
      <c r="X78" s="146"/>
      <c r="Y78" s="130"/>
      <c r="Z78" s="152"/>
      <c r="AA78" s="154"/>
      <c r="AB78" s="161">
        <f t="shared" si="3"/>
        <v>0</v>
      </c>
      <c r="AC78" s="162">
        <f t="shared" si="4"/>
        <v>0</v>
      </c>
      <c r="AD78" s="163">
        <f t="shared" si="5"/>
        <v>0</v>
      </c>
      <c r="AE78" s="208"/>
      <c r="AF78" s="215" t="b">
        <f t="shared" si="1"/>
        <v>1</v>
      </c>
      <c r="AG78" s="215" t="b">
        <f t="shared" si="2"/>
        <v>1</v>
      </c>
      <c r="AH78" s="215" t="b">
        <f t="shared" si="6"/>
        <v>1</v>
      </c>
      <c r="AI78" s="215" t="b">
        <f t="shared" si="7"/>
        <v>1</v>
      </c>
      <c r="AJ78" s="215" t="b">
        <f t="shared" si="8"/>
        <v>0</v>
      </c>
      <c r="AK78" s="215" t="b">
        <f t="shared" si="9"/>
        <v>0</v>
      </c>
      <c r="AL78" s="215" t="b">
        <f t="shared" si="10"/>
        <v>0</v>
      </c>
      <c r="AM78" s="215" t="b">
        <f t="shared" si="11"/>
        <v>0</v>
      </c>
      <c r="AN78" s="215" t="b">
        <f t="shared" si="12"/>
        <v>0</v>
      </c>
      <c r="AO78" s="215" t="b">
        <f t="shared" si="13"/>
        <v>0</v>
      </c>
      <c r="AP78" s="215" t="b">
        <f t="shared" si="14"/>
        <v>0</v>
      </c>
      <c r="AQ78" s="215" t="b">
        <f t="shared" si="15"/>
        <v>0</v>
      </c>
      <c r="AR78" s="215" t="b">
        <f t="shared" si="16"/>
        <v>0</v>
      </c>
      <c r="AS78" s="215" t="b">
        <f t="shared" si="17"/>
        <v>1</v>
      </c>
      <c r="AT78" s="215" t="b">
        <f t="shared" si="18"/>
        <v>1</v>
      </c>
      <c r="AU78" s="215" t="b">
        <f t="shared" si="19"/>
        <v>1</v>
      </c>
      <c r="AV78" s="215" t="b">
        <f t="shared" si="20"/>
        <v>1</v>
      </c>
    </row>
    <row r="79" spans="1:48" ht="15.75">
      <c r="A79" s="77">
        <v>57</v>
      </c>
      <c r="B79" s="134"/>
      <c r="C79" s="80"/>
      <c r="D79" s="126"/>
      <c r="E79" s="152"/>
      <c r="F79" s="146"/>
      <c r="G79" s="130"/>
      <c r="H79" s="152"/>
      <c r="I79" s="146"/>
      <c r="J79" s="130"/>
      <c r="K79" s="152"/>
      <c r="L79" s="146"/>
      <c r="M79" s="130"/>
      <c r="N79" s="152"/>
      <c r="O79" s="146"/>
      <c r="P79" s="130"/>
      <c r="Q79" s="152"/>
      <c r="R79" s="146"/>
      <c r="S79" s="130"/>
      <c r="T79" s="152"/>
      <c r="U79" s="146"/>
      <c r="V79" s="130"/>
      <c r="W79" s="152"/>
      <c r="X79" s="146"/>
      <c r="Y79" s="130"/>
      <c r="Z79" s="152"/>
      <c r="AA79" s="154"/>
      <c r="AB79" s="161">
        <f t="shared" si="3"/>
        <v>0</v>
      </c>
      <c r="AC79" s="162">
        <f t="shared" si="4"/>
        <v>0</v>
      </c>
      <c r="AD79" s="163">
        <f t="shared" si="5"/>
        <v>0</v>
      </c>
      <c r="AE79" s="208"/>
      <c r="AF79" s="215" t="b">
        <f t="shared" si="1"/>
        <v>1</v>
      </c>
      <c r="AG79" s="215" t="b">
        <f t="shared" si="2"/>
        <v>1</v>
      </c>
      <c r="AH79" s="215" t="b">
        <f t="shared" si="6"/>
        <v>1</v>
      </c>
      <c r="AI79" s="215" t="b">
        <f t="shared" si="7"/>
        <v>1</v>
      </c>
      <c r="AJ79" s="215" t="b">
        <f t="shared" si="8"/>
        <v>0</v>
      </c>
      <c r="AK79" s="215" t="b">
        <f t="shared" si="9"/>
        <v>0</v>
      </c>
      <c r="AL79" s="215" t="b">
        <f t="shared" si="10"/>
        <v>0</v>
      </c>
      <c r="AM79" s="215" t="b">
        <f t="shared" si="11"/>
        <v>0</v>
      </c>
      <c r="AN79" s="215" t="b">
        <f t="shared" si="12"/>
        <v>0</v>
      </c>
      <c r="AO79" s="215" t="b">
        <f t="shared" si="13"/>
        <v>0</v>
      </c>
      <c r="AP79" s="215" t="b">
        <f t="shared" si="14"/>
        <v>0</v>
      </c>
      <c r="AQ79" s="215" t="b">
        <f t="shared" si="15"/>
        <v>0</v>
      </c>
      <c r="AR79" s="215" t="b">
        <f t="shared" si="16"/>
        <v>0</v>
      </c>
      <c r="AS79" s="215" t="b">
        <f t="shared" si="17"/>
        <v>1</v>
      </c>
      <c r="AT79" s="215" t="b">
        <f t="shared" si="18"/>
        <v>1</v>
      </c>
      <c r="AU79" s="215" t="b">
        <f t="shared" si="19"/>
        <v>1</v>
      </c>
      <c r="AV79" s="215" t="b">
        <f t="shared" si="20"/>
        <v>1</v>
      </c>
    </row>
    <row r="80" spans="1:48" ht="15.75">
      <c r="A80" s="77">
        <v>58</v>
      </c>
      <c r="B80" s="134"/>
      <c r="C80" s="80"/>
      <c r="D80" s="126"/>
      <c r="E80" s="152"/>
      <c r="F80" s="146"/>
      <c r="G80" s="130"/>
      <c r="H80" s="152"/>
      <c r="I80" s="146"/>
      <c r="J80" s="130"/>
      <c r="K80" s="152"/>
      <c r="L80" s="146"/>
      <c r="M80" s="130"/>
      <c r="N80" s="152"/>
      <c r="O80" s="146"/>
      <c r="P80" s="130"/>
      <c r="Q80" s="152"/>
      <c r="R80" s="146"/>
      <c r="S80" s="130"/>
      <c r="T80" s="152"/>
      <c r="U80" s="146"/>
      <c r="V80" s="130"/>
      <c r="W80" s="152"/>
      <c r="X80" s="146"/>
      <c r="Y80" s="130"/>
      <c r="Z80" s="152"/>
      <c r="AA80" s="154"/>
      <c r="AB80" s="161">
        <f t="shared" si="3"/>
        <v>0</v>
      </c>
      <c r="AC80" s="162">
        <f t="shared" si="4"/>
        <v>0</v>
      </c>
      <c r="AD80" s="163">
        <f t="shared" si="5"/>
        <v>0</v>
      </c>
      <c r="AE80" s="208"/>
      <c r="AF80" s="215" t="b">
        <f t="shared" si="1"/>
        <v>1</v>
      </c>
      <c r="AG80" s="215" t="b">
        <f t="shared" si="2"/>
        <v>1</v>
      </c>
      <c r="AH80" s="215" t="b">
        <f t="shared" si="6"/>
        <v>1</v>
      </c>
      <c r="AI80" s="215" t="b">
        <f t="shared" si="7"/>
        <v>1</v>
      </c>
      <c r="AJ80" s="215" t="b">
        <f t="shared" si="8"/>
        <v>0</v>
      </c>
      <c r="AK80" s="215" t="b">
        <f t="shared" si="9"/>
        <v>0</v>
      </c>
      <c r="AL80" s="215" t="b">
        <f t="shared" si="10"/>
        <v>0</v>
      </c>
      <c r="AM80" s="215" t="b">
        <f t="shared" si="11"/>
        <v>0</v>
      </c>
      <c r="AN80" s="215" t="b">
        <f t="shared" si="12"/>
        <v>0</v>
      </c>
      <c r="AO80" s="215" t="b">
        <f t="shared" si="13"/>
        <v>0</v>
      </c>
      <c r="AP80" s="215" t="b">
        <f t="shared" si="14"/>
        <v>0</v>
      </c>
      <c r="AQ80" s="215" t="b">
        <f t="shared" si="15"/>
        <v>0</v>
      </c>
      <c r="AR80" s="215" t="b">
        <f t="shared" si="16"/>
        <v>0</v>
      </c>
      <c r="AS80" s="215" t="b">
        <f t="shared" si="17"/>
        <v>1</v>
      </c>
      <c r="AT80" s="215" t="b">
        <f t="shared" si="18"/>
        <v>1</v>
      </c>
      <c r="AU80" s="215" t="b">
        <f t="shared" si="19"/>
        <v>1</v>
      </c>
      <c r="AV80" s="215" t="b">
        <f t="shared" si="20"/>
        <v>1</v>
      </c>
    </row>
    <row r="81" spans="1:48" ht="15.75">
      <c r="A81" s="77">
        <v>59</v>
      </c>
      <c r="B81" s="134"/>
      <c r="C81" s="80"/>
      <c r="D81" s="126"/>
      <c r="E81" s="152"/>
      <c r="F81" s="146"/>
      <c r="G81" s="130"/>
      <c r="H81" s="152"/>
      <c r="I81" s="146"/>
      <c r="J81" s="130"/>
      <c r="K81" s="152"/>
      <c r="L81" s="146"/>
      <c r="M81" s="130"/>
      <c r="N81" s="152"/>
      <c r="O81" s="146"/>
      <c r="P81" s="130"/>
      <c r="Q81" s="152"/>
      <c r="R81" s="146"/>
      <c r="S81" s="130"/>
      <c r="T81" s="152"/>
      <c r="U81" s="146"/>
      <c r="V81" s="130"/>
      <c r="W81" s="152"/>
      <c r="X81" s="146"/>
      <c r="Y81" s="130"/>
      <c r="Z81" s="152"/>
      <c r="AA81" s="154"/>
      <c r="AB81" s="161">
        <f t="shared" si="3"/>
        <v>0</v>
      </c>
      <c r="AC81" s="162">
        <f t="shared" si="4"/>
        <v>0</v>
      </c>
      <c r="AD81" s="163">
        <f t="shared" si="5"/>
        <v>0</v>
      </c>
      <c r="AE81" s="208"/>
      <c r="AF81" s="215" t="b">
        <f t="shared" si="1"/>
        <v>1</v>
      </c>
      <c r="AG81" s="215" t="b">
        <f t="shared" si="2"/>
        <v>1</v>
      </c>
      <c r="AH81" s="215" t="b">
        <f t="shared" si="6"/>
        <v>1</v>
      </c>
      <c r="AI81" s="215" t="b">
        <f t="shared" si="7"/>
        <v>1</v>
      </c>
      <c r="AJ81" s="215" t="b">
        <f t="shared" si="8"/>
        <v>0</v>
      </c>
      <c r="AK81" s="215" t="b">
        <f t="shared" si="9"/>
        <v>0</v>
      </c>
      <c r="AL81" s="215" t="b">
        <f t="shared" si="10"/>
        <v>0</v>
      </c>
      <c r="AM81" s="215" t="b">
        <f t="shared" si="11"/>
        <v>0</v>
      </c>
      <c r="AN81" s="215" t="b">
        <f t="shared" si="12"/>
        <v>0</v>
      </c>
      <c r="AO81" s="215" t="b">
        <f t="shared" si="13"/>
        <v>0</v>
      </c>
      <c r="AP81" s="215" t="b">
        <f t="shared" si="14"/>
        <v>0</v>
      </c>
      <c r="AQ81" s="215" t="b">
        <f t="shared" si="15"/>
        <v>0</v>
      </c>
      <c r="AR81" s="215" t="b">
        <f t="shared" si="16"/>
        <v>0</v>
      </c>
      <c r="AS81" s="215" t="b">
        <f t="shared" si="17"/>
        <v>1</v>
      </c>
      <c r="AT81" s="215" t="b">
        <f t="shared" si="18"/>
        <v>1</v>
      </c>
      <c r="AU81" s="215" t="b">
        <f t="shared" si="19"/>
        <v>1</v>
      </c>
      <c r="AV81" s="215" t="b">
        <f t="shared" si="20"/>
        <v>1</v>
      </c>
    </row>
    <row r="82" spans="1:48" ht="15.75">
      <c r="A82" s="77">
        <v>60</v>
      </c>
      <c r="B82" s="134"/>
      <c r="C82" s="80"/>
      <c r="D82" s="126"/>
      <c r="E82" s="152"/>
      <c r="F82" s="146"/>
      <c r="G82" s="130"/>
      <c r="H82" s="152"/>
      <c r="I82" s="146"/>
      <c r="J82" s="130"/>
      <c r="K82" s="152"/>
      <c r="L82" s="146"/>
      <c r="M82" s="130"/>
      <c r="N82" s="152"/>
      <c r="O82" s="146"/>
      <c r="P82" s="130"/>
      <c r="Q82" s="152"/>
      <c r="R82" s="146"/>
      <c r="S82" s="130"/>
      <c r="T82" s="152"/>
      <c r="U82" s="146"/>
      <c r="V82" s="130"/>
      <c r="W82" s="152"/>
      <c r="X82" s="146"/>
      <c r="Y82" s="130"/>
      <c r="Z82" s="152"/>
      <c r="AA82" s="154"/>
      <c r="AB82" s="161">
        <f t="shared" si="3"/>
        <v>0</v>
      </c>
      <c r="AC82" s="162">
        <f t="shared" si="4"/>
        <v>0</v>
      </c>
      <c r="AD82" s="163">
        <f t="shared" si="5"/>
        <v>0</v>
      </c>
      <c r="AE82" s="208"/>
      <c r="AF82" s="215" t="b">
        <f t="shared" si="1"/>
        <v>1</v>
      </c>
      <c r="AG82" s="215" t="b">
        <f t="shared" si="2"/>
        <v>1</v>
      </c>
      <c r="AH82" s="215" t="b">
        <f t="shared" si="6"/>
        <v>1</v>
      </c>
      <c r="AI82" s="215" t="b">
        <f t="shared" si="7"/>
        <v>1</v>
      </c>
      <c r="AJ82" s="215" t="b">
        <f t="shared" si="8"/>
        <v>0</v>
      </c>
      <c r="AK82" s="215" t="b">
        <f t="shared" si="9"/>
        <v>0</v>
      </c>
      <c r="AL82" s="215" t="b">
        <f t="shared" si="10"/>
        <v>0</v>
      </c>
      <c r="AM82" s="215" t="b">
        <f t="shared" si="11"/>
        <v>0</v>
      </c>
      <c r="AN82" s="215" t="b">
        <f t="shared" si="12"/>
        <v>0</v>
      </c>
      <c r="AO82" s="215" t="b">
        <f t="shared" si="13"/>
        <v>0</v>
      </c>
      <c r="AP82" s="215" t="b">
        <f t="shared" si="14"/>
        <v>0</v>
      </c>
      <c r="AQ82" s="215" t="b">
        <f t="shared" si="15"/>
        <v>0</v>
      </c>
      <c r="AR82" s="215" t="b">
        <f t="shared" si="16"/>
        <v>0</v>
      </c>
      <c r="AS82" s="215" t="b">
        <f t="shared" si="17"/>
        <v>1</v>
      </c>
      <c r="AT82" s="215" t="b">
        <f t="shared" si="18"/>
        <v>1</v>
      </c>
      <c r="AU82" s="215" t="b">
        <f t="shared" si="19"/>
        <v>1</v>
      </c>
      <c r="AV82" s="215" t="b">
        <f t="shared" si="20"/>
        <v>1</v>
      </c>
    </row>
    <row r="83" spans="1:48" ht="15.75">
      <c r="A83" s="77">
        <v>61</v>
      </c>
      <c r="B83" s="134"/>
      <c r="C83" s="80"/>
      <c r="D83" s="126"/>
      <c r="E83" s="152"/>
      <c r="F83" s="146"/>
      <c r="G83" s="130"/>
      <c r="H83" s="152"/>
      <c r="I83" s="146"/>
      <c r="J83" s="130"/>
      <c r="K83" s="152"/>
      <c r="L83" s="146"/>
      <c r="M83" s="130"/>
      <c r="N83" s="152"/>
      <c r="O83" s="146"/>
      <c r="P83" s="130"/>
      <c r="Q83" s="152"/>
      <c r="R83" s="146"/>
      <c r="S83" s="130"/>
      <c r="T83" s="152"/>
      <c r="U83" s="146"/>
      <c r="V83" s="130"/>
      <c r="W83" s="152"/>
      <c r="X83" s="146"/>
      <c r="Y83" s="130"/>
      <c r="Z83" s="152"/>
      <c r="AA83" s="154"/>
      <c r="AB83" s="161">
        <f t="shared" si="3"/>
        <v>0</v>
      </c>
      <c r="AC83" s="162">
        <f t="shared" si="4"/>
        <v>0</v>
      </c>
      <c r="AD83" s="163">
        <f t="shared" si="5"/>
        <v>0</v>
      </c>
      <c r="AE83" s="208"/>
      <c r="AF83" s="215" t="b">
        <f t="shared" si="1"/>
        <v>1</v>
      </c>
      <c r="AG83" s="215" t="b">
        <f t="shared" si="2"/>
        <v>1</v>
      </c>
      <c r="AH83" s="215" t="b">
        <f t="shared" si="6"/>
        <v>1</v>
      </c>
      <c r="AI83" s="215" t="b">
        <f t="shared" si="7"/>
        <v>1</v>
      </c>
      <c r="AJ83" s="215" t="b">
        <f t="shared" si="8"/>
        <v>0</v>
      </c>
      <c r="AK83" s="215" t="b">
        <f t="shared" si="9"/>
        <v>0</v>
      </c>
      <c r="AL83" s="215" t="b">
        <f t="shared" si="10"/>
        <v>0</v>
      </c>
      <c r="AM83" s="215" t="b">
        <f t="shared" si="11"/>
        <v>0</v>
      </c>
      <c r="AN83" s="215" t="b">
        <f t="shared" si="12"/>
        <v>0</v>
      </c>
      <c r="AO83" s="215" t="b">
        <f t="shared" si="13"/>
        <v>0</v>
      </c>
      <c r="AP83" s="215" t="b">
        <f t="shared" si="14"/>
        <v>0</v>
      </c>
      <c r="AQ83" s="215" t="b">
        <f t="shared" si="15"/>
        <v>0</v>
      </c>
      <c r="AR83" s="215" t="b">
        <f t="shared" si="16"/>
        <v>0</v>
      </c>
      <c r="AS83" s="215" t="b">
        <f t="shared" si="17"/>
        <v>1</v>
      </c>
      <c r="AT83" s="215" t="b">
        <f t="shared" si="18"/>
        <v>1</v>
      </c>
      <c r="AU83" s="215" t="b">
        <f t="shared" si="19"/>
        <v>1</v>
      </c>
      <c r="AV83" s="215" t="b">
        <f t="shared" si="20"/>
        <v>1</v>
      </c>
    </row>
    <row r="84" spans="1:48" ht="15.75">
      <c r="A84" s="77">
        <v>62</v>
      </c>
      <c r="B84" s="134"/>
      <c r="C84" s="80"/>
      <c r="D84" s="126"/>
      <c r="E84" s="152"/>
      <c r="F84" s="146"/>
      <c r="G84" s="130"/>
      <c r="H84" s="152"/>
      <c r="I84" s="146"/>
      <c r="J84" s="130"/>
      <c r="K84" s="152"/>
      <c r="L84" s="146"/>
      <c r="M84" s="130"/>
      <c r="N84" s="152"/>
      <c r="O84" s="146"/>
      <c r="P84" s="130"/>
      <c r="Q84" s="152"/>
      <c r="R84" s="146"/>
      <c r="S84" s="130"/>
      <c r="T84" s="152"/>
      <c r="U84" s="146"/>
      <c r="V84" s="130"/>
      <c r="W84" s="152"/>
      <c r="X84" s="146"/>
      <c r="Y84" s="130"/>
      <c r="Z84" s="152"/>
      <c r="AA84" s="154"/>
      <c r="AB84" s="161">
        <f t="shared" si="3"/>
        <v>0</v>
      </c>
      <c r="AC84" s="162">
        <f t="shared" si="4"/>
        <v>0</v>
      </c>
      <c r="AD84" s="163">
        <f t="shared" si="5"/>
        <v>0</v>
      </c>
      <c r="AE84" s="208"/>
      <c r="AF84" s="215" t="b">
        <f t="shared" si="1"/>
        <v>1</v>
      </c>
      <c r="AG84" s="215" t="b">
        <f t="shared" si="2"/>
        <v>1</v>
      </c>
      <c r="AH84" s="215" t="b">
        <f t="shared" si="6"/>
        <v>1</v>
      </c>
      <c r="AI84" s="215" t="b">
        <f t="shared" si="7"/>
        <v>1</v>
      </c>
      <c r="AJ84" s="215" t="b">
        <f t="shared" si="8"/>
        <v>0</v>
      </c>
      <c r="AK84" s="215" t="b">
        <f t="shared" si="9"/>
        <v>0</v>
      </c>
      <c r="AL84" s="215" t="b">
        <f t="shared" si="10"/>
        <v>0</v>
      </c>
      <c r="AM84" s="215" t="b">
        <f t="shared" si="11"/>
        <v>0</v>
      </c>
      <c r="AN84" s="215" t="b">
        <f t="shared" si="12"/>
        <v>0</v>
      </c>
      <c r="AO84" s="215" t="b">
        <f t="shared" si="13"/>
        <v>0</v>
      </c>
      <c r="AP84" s="215" t="b">
        <f t="shared" si="14"/>
        <v>0</v>
      </c>
      <c r="AQ84" s="215" t="b">
        <f t="shared" si="15"/>
        <v>0</v>
      </c>
      <c r="AR84" s="215" t="b">
        <f t="shared" si="16"/>
        <v>0</v>
      </c>
      <c r="AS84" s="215" t="b">
        <f t="shared" si="17"/>
        <v>1</v>
      </c>
      <c r="AT84" s="215" t="b">
        <f t="shared" si="18"/>
        <v>1</v>
      </c>
      <c r="AU84" s="215" t="b">
        <f t="shared" si="19"/>
        <v>1</v>
      </c>
      <c r="AV84" s="215" t="b">
        <f t="shared" si="20"/>
        <v>1</v>
      </c>
    </row>
    <row r="85" spans="1:48" ht="15.75">
      <c r="A85" s="77">
        <v>63</v>
      </c>
      <c r="B85" s="134"/>
      <c r="C85" s="80"/>
      <c r="D85" s="126"/>
      <c r="E85" s="152"/>
      <c r="F85" s="146"/>
      <c r="G85" s="130"/>
      <c r="H85" s="152"/>
      <c r="I85" s="146"/>
      <c r="J85" s="130"/>
      <c r="K85" s="152"/>
      <c r="L85" s="146"/>
      <c r="M85" s="130"/>
      <c r="N85" s="152"/>
      <c r="O85" s="146"/>
      <c r="P85" s="130"/>
      <c r="Q85" s="152"/>
      <c r="R85" s="146"/>
      <c r="S85" s="130"/>
      <c r="T85" s="152"/>
      <c r="U85" s="146"/>
      <c r="V85" s="130"/>
      <c r="W85" s="152"/>
      <c r="X85" s="146"/>
      <c r="Y85" s="130"/>
      <c r="Z85" s="152"/>
      <c r="AA85" s="154"/>
      <c r="AB85" s="161">
        <f t="shared" si="3"/>
        <v>0</v>
      </c>
      <c r="AC85" s="162">
        <f t="shared" si="4"/>
        <v>0</v>
      </c>
      <c r="AD85" s="163">
        <f t="shared" si="5"/>
        <v>0</v>
      </c>
      <c r="AE85" s="208"/>
      <c r="AF85" s="215" t="b">
        <f t="shared" si="1"/>
        <v>1</v>
      </c>
      <c r="AG85" s="215" t="b">
        <f t="shared" si="2"/>
        <v>1</v>
      </c>
      <c r="AH85" s="215" t="b">
        <f t="shared" si="6"/>
        <v>1</v>
      </c>
      <c r="AI85" s="215" t="b">
        <f t="shared" si="7"/>
        <v>1</v>
      </c>
      <c r="AJ85" s="215" t="b">
        <f t="shared" si="8"/>
        <v>0</v>
      </c>
      <c r="AK85" s="215" t="b">
        <f t="shared" si="9"/>
        <v>0</v>
      </c>
      <c r="AL85" s="215" t="b">
        <f t="shared" si="10"/>
        <v>0</v>
      </c>
      <c r="AM85" s="215" t="b">
        <f t="shared" si="11"/>
        <v>0</v>
      </c>
      <c r="AN85" s="215" t="b">
        <f t="shared" si="12"/>
        <v>0</v>
      </c>
      <c r="AO85" s="215" t="b">
        <f t="shared" si="13"/>
        <v>0</v>
      </c>
      <c r="AP85" s="215" t="b">
        <f t="shared" si="14"/>
        <v>0</v>
      </c>
      <c r="AQ85" s="215" t="b">
        <f t="shared" si="15"/>
        <v>0</v>
      </c>
      <c r="AR85" s="215" t="b">
        <f t="shared" si="16"/>
        <v>0</v>
      </c>
      <c r="AS85" s="215" t="b">
        <f t="shared" si="17"/>
        <v>1</v>
      </c>
      <c r="AT85" s="215" t="b">
        <f t="shared" si="18"/>
        <v>1</v>
      </c>
      <c r="AU85" s="215" t="b">
        <f t="shared" si="19"/>
        <v>1</v>
      </c>
      <c r="AV85" s="215" t="b">
        <f t="shared" si="20"/>
        <v>1</v>
      </c>
    </row>
    <row r="86" spans="1:48" ht="15.75">
      <c r="A86" s="77">
        <v>64</v>
      </c>
      <c r="B86" s="134"/>
      <c r="C86" s="80"/>
      <c r="D86" s="126"/>
      <c r="E86" s="152"/>
      <c r="F86" s="146"/>
      <c r="G86" s="130"/>
      <c r="H86" s="152"/>
      <c r="I86" s="146"/>
      <c r="J86" s="130"/>
      <c r="K86" s="152"/>
      <c r="L86" s="146"/>
      <c r="M86" s="130"/>
      <c r="N86" s="152"/>
      <c r="O86" s="146"/>
      <c r="P86" s="130"/>
      <c r="Q86" s="152"/>
      <c r="R86" s="146"/>
      <c r="S86" s="130"/>
      <c r="T86" s="152"/>
      <c r="U86" s="146"/>
      <c r="V86" s="130"/>
      <c r="W86" s="152"/>
      <c r="X86" s="146"/>
      <c r="Y86" s="130"/>
      <c r="Z86" s="152"/>
      <c r="AA86" s="154"/>
      <c r="AB86" s="161">
        <f t="shared" si="3"/>
        <v>0</v>
      </c>
      <c r="AC86" s="162">
        <f t="shared" si="4"/>
        <v>0</v>
      </c>
      <c r="AD86" s="163">
        <f t="shared" si="5"/>
        <v>0</v>
      </c>
      <c r="AE86" s="208"/>
      <c r="AF86" s="215" t="b">
        <f t="shared" si="1"/>
        <v>1</v>
      </c>
      <c r="AG86" s="215" t="b">
        <f t="shared" si="2"/>
        <v>1</v>
      </c>
      <c r="AH86" s="215" t="b">
        <f t="shared" si="6"/>
        <v>1</v>
      </c>
      <c r="AI86" s="215" t="b">
        <f t="shared" si="7"/>
        <v>1</v>
      </c>
      <c r="AJ86" s="215" t="b">
        <f t="shared" si="8"/>
        <v>0</v>
      </c>
      <c r="AK86" s="215" t="b">
        <f t="shared" si="9"/>
        <v>0</v>
      </c>
      <c r="AL86" s="215" t="b">
        <f t="shared" si="10"/>
        <v>0</v>
      </c>
      <c r="AM86" s="215" t="b">
        <f t="shared" si="11"/>
        <v>0</v>
      </c>
      <c r="AN86" s="215" t="b">
        <f t="shared" si="12"/>
        <v>0</v>
      </c>
      <c r="AO86" s="215" t="b">
        <f t="shared" si="13"/>
        <v>0</v>
      </c>
      <c r="AP86" s="215" t="b">
        <f t="shared" si="14"/>
        <v>0</v>
      </c>
      <c r="AQ86" s="215" t="b">
        <f t="shared" si="15"/>
        <v>0</v>
      </c>
      <c r="AR86" s="215" t="b">
        <f t="shared" si="16"/>
        <v>0</v>
      </c>
      <c r="AS86" s="215" t="b">
        <f t="shared" si="17"/>
        <v>1</v>
      </c>
      <c r="AT86" s="215" t="b">
        <f t="shared" si="18"/>
        <v>1</v>
      </c>
      <c r="AU86" s="215" t="b">
        <f t="shared" si="19"/>
        <v>1</v>
      </c>
      <c r="AV86" s="215" t="b">
        <f t="shared" si="20"/>
        <v>1</v>
      </c>
    </row>
    <row r="87" spans="1:48" ht="15.75">
      <c r="A87" s="77">
        <v>65</v>
      </c>
      <c r="B87" s="134"/>
      <c r="C87" s="80"/>
      <c r="D87" s="126"/>
      <c r="E87" s="152"/>
      <c r="F87" s="146"/>
      <c r="G87" s="130"/>
      <c r="H87" s="152"/>
      <c r="I87" s="146"/>
      <c r="J87" s="130"/>
      <c r="K87" s="152"/>
      <c r="L87" s="146"/>
      <c r="M87" s="130"/>
      <c r="N87" s="152"/>
      <c r="O87" s="146"/>
      <c r="P87" s="130"/>
      <c r="Q87" s="152"/>
      <c r="R87" s="146"/>
      <c r="S87" s="130"/>
      <c r="T87" s="152"/>
      <c r="U87" s="146"/>
      <c r="V87" s="130"/>
      <c r="W87" s="152"/>
      <c r="X87" s="146"/>
      <c r="Y87" s="130"/>
      <c r="Z87" s="152"/>
      <c r="AA87" s="154"/>
      <c r="AB87" s="161">
        <f t="shared" si="3"/>
        <v>0</v>
      </c>
      <c r="AC87" s="162">
        <f t="shared" si="4"/>
        <v>0</v>
      </c>
      <c r="AD87" s="163">
        <f t="shared" si="5"/>
        <v>0</v>
      </c>
      <c r="AE87" s="208"/>
      <c r="AF87" s="215" t="b">
        <f t="shared" ref="AF87:AF150" si="21">IF(B87="",TRUE,(IF(ISNUMBER(MATCH(B87,CountriesList,0)),TRUE,FALSE)))</f>
        <v>1</v>
      </c>
      <c r="AG87" s="215" t="b">
        <f t="shared" ref="AG87:AG150" si="22">IF(C87="",TRUE,(IF(ISNUMBER(MATCH(C87,ClientCategorisation,0)),TRUE,FALSE)))</f>
        <v>1</v>
      </c>
      <c r="AH87" s="215" t="b">
        <f t="shared" si="6"/>
        <v>1</v>
      </c>
      <c r="AI87" s="215" t="b">
        <f t="shared" si="7"/>
        <v>1</v>
      </c>
      <c r="AJ87" s="215" t="b">
        <f t="shared" si="8"/>
        <v>0</v>
      </c>
      <c r="AK87" s="215" t="b">
        <f t="shared" si="9"/>
        <v>0</v>
      </c>
      <c r="AL87" s="215" t="b">
        <f t="shared" si="10"/>
        <v>0</v>
      </c>
      <c r="AM87" s="215" t="b">
        <f t="shared" si="11"/>
        <v>0</v>
      </c>
      <c r="AN87" s="215" t="b">
        <f t="shared" si="12"/>
        <v>0</v>
      </c>
      <c r="AO87" s="215" t="b">
        <f t="shared" si="13"/>
        <v>0</v>
      </c>
      <c r="AP87" s="215" t="b">
        <f t="shared" si="14"/>
        <v>0</v>
      </c>
      <c r="AQ87" s="215" t="b">
        <f t="shared" si="15"/>
        <v>0</v>
      </c>
      <c r="AR87" s="215" t="b">
        <f t="shared" si="16"/>
        <v>0</v>
      </c>
      <c r="AS87" s="215" t="b">
        <f t="shared" si="17"/>
        <v>1</v>
      </c>
      <c r="AT87" s="215" t="b">
        <f t="shared" si="18"/>
        <v>1</v>
      </c>
      <c r="AU87" s="215" t="b">
        <f t="shared" si="19"/>
        <v>1</v>
      </c>
      <c r="AV87" s="215" t="b">
        <f t="shared" si="20"/>
        <v>1</v>
      </c>
    </row>
    <row r="88" spans="1:48" ht="15.75">
      <c r="A88" s="77">
        <v>66</v>
      </c>
      <c r="B88" s="134"/>
      <c r="C88" s="80"/>
      <c r="D88" s="126"/>
      <c r="E88" s="152"/>
      <c r="F88" s="146"/>
      <c r="G88" s="130"/>
      <c r="H88" s="152"/>
      <c r="I88" s="146"/>
      <c r="J88" s="130"/>
      <c r="K88" s="152"/>
      <c r="L88" s="146"/>
      <c r="M88" s="130"/>
      <c r="N88" s="152"/>
      <c r="O88" s="146"/>
      <c r="P88" s="130"/>
      <c r="Q88" s="152"/>
      <c r="R88" s="146"/>
      <c r="S88" s="130"/>
      <c r="T88" s="152"/>
      <c r="U88" s="146"/>
      <c r="V88" s="130"/>
      <c r="W88" s="152"/>
      <c r="X88" s="146"/>
      <c r="Y88" s="130"/>
      <c r="Z88" s="152"/>
      <c r="AA88" s="154"/>
      <c r="AB88" s="161">
        <f t="shared" ref="AB88:AB151" si="23">D88+G88+J88+M88+P88+S88+V88+Y88</f>
        <v>0</v>
      </c>
      <c r="AC88" s="162">
        <f t="shared" ref="AC88:AC151" si="24">E88+H88+K88+N88+Q88+T88+W88+Z88</f>
        <v>0</v>
      </c>
      <c r="AD88" s="163">
        <f t="shared" ref="AD88:AD151" si="25">F88+I88+L88+O88+R88+U88+X88+AA88</f>
        <v>0</v>
      </c>
      <c r="AE88" s="208"/>
      <c r="AF88" s="215" t="b">
        <f t="shared" si="21"/>
        <v>1</v>
      </c>
      <c r="AG88" s="215" t="b">
        <f t="shared" si="22"/>
        <v>1</v>
      </c>
      <c r="AH88" s="215" t="b">
        <f t="shared" ref="AH88:AH151" si="26">IF(OR(AND(B88="",C88="",AB88=0,AC88=0,AD88=0),AND(B88&lt;&gt;"",C88&lt;&gt;"",AB88&gt;0)),TRUE,FALSE)</f>
        <v>1</v>
      </c>
      <c r="AI88" s="215" t="b">
        <f t="shared" ref="AI88:AI151" si="27">IF(AND(OR(B88="",C88=""),AB88&gt;0),FALSE,TRUE)</f>
        <v>1</v>
      </c>
      <c r="AJ88" s="215" t="b">
        <f t="shared" ref="AJ88:AJ151" si="28">IF(AND(D88&gt;0,E88&lt;&gt;"",F88&lt;&gt;""),TRUE,FALSE)</f>
        <v>0</v>
      </c>
      <c r="AK88" s="215" t="b">
        <f t="shared" ref="AK88:AK151" si="29">IF(AND(G88&gt;0,H88&lt;&gt;"",I88&lt;&gt;""),TRUE,FALSE)</f>
        <v>0</v>
      </c>
      <c r="AL88" s="215" t="b">
        <f t="shared" ref="AL88:AL151" si="30">IF(AND(J88&gt;0,K88&lt;&gt;"",L88&lt;&gt;""),TRUE,FALSE)</f>
        <v>0</v>
      </c>
      <c r="AM88" s="215" t="b">
        <f t="shared" ref="AM88:AM151" si="31">IF(AND(M88&gt;0,N88&lt;&gt;"",O88&lt;&gt;""),TRUE,FALSE)</f>
        <v>0</v>
      </c>
      <c r="AN88" s="215" t="b">
        <f t="shared" ref="AN88:AN151" si="32">IF(AND(P88&gt;0,Q88&lt;&gt;"",R88&lt;&gt;""),TRUE,FALSE)</f>
        <v>0</v>
      </c>
      <c r="AO88" s="215" t="b">
        <f t="shared" ref="AO88:AO151" si="33">IF(AND(S88&gt;0,T88&lt;&gt;"",U88&lt;&gt;""),TRUE,FALSE)</f>
        <v>0</v>
      </c>
      <c r="AP88" s="215" t="b">
        <f t="shared" ref="AP88:AP151" si="34">IF(AND(V88&gt;0,W88&lt;&gt;"",X88&lt;&gt;""),TRUE,FALSE)</f>
        <v>0</v>
      </c>
      <c r="AQ88" s="215" t="b">
        <f t="shared" ref="AQ88:AQ151" si="35">IF(AND(Y88&gt;0,Z88&lt;&gt;"",AA88&lt;&gt;""),TRUE,FALSE)</f>
        <v>0</v>
      </c>
      <c r="AR88" s="215" t="b">
        <f t="shared" ref="AR88:AR151" si="36">IF(OR(AJ88=TRUE,AK88=TRUE,AL88=TRUE,AM88=TRUE,AN88=TRUE,AO88=TRUE,AP88=TRUE,AQ88=TRUE),TRUE,FALSE)</f>
        <v>0</v>
      </c>
      <c r="AS88" s="215" t="b">
        <f t="shared" ref="AS88:AS151" si="37">IF(OR(AND(B88&lt;&gt;"",C88&lt;&gt;"",AR88=TRUE),AND(B88="",C88="",AR88=FALSE)),TRUE,FALSE)</f>
        <v>1</v>
      </c>
      <c r="AT88" s="215" t="b">
        <f t="shared" ref="AT88:AT151" si="38">IF(AND(B88&lt;&gt;"",C88&lt;&gt;""),TRUE,IF(OR(D88&lt;&gt;"",E88&lt;&gt;"",F88&lt;&gt;"",G88&lt;&gt;"",H88&lt;&gt;"",I88&lt;&gt;"",J88&lt;&gt;"",K88&lt;&gt;"",L88&lt;&gt;"",M88&lt;&gt;"",N88&lt;&gt;"",O88&lt;&gt;"",P88&lt;&gt;"",Q88&lt;&gt;"",R88&lt;&gt;"",S88&lt;&gt;"",T88&lt;&gt;"",U88&lt;&gt;"",V88&lt;&gt;"",W88&lt;&gt;"",X88&lt;&gt;"",Y88&lt;&gt;"",Z88&lt;&gt;"",AA88&lt;&gt;""),FALSE,TRUE))</f>
        <v>1</v>
      </c>
      <c r="AU88" s="215" t="b">
        <f t="shared" ref="AU88:AU151" si="39">IF(OR(AND(E88&gt;0,F88=0),AND(H88&gt;0,I88=0),AND(K88&gt;0,L88=0),AND(N88&gt;0,O88=0),AND(Q88&gt;0,R88=0),AND(T88&gt;0,U88=0),AND(W88&gt;0,X88=0),AND(Z88&gt;0,AA88=0)),FALSE,TRUE)</f>
        <v>1</v>
      </c>
      <c r="AV88" s="215" t="b">
        <f t="shared" ref="AV88:AV151" si="40">IF(OR(AND(E88=0,F88&gt;0),AND(H88=0,I88&gt;0),AND(K88=0,L88&gt;0),AND(N88=0,O88&gt;0),AND(Q88=0,R88&gt;0),AND(T88=0,U88&gt;0),AND(W88=0,X88&gt;0),AND(Z88=0,AA88&gt;0)),FALSE,TRUE)</f>
        <v>1</v>
      </c>
    </row>
    <row r="89" spans="1:48" ht="15.75">
      <c r="A89" s="77">
        <v>67</v>
      </c>
      <c r="B89" s="134"/>
      <c r="C89" s="80"/>
      <c r="D89" s="126"/>
      <c r="E89" s="152"/>
      <c r="F89" s="146"/>
      <c r="G89" s="130"/>
      <c r="H89" s="152"/>
      <c r="I89" s="146"/>
      <c r="J89" s="130"/>
      <c r="K89" s="152"/>
      <c r="L89" s="146"/>
      <c r="M89" s="130"/>
      <c r="N89" s="152"/>
      <c r="O89" s="146"/>
      <c r="P89" s="130"/>
      <c r="Q89" s="152"/>
      <c r="R89" s="146"/>
      <c r="S89" s="130"/>
      <c r="T89" s="152"/>
      <c r="U89" s="146"/>
      <c r="V89" s="130"/>
      <c r="W89" s="152"/>
      <c r="X89" s="146"/>
      <c r="Y89" s="130"/>
      <c r="Z89" s="152"/>
      <c r="AA89" s="154"/>
      <c r="AB89" s="161">
        <f t="shared" si="23"/>
        <v>0</v>
      </c>
      <c r="AC89" s="162">
        <f t="shared" si="24"/>
        <v>0</v>
      </c>
      <c r="AD89" s="163">
        <f t="shared" si="25"/>
        <v>0</v>
      </c>
      <c r="AE89" s="208"/>
      <c r="AF89" s="215" t="b">
        <f t="shared" si="21"/>
        <v>1</v>
      </c>
      <c r="AG89" s="215" t="b">
        <f t="shared" si="22"/>
        <v>1</v>
      </c>
      <c r="AH89" s="215" t="b">
        <f t="shared" si="26"/>
        <v>1</v>
      </c>
      <c r="AI89" s="215" t="b">
        <f t="shared" si="27"/>
        <v>1</v>
      </c>
      <c r="AJ89" s="215" t="b">
        <f t="shared" si="28"/>
        <v>0</v>
      </c>
      <c r="AK89" s="215" t="b">
        <f t="shared" si="29"/>
        <v>0</v>
      </c>
      <c r="AL89" s="215" t="b">
        <f t="shared" si="30"/>
        <v>0</v>
      </c>
      <c r="AM89" s="215" t="b">
        <f t="shared" si="31"/>
        <v>0</v>
      </c>
      <c r="AN89" s="215" t="b">
        <f t="shared" si="32"/>
        <v>0</v>
      </c>
      <c r="AO89" s="215" t="b">
        <f t="shared" si="33"/>
        <v>0</v>
      </c>
      <c r="AP89" s="215" t="b">
        <f t="shared" si="34"/>
        <v>0</v>
      </c>
      <c r="AQ89" s="215" t="b">
        <f t="shared" si="35"/>
        <v>0</v>
      </c>
      <c r="AR89" s="215" t="b">
        <f t="shared" si="36"/>
        <v>0</v>
      </c>
      <c r="AS89" s="215" t="b">
        <f t="shared" si="37"/>
        <v>1</v>
      </c>
      <c r="AT89" s="215" t="b">
        <f t="shared" si="38"/>
        <v>1</v>
      </c>
      <c r="AU89" s="215" t="b">
        <f t="shared" si="39"/>
        <v>1</v>
      </c>
      <c r="AV89" s="215" t="b">
        <f t="shared" si="40"/>
        <v>1</v>
      </c>
    </row>
    <row r="90" spans="1:48" ht="15.75">
      <c r="A90" s="77">
        <v>68</v>
      </c>
      <c r="B90" s="134"/>
      <c r="C90" s="80"/>
      <c r="D90" s="126"/>
      <c r="E90" s="152"/>
      <c r="F90" s="146"/>
      <c r="G90" s="130"/>
      <c r="H90" s="152"/>
      <c r="I90" s="146"/>
      <c r="J90" s="130"/>
      <c r="K90" s="152"/>
      <c r="L90" s="146"/>
      <c r="M90" s="130"/>
      <c r="N90" s="152"/>
      <c r="O90" s="146"/>
      <c r="P90" s="130"/>
      <c r="Q90" s="152"/>
      <c r="R90" s="146"/>
      <c r="S90" s="130"/>
      <c r="T90" s="152"/>
      <c r="U90" s="146"/>
      <c r="V90" s="130"/>
      <c r="W90" s="152"/>
      <c r="X90" s="146"/>
      <c r="Y90" s="130"/>
      <c r="Z90" s="152"/>
      <c r="AA90" s="154"/>
      <c r="AB90" s="161">
        <f t="shared" si="23"/>
        <v>0</v>
      </c>
      <c r="AC90" s="162">
        <f t="shared" si="24"/>
        <v>0</v>
      </c>
      <c r="AD90" s="163">
        <f t="shared" si="25"/>
        <v>0</v>
      </c>
      <c r="AE90" s="208"/>
      <c r="AF90" s="215" t="b">
        <f t="shared" si="21"/>
        <v>1</v>
      </c>
      <c r="AG90" s="215" t="b">
        <f t="shared" si="22"/>
        <v>1</v>
      </c>
      <c r="AH90" s="215" t="b">
        <f t="shared" si="26"/>
        <v>1</v>
      </c>
      <c r="AI90" s="215" t="b">
        <f t="shared" si="27"/>
        <v>1</v>
      </c>
      <c r="AJ90" s="215" t="b">
        <f t="shared" si="28"/>
        <v>0</v>
      </c>
      <c r="AK90" s="215" t="b">
        <f t="shared" si="29"/>
        <v>0</v>
      </c>
      <c r="AL90" s="215" t="b">
        <f t="shared" si="30"/>
        <v>0</v>
      </c>
      <c r="AM90" s="215" t="b">
        <f t="shared" si="31"/>
        <v>0</v>
      </c>
      <c r="AN90" s="215" t="b">
        <f t="shared" si="32"/>
        <v>0</v>
      </c>
      <c r="AO90" s="215" t="b">
        <f t="shared" si="33"/>
        <v>0</v>
      </c>
      <c r="AP90" s="215" t="b">
        <f t="shared" si="34"/>
        <v>0</v>
      </c>
      <c r="AQ90" s="215" t="b">
        <f t="shared" si="35"/>
        <v>0</v>
      </c>
      <c r="AR90" s="215" t="b">
        <f t="shared" si="36"/>
        <v>0</v>
      </c>
      <c r="AS90" s="215" t="b">
        <f t="shared" si="37"/>
        <v>1</v>
      </c>
      <c r="AT90" s="215" t="b">
        <f t="shared" si="38"/>
        <v>1</v>
      </c>
      <c r="AU90" s="215" t="b">
        <f t="shared" si="39"/>
        <v>1</v>
      </c>
      <c r="AV90" s="215" t="b">
        <f t="shared" si="40"/>
        <v>1</v>
      </c>
    </row>
    <row r="91" spans="1:48" ht="15.75">
      <c r="A91" s="77">
        <v>69</v>
      </c>
      <c r="B91" s="134"/>
      <c r="C91" s="80"/>
      <c r="D91" s="126"/>
      <c r="E91" s="152"/>
      <c r="F91" s="146"/>
      <c r="G91" s="130"/>
      <c r="H91" s="152"/>
      <c r="I91" s="146"/>
      <c r="J91" s="130"/>
      <c r="K91" s="152"/>
      <c r="L91" s="146"/>
      <c r="M91" s="130"/>
      <c r="N91" s="152"/>
      <c r="O91" s="146"/>
      <c r="P91" s="130"/>
      <c r="Q91" s="152"/>
      <c r="R91" s="146"/>
      <c r="S91" s="130"/>
      <c r="T91" s="152"/>
      <c r="U91" s="146"/>
      <c r="V91" s="130"/>
      <c r="W91" s="152"/>
      <c r="X91" s="146"/>
      <c r="Y91" s="130"/>
      <c r="Z91" s="152"/>
      <c r="AA91" s="154"/>
      <c r="AB91" s="161">
        <f t="shared" si="23"/>
        <v>0</v>
      </c>
      <c r="AC91" s="162">
        <f t="shared" si="24"/>
        <v>0</v>
      </c>
      <c r="AD91" s="163">
        <f t="shared" si="25"/>
        <v>0</v>
      </c>
      <c r="AE91" s="208"/>
      <c r="AF91" s="215" t="b">
        <f t="shared" si="21"/>
        <v>1</v>
      </c>
      <c r="AG91" s="215" t="b">
        <f t="shared" si="22"/>
        <v>1</v>
      </c>
      <c r="AH91" s="215" t="b">
        <f t="shared" si="26"/>
        <v>1</v>
      </c>
      <c r="AI91" s="215" t="b">
        <f t="shared" si="27"/>
        <v>1</v>
      </c>
      <c r="AJ91" s="215" t="b">
        <f t="shared" si="28"/>
        <v>0</v>
      </c>
      <c r="AK91" s="215" t="b">
        <f t="shared" si="29"/>
        <v>0</v>
      </c>
      <c r="AL91" s="215" t="b">
        <f t="shared" si="30"/>
        <v>0</v>
      </c>
      <c r="AM91" s="215" t="b">
        <f t="shared" si="31"/>
        <v>0</v>
      </c>
      <c r="AN91" s="215" t="b">
        <f t="shared" si="32"/>
        <v>0</v>
      </c>
      <c r="AO91" s="215" t="b">
        <f t="shared" si="33"/>
        <v>0</v>
      </c>
      <c r="AP91" s="215" t="b">
        <f t="shared" si="34"/>
        <v>0</v>
      </c>
      <c r="AQ91" s="215" t="b">
        <f t="shared" si="35"/>
        <v>0</v>
      </c>
      <c r="AR91" s="215" t="b">
        <f t="shared" si="36"/>
        <v>0</v>
      </c>
      <c r="AS91" s="215" t="b">
        <f t="shared" si="37"/>
        <v>1</v>
      </c>
      <c r="AT91" s="215" t="b">
        <f t="shared" si="38"/>
        <v>1</v>
      </c>
      <c r="AU91" s="215" t="b">
        <f t="shared" si="39"/>
        <v>1</v>
      </c>
      <c r="AV91" s="215" t="b">
        <f t="shared" si="40"/>
        <v>1</v>
      </c>
    </row>
    <row r="92" spans="1:48" ht="15.75">
      <c r="A92" s="77">
        <v>70</v>
      </c>
      <c r="B92" s="134"/>
      <c r="C92" s="80"/>
      <c r="D92" s="126"/>
      <c r="E92" s="152"/>
      <c r="F92" s="146"/>
      <c r="G92" s="130"/>
      <c r="H92" s="152"/>
      <c r="I92" s="146"/>
      <c r="J92" s="130"/>
      <c r="K92" s="152"/>
      <c r="L92" s="146"/>
      <c r="M92" s="130"/>
      <c r="N92" s="152"/>
      <c r="O92" s="146"/>
      <c r="P92" s="130"/>
      <c r="Q92" s="152"/>
      <c r="R92" s="146"/>
      <c r="S92" s="130"/>
      <c r="T92" s="152"/>
      <c r="U92" s="146"/>
      <c r="V92" s="130"/>
      <c r="W92" s="152"/>
      <c r="X92" s="146"/>
      <c r="Y92" s="130"/>
      <c r="Z92" s="152"/>
      <c r="AA92" s="154"/>
      <c r="AB92" s="161">
        <f t="shared" si="23"/>
        <v>0</v>
      </c>
      <c r="AC92" s="162">
        <f t="shared" si="24"/>
        <v>0</v>
      </c>
      <c r="AD92" s="163">
        <f t="shared" si="25"/>
        <v>0</v>
      </c>
      <c r="AE92" s="208"/>
      <c r="AF92" s="215" t="b">
        <f t="shared" si="21"/>
        <v>1</v>
      </c>
      <c r="AG92" s="215" t="b">
        <f t="shared" si="22"/>
        <v>1</v>
      </c>
      <c r="AH92" s="215" t="b">
        <f t="shared" si="26"/>
        <v>1</v>
      </c>
      <c r="AI92" s="215" t="b">
        <f t="shared" si="27"/>
        <v>1</v>
      </c>
      <c r="AJ92" s="215" t="b">
        <f t="shared" si="28"/>
        <v>0</v>
      </c>
      <c r="AK92" s="215" t="b">
        <f t="shared" si="29"/>
        <v>0</v>
      </c>
      <c r="AL92" s="215" t="b">
        <f t="shared" si="30"/>
        <v>0</v>
      </c>
      <c r="AM92" s="215" t="b">
        <f t="shared" si="31"/>
        <v>0</v>
      </c>
      <c r="AN92" s="215" t="b">
        <f t="shared" si="32"/>
        <v>0</v>
      </c>
      <c r="AO92" s="215" t="b">
        <f t="shared" si="33"/>
        <v>0</v>
      </c>
      <c r="AP92" s="215" t="b">
        <f t="shared" si="34"/>
        <v>0</v>
      </c>
      <c r="AQ92" s="215" t="b">
        <f t="shared" si="35"/>
        <v>0</v>
      </c>
      <c r="AR92" s="215" t="b">
        <f t="shared" si="36"/>
        <v>0</v>
      </c>
      <c r="AS92" s="215" t="b">
        <f t="shared" si="37"/>
        <v>1</v>
      </c>
      <c r="AT92" s="215" t="b">
        <f t="shared" si="38"/>
        <v>1</v>
      </c>
      <c r="AU92" s="215" t="b">
        <f t="shared" si="39"/>
        <v>1</v>
      </c>
      <c r="AV92" s="215" t="b">
        <f t="shared" si="40"/>
        <v>1</v>
      </c>
    </row>
    <row r="93" spans="1:48" ht="15.75">
      <c r="A93" s="77">
        <v>71</v>
      </c>
      <c r="B93" s="134"/>
      <c r="C93" s="80"/>
      <c r="D93" s="126"/>
      <c r="E93" s="152"/>
      <c r="F93" s="146"/>
      <c r="G93" s="130"/>
      <c r="H93" s="152"/>
      <c r="I93" s="146"/>
      <c r="J93" s="130"/>
      <c r="K93" s="152"/>
      <c r="L93" s="146"/>
      <c r="M93" s="130"/>
      <c r="N93" s="152"/>
      <c r="O93" s="146"/>
      <c r="P93" s="130"/>
      <c r="Q93" s="152"/>
      <c r="R93" s="146"/>
      <c r="S93" s="130"/>
      <c r="T93" s="152"/>
      <c r="U93" s="146"/>
      <c r="V93" s="130"/>
      <c r="W93" s="152"/>
      <c r="X93" s="146"/>
      <c r="Y93" s="130"/>
      <c r="Z93" s="152"/>
      <c r="AA93" s="154"/>
      <c r="AB93" s="161">
        <f t="shared" si="23"/>
        <v>0</v>
      </c>
      <c r="AC93" s="162">
        <f t="shared" si="24"/>
        <v>0</v>
      </c>
      <c r="AD93" s="163">
        <f t="shared" si="25"/>
        <v>0</v>
      </c>
      <c r="AE93" s="208"/>
      <c r="AF93" s="215" t="b">
        <f t="shared" si="21"/>
        <v>1</v>
      </c>
      <c r="AG93" s="215" t="b">
        <f t="shared" si="22"/>
        <v>1</v>
      </c>
      <c r="AH93" s="215" t="b">
        <f t="shared" si="26"/>
        <v>1</v>
      </c>
      <c r="AI93" s="215" t="b">
        <f t="shared" si="27"/>
        <v>1</v>
      </c>
      <c r="AJ93" s="215" t="b">
        <f t="shared" si="28"/>
        <v>0</v>
      </c>
      <c r="AK93" s="215" t="b">
        <f t="shared" si="29"/>
        <v>0</v>
      </c>
      <c r="AL93" s="215" t="b">
        <f t="shared" si="30"/>
        <v>0</v>
      </c>
      <c r="AM93" s="215" t="b">
        <f t="shared" si="31"/>
        <v>0</v>
      </c>
      <c r="AN93" s="215" t="b">
        <f t="shared" si="32"/>
        <v>0</v>
      </c>
      <c r="AO93" s="215" t="b">
        <f t="shared" si="33"/>
        <v>0</v>
      </c>
      <c r="AP93" s="215" t="b">
        <f t="shared" si="34"/>
        <v>0</v>
      </c>
      <c r="AQ93" s="215" t="b">
        <f t="shared" si="35"/>
        <v>0</v>
      </c>
      <c r="AR93" s="215" t="b">
        <f t="shared" si="36"/>
        <v>0</v>
      </c>
      <c r="AS93" s="215" t="b">
        <f t="shared" si="37"/>
        <v>1</v>
      </c>
      <c r="AT93" s="215" t="b">
        <f t="shared" si="38"/>
        <v>1</v>
      </c>
      <c r="AU93" s="215" t="b">
        <f t="shared" si="39"/>
        <v>1</v>
      </c>
      <c r="AV93" s="215" t="b">
        <f t="shared" si="40"/>
        <v>1</v>
      </c>
    </row>
    <row r="94" spans="1:48" ht="15.75">
      <c r="A94" s="77">
        <v>72</v>
      </c>
      <c r="B94" s="134"/>
      <c r="C94" s="80"/>
      <c r="D94" s="126"/>
      <c r="E94" s="152"/>
      <c r="F94" s="146"/>
      <c r="G94" s="130"/>
      <c r="H94" s="152"/>
      <c r="I94" s="146"/>
      <c r="J94" s="130"/>
      <c r="K94" s="152"/>
      <c r="L94" s="146"/>
      <c r="M94" s="130"/>
      <c r="N94" s="152"/>
      <c r="O94" s="146"/>
      <c r="P94" s="130"/>
      <c r="Q94" s="152"/>
      <c r="R94" s="146"/>
      <c r="S94" s="130"/>
      <c r="T94" s="152"/>
      <c r="U94" s="146"/>
      <c r="V94" s="130"/>
      <c r="W94" s="152"/>
      <c r="X94" s="146"/>
      <c r="Y94" s="130"/>
      <c r="Z94" s="152"/>
      <c r="AA94" s="154"/>
      <c r="AB94" s="161">
        <f t="shared" si="23"/>
        <v>0</v>
      </c>
      <c r="AC94" s="162">
        <f t="shared" si="24"/>
        <v>0</v>
      </c>
      <c r="AD94" s="163">
        <f t="shared" si="25"/>
        <v>0</v>
      </c>
      <c r="AE94" s="208"/>
      <c r="AF94" s="215" t="b">
        <f t="shared" si="21"/>
        <v>1</v>
      </c>
      <c r="AG94" s="215" t="b">
        <f t="shared" si="22"/>
        <v>1</v>
      </c>
      <c r="AH94" s="215" t="b">
        <f t="shared" si="26"/>
        <v>1</v>
      </c>
      <c r="AI94" s="215" t="b">
        <f t="shared" si="27"/>
        <v>1</v>
      </c>
      <c r="AJ94" s="215" t="b">
        <f t="shared" si="28"/>
        <v>0</v>
      </c>
      <c r="AK94" s="215" t="b">
        <f t="shared" si="29"/>
        <v>0</v>
      </c>
      <c r="AL94" s="215" t="b">
        <f t="shared" si="30"/>
        <v>0</v>
      </c>
      <c r="AM94" s="215" t="b">
        <f t="shared" si="31"/>
        <v>0</v>
      </c>
      <c r="AN94" s="215" t="b">
        <f t="shared" si="32"/>
        <v>0</v>
      </c>
      <c r="AO94" s="215" t="b">
        <f t="shared" si="33"/>
        <v>0</v>
      </c>
      <c r="AP94" s="215" t="b">
        <f t="shared" si="34"/>
        <v>0</v>
      </c>
      <c r="AQ94" s="215" t="b">
        <f t="shared" si="35"/>
        <v>0</v>
      </c>
      <c r="AR94" s="215" t="b">
        <f t="shared" si="36"/>
        <v>0</v>
      </c>
      <c r="AS94" s="215" t="b">
        <f t="shared" si="37"/>
        <v>1</v>
      </c>
      <c r="AT94" s="215" t="b">
        <f t="shared" si="38"/>
        <v>1</v>
      </c>
      <c r="AU94" s="215" t="b">
        <f t="shared" si="39"/>
        <v>1</v>
      </c>
      <c r="AV94" s="215" t="b">
        <f t="shared" si="40"/>
        <v>1</v>
      </c>
    </row>
    <row r="95" spans="1:48" ht="15.75">
      <c r="A95" s="77">
        <v>73</v>
      </c>
      <c r="B95" s="134"/>
      <c r="C95" s="80"/>
      <c r="D95" s="126"/>
      <c r="E95" s="152"/>
      <c r="F95" s="146"/>
      <c r="G95" s="130"/>
      <c r="H95" s="152"/>
      <c r="I95" s="146"/>
      <c r="J95" s="130"/>
      <c r="K95" s="152"/>
      <c r="L95" s="146"/>
      <c r="M95" s="130"/>
      <c r="N95" s="152"/>
      <c r="O95" s="146"/>
      <c r="P95" s="130"/>
      <c r="Q95" s="152"/>
      <c r="R95" s="146"/>
      <c r="S95" s="130"/>
      <c r="T95" s="152"/>
      <c r="U95" s="146"/>
      <c r="V95" s="130"/>
      <c r="W95" s="152"/>
      <c r="X95" s="146"/>
      <c r="Y95" s="130"/>
      <c r="Z95" s="152"/>
      <c r="AA95" s="154"/>
      <c r="AB95" s="161">
        <f t="shared" si="23"/>
        <v>0</v>
      </c>
      <c r="AC95" s="162">
        <f t="shared" si="24"/>
        <v>0</v>
      </c>
      <c r="AD95" s="163">
        <f t="shared" si="25"/>
        <v>0</v>
      </c>
      <c r="AE95" s="208"/>
      <c r="AF95" s="215" t="b">
        <f t="shared" si="21"/>
        <v>1</v>
      </c>
      <c r="AG95" s="215" t="b">
        <f t="shared" si="22"/>
        <v>1</v>
      </c>
      <c r="AH95" s="215" t="b">
        <f t="shared" si="26"/>
        <v>1</v>
      </c>
      <c r="AI95" s="215" t="b">
        <f t="shared" si="27"/>
        <v>1</v>
      </c>
      <c r="AJ95" s="215" t="b">
        <f t="shared" si="28"/>
        <v>0</v>
      </c>
      <c r="AK95" s="215" t="b">
        <f t="shared" si="29"/>
        <v>0</v>
      </c>
      <c r="AL95" s="215" t="b">
        <f t="shared" si="30"/>
        <v>0</v>
      </c>
      <c r="AM95" s="215" t="b">
        <f t="shared" si="31"/>
        <v>0</v>
      </c>
      <c r="AN95" s="215" t="b">
        <f t="shared" si="32"/>
        <v>0</v>
      </c>
      <c r="AO95" s="215" t="b">
        <f t="shared" si="33"/>
        <v>0</v>
      </c>
      <c r="AP95" s="215" t="b">
        <f t="shared" si="34"/>
        <v>0</v>
      </c>
      <c r="AQ95" s="215" t="b">
        <f t="shared" si="35"/>
        <v>0</v>
      </c>
      <c r="AR95" s="215" t="b">
        <f t="shared" si="36"/>
        <v>0</v>
      </c>
      <c r="AS95" s="215" t="b">
        <f t="shared" si="37"/>
        <v>1</v>
      </c>
      <c r="AT95" s="215" t="b">
        <f t="shared" si="38"/>
        <v>1</v>
      </c>
      <c r="AU95" s="215" t="b">
        <f t="shared" si="39"/>
        <v>1</v>
      </c>
      <c r="AV95" s="215" t="b">
        <f t="shared" si="40"/>
        <v>1</v>
      </c>
    </row>
    <row r="96" spans="1:48" ht="15.75">
      <c r="A96" s="77">
        <v>74</v>
      </c>
      <c r="B96" s="134"/>
      <c r="C96" s="80"/>
      <c r="D96" s="126"/>
      <c r="E96" s="152"/>
      <c r="F96" s="146"/>
      <c r="G96" s="130"/>
      <c r="H96" s="152"/>
      <c r="I96" s="146"/>
      <c r="J96" s="130"/>
      <c r="K96" s="152"/>
      <c r="L96" s="146"/>
      <c r="M96" s="130"/>
      <c r="N96" s="152"/>
      <c r="O96" s="146"/>
      <c r="P96" s="130"/>
      <c r="Q96" s="152"/>
      <c r="R96" s="146"/>
      <c r="S96" s="130"/>
      <c r="T96" s="152"/>
      <c r="U96" s="146"/>
      <c r="V96" s="130"/>
      <c r="W96" s="152"/>
      <c r="X96" s="146"/>
      <c r="Y96" s="130"/>
      <c r="Z96" s="152"/>
      <c r="AA96" s="154"/>
      <c r="AB96" s="161">
        <f t="shared" si="23"/>
        <v>0</v>
      </c>
      <c r="AC96" s="162">
        <f t="shared" si="24"/>
        <v>0</v>
      </c>
      <c r="AD96" s="163">
        <f t="shared" si="25"/>
        <v>0</v>
      </c>
      <c r="AE96" s="208"/>
      <c r="AF96" s="215" t="b">
        <f t="shared" si="21"/>
        <v>1</v>
      </c>
      <c r="AG96" s="215" t="b">
        <f t="shared" si="22"/>
        <v>1</v>
      </c>
      <c r="AH96" s="215" t="b">
        <f t="shared" si="26"/>
        <v>1</v>
      </c>
      <c r="AI96" s="215" t="b">
        <f t="shared" si="27"/>
        <v>1</v>
      </c>
      <c r="AJ96" s="215" t="b">
        <f t="shared" si="28"/>
        <v>0</v>
      </c>
      <c r="AK96" s="215" t="b">
        <f t="shared" si="29"/>
        <v>0</v>
      </c>
      <c r="AL96" s="215" t="b">
        <f t="shared" si="30"/>
        <v>0</v>
      </c>
      <c r="AM96" s="215" t="b">
        <f t="shared" si="31"/>
        <v>0</v>
      </c>
      <c r="AN96" s="215" t="b">
        <f t="shared" si="32"/>
        <v>0</v>
      </c>
      <c r="AO96" s="215" t="b">
        <f t="shared" si="33"/>
        <v>0</v>
      </c>
      <c r="AP96" s="215" t="b">
        <f t="shared" si="34"/>
        <v>0</v>
      </c>
      <c r="AQ96" s="215" t="b">
        <f t="shared" si="35"/>
        <v>0</v>
      </c>
      <c r="AR96" s="215" t="b">
        <f t="shared" si="36"/>
        <v>0</v>
      </c>
      <c r="AS96" s="215" t="b">
        <f t="shared" si="37"/>
        <v>1</v>
      </c>
      <c r="AT96" s="215" t="b">
        <f t="shared" si="38"/>
        <v>1</v>
      </c>
      <c r="AU96" s="215" t="b">
        <f t="shared" si="39"/>
        <v>1</v>
      </c>
      <c r="AV96" s="215" t="b">
        <f t="shared" si="40"/>
        <v>1</v>
      </c>
    </row>
    <row r="97" spans="1:48" ht="15.75">
      <c r="A97" s="77">
        <v>75</v>
      </c>
      <c r="B97" s="134"/>
      <c r="C97" s="80"/>
      <c r="D97" s="126"/>
      <c r="E97" s="152"/>
      <c r="F97" s="146"/>
      <c r="G97" s="130"/>
      <c r="H97" s="152"/>
      <c r="I97" s="146"/>
      <c r="J97" s="130"/>
      <c r="K97" s="152"/>
      <c r="L97" s="146"/>
      <c r="M97" s="130"/>
      <c r="N97" s="152"/>
      <c r="O97" s="146"/>
      <c r="P97" s="130"/>
      <c r="Q97" s="152"/>
      <c r="R97" s="146"/>
      <c r="S97" s="130"/>
      <c r="T97" s="152"/>
      <c r="U97" s="146"/>
      <c r="V97" s="130"/>
      <c r="W97" s="152"/>
      <c r="X97" s="146"/>
      <c r="Y97" s="130"/>
      <c r="Z97" s="152"/>
      <c r="AA97" s="154"/>
      <c r="AB97" s="161">
        <f t="shared" si="23"/>
        <v>0</v>
      </c>
      <c r="AC97" s="162">
        <f t="shared" si="24"/>
        <v>0</v>
      </c>
      <c r="AD97" s="163">
        <f t="shared" si="25"/>
        <v>0</v>
      </c>
      <c r="AE97" s="208"/>
      <c r="AF97" s="215" t="b">
        <f t="shared" si="21"/>
        <v>1</v>
      </c>
      <c r="AG97" s="215" t="b">
        <f t="shared" si="22"/>
        <v>1</v>
      </c>
      <c r="AH97" s="215" t="b">
        <f t="shared" si="26"/>
        <v>1</v>
      </c>
      <c r="AI97" s="215" t="b">
        <f t="shared" si="27"/>
        <v>1</v>
      </c>
      <c r="AJ97" s="215" t="b">
        <f t="shared" si="28"/>
        <v>0</v>
      </c>
      <c r="AK97" s="215" t="b">
        <f t="shared" si="29"/>
        <v>0</v>
      </c>
      <c r="AL97" s="215" t="b">
        <f t="shared" si="30"/>
        <v>0</v>
      </c>
      <c r="AM97" s="215" t="b">
        <f t="shared" si="31"/>
        <v>0</v>
      </c>
      <c r="AN97" s="215" t="b">
        <f t="shared" si="32"/>
        <v>0</v>
      </c>
      <c r="AO97" s="215" t="b">
        <f t="shared" si="33"/>
        <v>0</v>
      </c>
      <c r="AP97" s="215" t="b">
        <f t="shared" si="34"/>
        <v>0</v>
      </c>
      <c r="AQ97" s="215" t="b">
        <f t="shared" si="35"/>
        <v>0</v>
      </c>
      <c r="AR97" s="215" t="b">
        <f t="shared" si="36"/>
        <v>0</v>
      </c>
      <c r="AS97" s="215" t="b">
        <f t="shared" si="37"/>
        <v>1</v>
      </c>
      <c r="AT97" s="215" t="b">
        <f t="shared" si="38"/>
        <v>1</v>
      </c>
      <c r="AU97" s="215" t="b">
        <f t="shared" si="39"/>
        <v>1</v>
      </c>
      <c r="AV97" s="215" t="b">
        <f t="shared" si="40"/>
        <v>1</v>
      </c>
    </row>
    <row r="98" spans="1:48" ht="15.75">
      <c r="A98" s="77">
        <v>76</v>
      </c>
      <c r="B98" s="134"/>
      <c r="C98" s="80"/>
      <c r="D98" s="126"/>
      <c r="E98" s="152"/>
      <c r="F98" s="146"/>
      <c r="G98" s="130"/>
      <c r="H98" s="152"/>
      <c r="I98" s="146"/>
      <c r="J98" s="130"/>
      <c r="K98" s="152"/>
      <c r="L98" s="146"/>
      <c r="M98" s="130"/>
      <c r="N98" s="152"/>
      <c r="O98" s="146"/>
      <c r="P98" s="130"/>
      <c r="Q98" s="152"/>
      <c r="R98" s="146"/>
      <c r="S98" s="130"/>
      <c r="T98" s="152"/>
      <c r="U98" s="146"/>
      <c r="V98" s="130"/>
      <c r="W98" s="152"/>
      <c r="X98" s="146"/>
      <c r="Y98" s="130"/>
      <c r="Z98" s="152"/>
      <c r="AA98" s="154"/>
      <c r="AB98" s="161">
        <f t="shared" si="23"/>
        <v>0</v>
      </c>
      <c r="AC98" s="162">
        <f t="shared" si="24"/>
        <v>0</v>
      </c>
      <c r="AD98" s="163">
        <f t="shared" si="25"/>
        <v>0</v>
      </c>
      <c r="AE98" s="208"/>
      <c r="AF98" s="215" t="b">
        <f t="shared" si="21"/>
        <v>1</v>
      </c>
      <c r="AG98" s="215" t="b">
        <f t="shared" si="22"/>
        <v>1</v>
      </c>
      <c r="AH98" s="215" t="b">
        <f t="shared" si="26"/>
        <v>1</v>
      </c>
      <c r="AI98" s="215" t="b">
        <f t="shared" si="27"/>
        <v>1</v>
      </c>
      <c r="AJ98" s="215" t="b">
        <f t="shared" si="28"/>
        <v>0</v>
      </c>
      <c r="AK98" s="215" t="b">
        <f t="shared" si="29"/>
        <v>0</v>
      </c>
      <c r="AL98" s="215" t="b">
        <f t="shared" si="30"/>
        <v>0</v>
      </c>
      <c r="AM98" s="215" t="b">
        <f t="shared" si="31"/>
        <v>0</v>
      </c>
      <c r="AN98" s="215" t="b">
        <f t="shared" si="32"/>
        <v>0</v>
      </c>
      <c r="AO98" s="215" t="b">
        <f t="shared" si="33"/>
        <v>0</v>
      </c>
      <c r="AP98" s="215" t="b">
        <f t="shared" si="34"/>
        <v>0</v>
      </c>
      <c r="AQ98" s="215" t="b">
        <f t="shared" si="35"/>
        <v>0</v>
      </c>
      <c r="AR98" s="215" t="b">
        <f t="shared" si="36"/>
        <v>0</v>
      </c>
      <c r="AS98" s="215" t="b">
        <f t="shared" si="37"/>
        <v>1</v>
      </c>
      <c r="AT98" s="215" t="b">
        <f t="shared" si="38"/>
        <v>1</v>
      </c>
      <c r="AU98" s="215" t="b">
        <f t="shared" si="39"/>
        <v>1</v>
      </c>
      <c r="AV98" s="215" t="b">
        <f t="shared" si="40"/>
        <v>1</v>
      </c>
    </row>
    <row r="99" spans="1:48" ht="15.75">
      <c r="A99" s="77">
        <v>77</v>
      </c>
      <c r="B99" s="134"/>
      <c r="C99" s="80"/>
      <c r="D99" s="126"/>
      <c r="E99" s="152"/>
      <c r="F99" s="146"/>
      <c r="G99" s="130"/>
      <c r="H99" s="152"/>
      <c r="I99" s="146"/>
      <c r="J99" s="130"/>
      <c r="K99" s="152"/>
      <c r="L99" s="146"/>
      <c r="M99" s="130"/>
      <c r="N99" s="152"/>
      <c r="O99" s="146"/>
      <c r="P99" s="130"/>
      <c r="Q99" s="152"/>
      <c r="R99" s="146"/>
      <c r="S99" s="130"/>
      <c r="T99" s="152"/>
      <c r="U99" s="146"/>
      <c r="V99" s="130"/>
      <c r="W99" s="152"/>
      <c r="X99" s="146"/>
      <c r="Y99" s="130"/>
      <c r="Z99" s="152"/>
      <c r="AA99" s="154"/>
      <c r="AB99" s="161">
        <f t="shared" si="23"/>
        <v>0</v>
      </c>
      <c r="AC99" s="162">
        <f t="shared" si="24"/>
        <v>0</v>
      </c>
      <c r="AD99" s="163">
        <f t="shared" si="25"/>
        <v>0</v>
      </c>
      <c r="AE99" s="208"/>
      <c r="AF99" s="215" t="b">
        <f t="shared" si="21"/>
        <v>1</v>
      </c>
      <c r="AG99" s="215" t="b">
        <f t="shared" si="22"/>
        <v>1</v>
      </c>
      <c r="AH99" s="215" t="b">
        <f t="shared" si="26"/>
        <v>1</v>
      </c>
      <c r="AI99" s="215" t="b">
        <f t="shared" si="27"/>
        <v>1</v>
      </c>
      <c r="AJ99" s="215" t="b">
        <f t="shared" si="28"/>
        <v>0</v>
      </c>
      <c r="AK99" s="215" t="b">
        <f t="shared" si="29"/>
        <v>0</v>
      </c>
      <c r="AL99" s="215" t="b">
        <f t="shared" si="30"/>
        <v>0</v>
      </c>
      <c r="AM99" s="215" t="b">
        <f t="shared" si="31"/>
        <v>0</v>
      </c>
      <c r="AN99" s="215" t="b">
        <f t="shared" si="32"/>
        <v>0</v>
      </c>
      <c r="AO99" s="215" t="b">
        <f t="shared" si="33"/>
        <v>0</v>
      </c>
      <c r="AP99" s="215" t="b">
        <f t="shared" si="34"/>
        <v>0</v>
      </c>
      <c r="AQ99" s="215" t="b">
        <f t="shared" si="35"/>
        <v>0</v>
      </c>
      <c r="AR99" s="215" t="b">
        <f t="shared" si="36"/>
        <v>0</v>
      </c>
      <c r="AS99" s="215" t="b">
        <f t="shared" si="37"/>
        <v>1</v>
      </c>
      <c r="AT99" s="215" t="b">
        <f t="shared" si="38"/>
        <v>1</v>
      </c>
      <c r="AU99" s="215" t="b">
        <f t="shared" si="39"/>
        <v>1</v>
      </c>
      <c r="AV99" s="215" t="b">
        <f t="shared" si="40"/>
        <v>1</v>
      </c>
    </row>
    <row r="100" spans="1:48" ht="15.75">
      <c r="A100" s="77">
        <v>78</v>
      </c>
      <c r="B100" s="134"/>
      <c r="C100" s="80"/>
      <c r="D100" s="126"/>
      <c r="E100" s="152"/>
      <c r="F100" s="146"/>
      <c r="G100" s="130"/>
      <c r="H100" s="152"/>
      <c r="I100" s="146"/>
      <c r="J100" s="130"/>
      <c r="K100" s="152"/>
      <c r="L100" s="146"/>
      <c r="M100" s="130"/>
      <c r="N100" s="152"/>
      <c r="O100" s="146"/>
      <c r="P100" s="130"/>
      <c r="Q100" s="152"/>
      <c r="R100" s="146"/>
      <c r="S100" s="130"/>
      <c r="T100" s="152"/>
      <c r="U100" s="146"/>
      <c r="V100" s="130"/>
      <c r="W100" s="152"/>
      <c r="X100" s="146"/>
      <c r="Y100" s="130"/>
      <c r="Z100" s="152"/>
      <c r="AA100" s="154"/>
      <c r="AB100" s="161">
        <f t="shared" si="23"/>
        <v>0</v>
      </c>
      <c r="AC100" s="162">
        <f t="shared" si="24"/>
        <v>0</v>
      </c>
      <c r="AD100" s="163">
        <f t="shared" si="25"/>
        <v>0</v>
      </c>
      <c r="AE100" s="208"/>
      <c r="AF100" s="215" t="b">
        <f t="shared" si="21"/>
        <v>1</v>
      </c>
      <c r="AG100" s="215" t="b">
        <f t="shared" si="22"/>
        <v>1</v>
      </c>
      <c r="AH100" s="215" t="b">
        <f t="shared" si="26"/>
        <v>1</v>
      </c>
      <c r="AI100" s="215" t="b">
        <f t="shared" si="27"/>
        <v>1</v>
      </c>
      <c r="AJ100" s="215" t="b">
        <f t="shared" si="28"/>
        <v>0</v>
      </c>
      <c r="AK100" s="215" t="b">
        <f t="shared" si="29"/>
        <v>0</v>
      </c>
      <c r="AL100" s="215" t="b">
        <f t="shared" si="30"/>
        <v>0</v>
      </c>
      <c r="AM100" s="215" t="b">
        <f t="shared" si="31"/>
        <v>0</v>
      </c>
      <c r="AN100" s="215" t="b">
        <f t="shared" si="32"/>
        <v>0</v>
      </c>
      <c r="AO100" s="215" t="b">
        <f t="shared" si="33"/>
        <v>0</v>
      </c>
      <c r="AP100" s="215" t="b">
        <f t="shared" si="34"/>
        <v>0</v>
      </c>
      <c r="AQ100" s="215" t="b">
        <f t="shared" si="35"/>
        <v>0</v>
      </c>
      <c r="AR100" s="215" t="b">
        <f t="shared" si="36"/>
        <v>0</v>
      </c>
      <c r="AS100" s="215" t="b">
        <f t="shared" si="37"/>
        <v>1</v>
      </c>
      <c r="AT100" s="215" t="b">
        <f t="shared" si="38"/>
        <v>1</v>
      </c>
      <c r="AU100" s="215" t="b">
        <f t="shared" si="39"/>
        <v>1</v>
      </c>
      <c r="AV100" s="215" t="b">
        <f t="shared" si="40"/>
        <v>1</v>
      </c>
    </row>
    <row r="101" spans="1:48" ht="15.75">
      <c r="A101" s="77">
        <v>79</v>
      </c>
      <c r="B101" s="134"/>
      <c r="C101" s="80"/>
      <c r="D101" s="126"/>
      <c r="E101" s="152"/>
      <c r="F101" s="146"/>
      <c r="G101" s="130"/>
      <c r="H101" s="152"/>
      <c r="I101" s="146"/>
      <c r="J101" s="130"/>
      <c r="K101" s="152"/>
      <c r="L101" s="146"/>
      <c r="M101" s="130"/>
      <c r="N101" s="152"/>
      <c r="O101" s="146"/>
      <c r="P101" s="130"/>
      <c r="Q101" s="152"/>
      <c r="R101" s="146"/>
      <c r="S101" s="130"/>
      <c r="T101" s="152"/>
      <c r="U101" s="146"/>
      <c r="V101" s="130"/>
      <c r="W101" s="152"/>
      <c r="X101" s="146"/>
      <c r="Y101" s="130"/>
      <c r="Z101" s="152"/>
      <c r="AA101" s="154"/>
      <c r="AB101" s="161">
        <f t="shared" si="23"/>
        <v>0</v>
      </c>
      <c r="AC101" s="162">
        <f t="shared" si="24"/>
        <v>0</v>
      </c>
      <c r="AD101" s="163">
        <f t="shared" si="25"/>
        <v>0</v>
      </c>
      <c r="AE101" s="208"/>
      <c r="AF101" s="215" t="b">
        <f t="shared" si="21"/>
        <v>1</v>
      </c>
      <c r="AG101" s="215" t="b">
        <f t="shared" si="22"/>
        <v>1</v>
      </c>
      <c r="AH101" s="215" t="b">
        <f t="shared" si="26"/>
        <v>1</v>
      </c>
      <c r="AI101" s="215" t="b">
        <f t="shared" si="27"/>
        <v>1</v>
      </c>
      <c r="AJ101" s="215" t="b">
        <f t="shared" si="28"/>
        <v>0</v>
      </c>
      <c r="AK101" s="215" t="b">
        <f t="shared" si="29"/>
        <v>0</v>
      </c>
      <c r="AL101" s="215" t="b">
        <f t="shared" si="30"/>
        <v>0</v>
      </c>
      <c r="AM101" s="215" t="b">
        <f t="shared" si="31"/>
        <v>0</v>
      </c>
      <c r="AN101" s="215" t="b">
        <f t="shared" si="32"/>
        <v>0</v>
      </c>
      <c r="AO101" s="215" t="b">
        <f t="shared" si="33"/>
        <v>0</v>
      </c>
      <c r="AP101" s="215" t="b">
        <f t="shared" si="34"/>
        <v>0</v>
      </c>
      <c r="AQ101" s="215" t="b">
        <f t="shared" si="35"/>
        <v>0</v>
      </c>
      <c r="AR101" s="215" t="b">
        <f t="shared" si="36"/>
        <v>0</v>
      </c>
      <c r="AS101" s="215" t="b">
        <f t="shared" si="37"/>
        <v>1</v>
      </c>
      <c r="AT101" s="215" t="b">
        <f t="shared" si="38"/>
        <v>1</v>
      </c>
      <c r="AU101" s="215" t="b">
        <f t="shared" si="39"/>
        <v>1</v>
      </c>
      <c r="AV101" s="215" t="b">
        <f t="shared" si="40"/>
        <v>1</v>
      </c>
    </row>
    <row r="102" spans="1:48" ht="15.75">
      <c r="A102" s="77">
        <v>80</v>
      </c>
      <c r="B102" s="134"/>
      <c r="C102" s="80"/>
      <c r="D102" s="126"/>
      <c r="E102" s="152"/>
      <c r="F102" s="146"/>
      <c r="G102" s="130"/>
      <c r="H102" s="152"/>
      <c r="I102" s="146"/>
      <c r="J102" s="130"/>
      <c r="K102" s="152"/>
      <c r="L102" s="146"/>
      <c r="M102" s="130"/>
      <c r="N102" s="152"/>
      <c r="O102" s="146"/>
      <c r="P102" s="130"/>
      <c r="Q102" s="152"/>
      <c r="R102" s="146"/>
      <c r="S102" s="130"/>
      <c r="T102" s="152"/>
      <c r="U102" s="146"/>
      <c r="V102" s="130"/>
      <c r="W102" s="152"/>
      <c r="X102" s="146"/>
      <c r="Y102" s="130"/>
      <c r="Z102" s="152"/>
      <c r="AA102" s="154"/>
      <c r="AB102" s="161">
        <f t="shared" si="23"/>
        <v>0</v>
      </c>
      <c r="AC102" s="162">
        <f t="shared" si="24"/>
        <v>0</v>
      </c>
      <c r="AD102" s="163">
        <f t="shared" si="25"/>
        <v>0</v>
      </c>
      <c r="AE102" s="208"/>
      <c r="AF102" s="215" t="b">
        <f t="shared" si="21"/>
        <v>1</v>
      </c>
      <c r="AG102" s="215" t="b">
        <f t="shared" si="22"/>
        <v>1</v>
      </c>
      <c r="AH102" s="215" t="b">
        <f t="shared" si="26"/>
        <v>1</v>
      </c>
      <c r="AI102" s="215" t="b">
        <f t="shared" si="27"/>
        <v>1</v>
      </c>
      <c r="AJ102" s="215" t="b">
        <f t="shared" si="28"/>
        <v>0</v>
      </c>
      <c r="AK102" s="215" t="b">
        <f t="shared" si="29"/>
        <v>0</v>
      </c>
      <c r="AL102" s="215" t="b">
        <f t="shared" si="30"/>
        <v>0</v>
      </c>
      <c r="AM102" s="215" t="b">
        <f t="shared" si="31"/>
        <v>0</v>
      </c>
      <c r="AN102" s="215" t="b">
        <f t="shared" si="32"/>
        <v>0</v>
      </c>
      <c r="AO102" s="215" t="b">
        <f t="shared" si="33"/>
        <v>0</v>
      </c>
      <c r="AP102" s="215" t="b">
        <f t="shared" si="34"/>
        <v>0</v>
      </c>
      <c r="AQ102" s="215" t="b">
        <f t="shared" si="35"/>
        <v>0</v>
      </c>
      <c r="AR102" s="215" t="b">
        <f t="shared" si="36"/>
        <v>0</v>
      </c>
      <c r="AS102" s="215" t="b">
        <f t="shared" si="37"/>
        <v>1</v>
      </c>
      <c r="AT102" s="215" t="b">
        <f t="shared" si="38"/>
        <v>1</v>
      </c>
      <c r="AU102" s="215" t="b">
        <f t="shared" si="39"/>
        <v>1</v>
      </c>
      <c r="AV102" s="215" t="b">
        <f t="shared" si="40"/>
        <v>1</v>
      </c>
    </row>
    <row r="103" spans="1:48" ht="15.75">
      <c r="A103" s="77">
        <v>81</v>
      </c>
      <c r="B103" s="134"/>
      <c r="C103" s="80"/>
      <c r="D103" s="126"/>
      <c r="E103" s="152"/>
      <c r="F103" s="146"/>
      <c r="G103" s="130"/>
      <c r="H103" s="152"/>
      <c r="I103" s="146"/>
      <c r="J103" s="130"/>
      <c r="K103" s="152"/>
      <c r="L103" s="146"/>
      <c r="M103" s="130"/>
      <c r="N103" s="152"/>
      <c r="O103" s="146"/>
      <c r="P103" s="130"/>
      <c r="Q103" s="152"/>
      <c r="R103" s="146"/>
      <c r="S103" s="130"/>
      <c r="T103" s="152"/>
      <c r="U103" s="146"/>
      <c r="V103" s="130"/>
      <c r="W103" s="152"/>
      <c r="X103" s="146"/>
      <c r="Y103" s="130"/>
      <c r="Z103" s="152"/>
      <c r="AA103" s="154"/>
      <c r="AB103" s="161">
        <f t="shared" si="23"/>
        <v>0</v>
      </c>
      <c r="AC103" s="162">
        <f t="shared" si="24"/>
        <v>0</v>
      </c>
      <c r="AD103" s="163">
        <f t="shared" si="25"/>
        <v>0</v>
      </c>
      <c r="AE103" s="208"/>
      <c r="AF103" s="215" t="b">
        <f t="shared" si="21"/>
        <v>1</v>
      </c>
      <c r="AG103" s="215" t="b">
        <f t="shared" si="22"/>
        <v>1</v>
      </c>
      <c r="AH103" s="215" t="b">
        <f t="shared" si="26"/>
        <v>1</v>
      </c>
      <c r="AI103" s="215" t="b">
        <f t="shared" si="27"/>
        <v>1</v>
      </c>
      <c r="AJ103" s="215" t="b">
        <f t="shared" si="28"/>
        <v>0</v>
      </c>
      <c r="AK103" s="215" t="b">
        <f t="shared" si="29"/>
        <v>0</v>
      </c>
      <c r="AL103" s="215" t="b">
        <f t="shared" si="30"/>
        <v>0</v>
      </c>
      <c r="AM103" s="215" t="b">
        <f t="shared" si="31"/>
        <v>0</v>
      </c>
      <c r="AN103" s="215" t="b">
        <f t="shared" si="32"/>
        <v>0</v>
      </c>
      <c r="AO103" s="215" t="b">
        <f t="shared" si="33"/>
        <v>0</v>
      </c>
      <c r="AP103" s="215" t="b">
        <f t="shared" si="34"/>
        <v>0</v>
      </c>
      <c r="AQ103" s="215" t="b">
        <f t="shared" si="35"/>
        <v>0</v>
      </c>
      <c r="AR103" s="215" t="b">
        <f t="shared" si="36"/>
        <v>0</v>
      </c>
      <c r="AS103" s="215" t="b">
        <f t="shared" si="37"/>
        <v>1</v>
      </c>
      <c r="AT103" s="215" t="b">
        <f t="shared" si="38"/>
        <v>1</v>
      </c>
      <c r="AU103" s="215" t="b">
        <f t="shared" si="39"/>
        <v>1</v>
      </c>
      <c r="AV103" s="215" t="b">
        <f t="shared" si="40"/>
        <v>1</v>
      </c>
    </row>
    <row r="104" spans="1:48" ht="15.75">
      <c r="A104" s="77">
        <v>82</v>
      </c>
      <c r="B104" s="134"/>
      <c r="C104" s="80"/>
      <c r="D104" s="126"/>
      <c r="E104" s="152"/>
      <c r="F104" s="146"/>
      <c r="G104" s="130"/>
      <c r="H104" s="152"/>
      <c r="I104" s="146"/>
      <c r="J104" s="130"/>
      <c r="K104" s="152"/>
      <c r="L104" s="146"/>
      <c r="M104" s="130"/>
      <c r="N104" s="152"/>
      <c r="O104" s="146"/>
      <c r="P104" s="130"/>
      <c r="Q104" s="152"/>
      <c r="R104" s="146"/>
      <c r="S104" s="130"/>
      <c r="T104" s="152"/>
      <c r="U104" s="146"/>
      <c r="V104" s="130"/>
      <c r="W104" s="152"/>
      <c r="X104" s="146"/>
      <c r="Y104" s="130"/>
      <c r="Z104" s="152"/>
      <c r="AA104" s="154"/>
      <c r="AB104" s="161">
        <f t="shared" si="23"/>
        <v>0</v>
      </c>
      <c r="AC104" s="162">
        <f t="shared" si="24"/>
        <v>0</v>
      </c>
      <c r="AD104" s="163">
        <f t="shared" si="25"/>
        <v>0</v>
      </c>
      <c r="AE104" s="208"/>
      <c r="AF104" s="215" t="b">
        <f t="shared" si="21"/>
        <v>1</v>
      </c>
      <c r="AG104" s="215" t="b">
        <f t="shared" si="22"/>
        <v>1</v>
      </c>
      <c r="AH104" s="215" t="b">
        <f t="shared" si="26"/>
        <v>1</v>
      </c>
      <c r="AI104" s="215" t="b">
        <f t="shared" si="27"/>
        <v>1</v>
      </c>
      <c r="AJ104" s="215" t="b">
        <f t="shared" si="28"/>
        <v>0</v>
      </c>
      <c r="AK104" s="215" t="b">
        <f t="shared" si="29"/>
        <v>0</v>
      </c>
      <c r="AL104" s="215" t="b">
        <f t="shared" si="30"/>
        <v>0</v>
      </c>
      <c r="AM104" s="215" t="b">
        <f t="shared" si="31"/>
        <v>0</v>
      </c>
      <c r="AN104" s="215" t="b">
        <f t="shared" si="32"/>
        <v>0</v>
      </c>
      <c r="AO104" s="215" t="b">
        <f t="shared" si="33"/>
        <v>0</v>
      </c>
      <c r="AP104" s="215" t="b">
        <f t="shared" si="34"/>
        <v>0</v>
      </c>
      <c r="AQ104" s="215" t="b">
        <f t="shared" si="35"/>
        <v>0</v>
      </c>
      <c r="AR104" s="215" t="b">
        <f t="shared" si="36"/>
        <v>0</v>
      </c>
      <c r="AS104" s="215" t="b">
        <f t="shared" si="37"/>
        <v>1</v>
      </c>
      <c r="AT104" s="215" t="b">
        <f t="shared" si="38"/>
        <v>1</v>
      </c>
      <c r="AU104" s="215" t="b">
        <f t="shared" si="39"/>
        <v>1</v>
      </c>
      <c r="AV104" s="215" t="b">
        <f t="shared" si="40"/>
        <v>1</v>
      </c>
    </row>
    <row r="105" spans="1:48" ht="15.75">
      <c r="A105" s="77">
        <v>83</v>
      </c>
      <c r="B105" s="134"/>
      <c r="C105" s="80"/>
      <c r="D105" s="126"/>
      <c r="E105" s="152"/>
      <c r="F105" s="146"/>
      <c r="G105" s="130"/>
      <c r="H105" s="152"/>
      <c r="I105" s="146"/>
      <c r="J105" s="130"/>
      <c r="K105" s="152"/>
      <c r="L105" s="146"/>
      <c r="M105" s="130"/>
      <c r="N105" s="152"/>
      <c r="O105" s="146"/>
      <c r="P105" s="130"/>
      <c r="Q105" s="152"/>
      <c r="R105" s="146"/>
      <c r="S105" s="130"/>
      <c r="T105" s="152"/>
      <c r="U105" s="146"/>
      <c r="V105" s="130"/>
      <c r="W105" s="152"/>
      <c r="X105" s="146"/>
      <c r="Y105" s="130"/>
      <c r="Z105" s="152"/>
      <c r="AA105" s="154"/>
      <c r="AB105" s="161">
        <f t="shared" si="23"/>
        <v>0</v>
      </c>
      <c r="AC105" s="162">
        <f t="shared" si="24"/>
        <v>0</v>
      </c>
      <c r="AD105" s="163">
        <f t="shared" si="25"/>
        <v>0</v>
      </c>
      <c r="AE105" s="208"/>
      <c r="AF105" s="215" t="b">
        <f t="shared" si="21"/>
        <v>1</v>
      </c>
      <c r="AG105" s="215" t="b">
        <f t="shared" si="22"/>
        <v>1</v>
      </c>
      <c r="AH105" s="215" t="b">
        <f t="shared" si="26"/>
        <v>1</v>
      </c>
      <c r="AI105" s="215" t="b">
        <f t="shared" si="27"/>
        <v>1</v>
      </c>
      <c r="AJ105" s="215" t="b">
        <f t="shared" si="28"/>
        <v>0</v>
      </c>
      <c r="AK105" s="215" t="b">
        <f t="shared" si="29"/>
        <v>0</v>
      </c>
      <c r="AL105" s="215" t="b">
        <f t="shared" si="30"/>
        <v>0</v>
      </c>
      <c r="AM105" s="215" t="b">
        <f t="shared" si="31"/>
        <v>0</v>
      </c>
      <c r="AN105" s="215" t="b">
        <f t="shared" si="32"/>
        <v>0</v>
      </c>
      <c r="AO105" s="215" t="b">
        <f t="shared" si="33"/>
        <v>0</v>
      </c>
      <c r="AP105" s="215" t="b">
        <f t="shared" si="34"/>
        <v>0</v>
      </c>
      <c r="AQ105" s="215" t="b">
        <f t="shared" si="35"/>
        <v>0</v>
      </c>
      <c r="AR105" s="215" t="b">
        <f t="shared" si="36"/>
        <v>0</v>
      </c>
      <c r="AS105" s="215" t="b">
        <f t="shared" si="37"/>
        <v>1</v>
      </c>
      <c r="AT105" s="215" t="b">
        <f t="shared" si="38"/>
        <v>1</v>
      </c>
      <c r="AU105" s="215" t="b">
        <f t="shared" si="39"/>
        <v>1</v>
      </c>
      <c r="AV105" s="215" t="b">
        <f t="shared" si="40"/>
        <v>1</v>
      </c>
    </row>
    <row r="106" spans="1:48" ht="15.75">
      <c r="A106" s="77">
        <v>84</v>
      </c>
      <c r="B106" s="134"/>
      <c r="C106" s="80"/>
      <c r="D106" s="126"/>
      <c r="E106" s="152"/>
      <c r="F106" s="146"/>
      <c r="G106" s="130"/>
      <c r="H106" s="152"/>
      <c r="I106" s="146"/>
      <c r="J106" s="130"/>
      <c r="K106" s="152"/>
      <c r="L106" s="146"/>
      <c r="M106" s="130"/>
      <c r="N106" s="152"/>
      <c r="O106" s="146"/>
      <c r="P106" s="130"/>
      <c r="Q106" s="152"/>
      <c r="R106" s="146"/>
      <c r="S106" s="130"/>
      <c r="T106" s="152"/>
      <c r="U106" s="146"/>
      <c r="V106" s="130"/>
      <c r="W106" s="152"/>
      <c r="X106" s="146"/>
      <c r="Y106" s="130"/>
      <c r="Z106" s="152"/>
      <c r="AA106" s="154"/>
      <c r="AB106" s="161">
        <f t="shared" si="23"/>
        <v>0</v>
      </c>
      <c r="AC106" s="162">
        <f t="shared" si="24"/>
        <v>0</v>
      </c>
      <c r="AD106" s="163">
        <f t="shared" si="25"/>
        <v>0</v>
      </c>
      <c r="AE106" s="208"/>
      <c r="AF106" s="215" t="b">
        <f t="shared" si="21"/>
        <v>1</v>
      </c>
      <c r="AG106" s="215" t="b">
        <f t="shared" si="22"/>
        <v>1</v>
      </c>
      <c r="AH106" s="215" t="b">
        <f t="shared" si="26"/>
        <v>1</v>
      </c>
      <c r="AI106" s="215" t="b">
        <f t="shared" si="27"/>
        <v>1</v>
      </c>
      <c r="AJ106" s="215" t="b">
        <f t="shared" si="28"/>
        <v>0</v>
      </c>
      <c r="AK106" s="215" t="b">
        <f t="shared" si="29"/>
        <v>0</v>
      </c>
      <c r="AL106" s="215" t="b">
        <f t="shared" si="30"/>
        <v>0</v>
      </c>
      <c r="AM106" s="215" t="b">
        <f t="shared" si="31"/>
        <v>0</v>
      </c>
      <c r="AN106" s="215" t="b">
        <f t="shared" si="32"/>
        <v>0</v>
      </c>
      <c r="AO106" s="215" t="b">
        <f t="shared" si="33"/>
        <v>0</v>
      </c>
      <c r="AP106" s="215" t="b">
        <f t="shared" si="34"/>
        <v>0</v>
      </c>
      <c r="AQ106" s="215" t="b">
        <f t="shared" si="35"/>
        <v>0</v>
      </c>
      <c r="AR106" s="215" t="b">
        <f t="shared" si="36"/>
        <v>0</v>
      </c>
      <c r="AS106" s="215" t="b">
        <f t="shared" si="37"/>
        <v>1</v>
      </c>
      <c r="AT106" s="215" t="b">
        <f t="shared" si="38"/>
        <v>1</v>
      </c>
      <c r="AU106" s="215" t="b">
        <f t="shared" si="39"/>
        <v>1</v>
      </c>
      <c r="AV106" s="215" t="b">
        <f t="shared" si="40"/>
        <v>1</v>
      </c>
    </row>
    <row r="107" spans="1:48" ht="15.75">
      <c r="A107" s="77">
        <v>85</v>
      </c>
      <c r="B107" s="134"/>
      <c r="C107" s="80"/>
      <c r="D107" s="126"/>
      <c r="E107" s="152"/>
      <c r="F107" s="146"/>
      <c r="G107" s="130"/>
      <c r="H107" s="152"/>
      <c r="I107" s="146"/>
      <c r="J107" s="130"/>
      <c r="K107" s="152"/>
      <c r="L107" s="146"/>
      <c r="M107" s="130"/>
      <c r="N107" s="152"/>
      <c r="O107" s="146"/>
      <c r="P107" s="130"/>
      <c r="Q107" s="152"/>
      <c r="R107" s="146"/>
      <c r="S107" s="130"/>
      <c r="T107" s="152"/>
      <c r="U107" s="146"/>
      <c r="V107" s="130"/>
      <c r="W107" s="152"/>
      <c r="X107" s="146"/>
      <c r="Y107" s="130"/>
      <c r="Z107" s="152"/>
      <c r="AA107" s="154"/>
      <c r="AB107" s="161">
        <f t="shared" si="23"/>
        <v>0</v>
      </c>
      <c r="AC107" s="162">
        <f t="shared" si="24"/>
        <v>0</v>
      </c>
      <c r="AD107" s="163">
        <f t="shared" si="25"/>
        <v>0</v>
      </c>
      <c r="AE107" s="208"/>
      <c r="AF107" s="215" t="b">
        <f t="shared" si="21"/>
        <v>1</v>
      </c>
      <c r="AG107" s="215" t="b">
        <f t="shared" si="22"/>
        <v>1</v>
      </c>
      <c r="AH107" s="215" t="b">
        <f t="shared" si="26"/>
        <v>1</v>
      </c>
      <c r="AI107" s="215" t="b">
        <f t="shared" si="27"/>
        <v>1</v>
      </c>
      <c r="AJ107" s="215" t="b">
        <f t="shared" si="28"/>
        <v>0</v>
      </c>
      <c r="AK107" s="215" t="b">
        <f t="shared" si="29"/>
        <v>0</v>
      </c>
      <c r="AL107" s="215" t="b">
        <f t="shared" si="30"/>
        <v>0</v>
      </c>
      <c r="AM107" s="215" t="b">
        <f t="shared" si="31"/>
        <v>0</v>
      </c>
      <c r="AN107" s="215" t="b">
        <f t="shared" si="32"/>
        <v>0</v>
      </c>
      <c r="AO107" s="215" t="b">
        <f t="shared" si="33"/>
        <v>0</v>
      </c>
      <c r="AP107" s="215" t="b">
        <f t="shared" si="34"/>
        <v>0</v>
      </c>
      <c r="AQ107" s="215" t="b">
        <f t="shared" si="35"/>
        <v>0</v>
      </c>
      <c r="AR107" s="215" t="b">
        <f t="shared" si="36"/>
        <v>0</v>
      </c>
      <c r="AS107" s="215" t="b">
        <f t="shared" si="37"/>
        <v>1</v>
      </c>
      <c r="AT107" s="215" t="b">
        <f t="shared" si="38"/>
        <v>1</v>
      </c>
      <c r="AU107" s="215" t="b">
        <f t="shared" si="39"/>
        <v>1</v>
      </c>
      <c r="AV107" s="215" t="b">
        <f t="shared" si="40"/>
        <v>1</v>
      </c>
    </row>
    <row r="108" spans="1:48" ht="15.75">
      <c r="A108" s="77">
        <v>86</v>
      </c>
      <c r="B108" s="134"/>
      <c r="C108" s="80"/>
      <c r="D108" s="126"/>
      <c r="E108" s="152"/>
      <c r="F108" s="146"/>
      <c r="G108" s="130"/>
      <c r="H108" s="152"/>
      <c r="I108" s="146"/>
      <c r="J108" s="130"/>
      <c r="K108" s="152"/>
      <c r="L108" s="146"/>
      <c r="M108" s="130"/>
      <c r="N108" s="152"/>
      <c r="O108" s="146"/>
      <c r="P108" s="130"/>
      <c r="Q108" s="152"/>
      <c r="R108" s="146"/>
      <c r="S108" s="130"/>
      <c r="T108" s="152"/>
      <c r="U108" s="146"/>
      <c r="V108" s="130"/>
      <c r="W108" s="152"/>
      <c r="X108" s="146"/>
      <c r="Y108" s="130"/>
      <c r="Z108" s="152"/>
      <c r="AA108" s="154"/>
      <c r="AB108" s="161">
        <f t="shared" si="23"/>
        <v>0</v>
      </c>
      <c r="AC108" s="162">
        <f t="shared" si="24"/>
        <v>0</v>
      </c>
      <c r="AD108" s="163">
        <f t="shared" si="25"/>
        <v>0</v>
      </c>
      <c r="AE108" s="208"/>
      <c r="AF108" s="215" t="b">
        <f t="shared" si="21"/>
        <v>1</v>
      </c>
      <c r="AG108" s="215" t="b">
        <f t="shared" si="22"/>
        <v>1</v>
      </c>
      <c r="AH108" s="215" t="b">
        <f t="shared" si="26"/>
        <v>1</v>
      </c>
      <c r="AI108" s="215" t="b">
        <f t="shared" si="27"/>
        <v>1</v>
      </c>
      <c r="AJ108" s="215" t="b">
        <f t="shared" si="28"/>
        <v>0</v>
      </c>
      <c r="AK108" s="215" t="b">
        <f t="shared" si="29"/>
        <v>0</v>
      </c>
      <c r="AL108" s="215" t="b">
        <f t="shared" si="30"/>
        <v>0</v>
      </c>
      <c r="AM108" s="215" t="b">
        <f t="shared" si="31"/>
        <v>0</v>
      </c>
      <c r="AN108" s="215" t="b">
        <f t="shared" si="32"/>
        <v>0</v>
      </c>
      <c r="AO108" s="215" t="b">
        <f t="shared" si="33"/>
        <v>0</v>
      </c>
      <c r="AP108" s="215" t="b">
        <f t="shared" si="34"/>
        <v>0</v>
      </c>
      <c r="AQ108" s="215" t="b">
        <f t="shared" si="35"/>
        <v>0</v>
      </c>
      <c r="AR108" s="215" t="b">
        <f t="shared" si="36"/>
        <v>0</v>
      </c>
      <c r="AS108" s="215" t="b">
        <f t="shared" si="37"/>
        <v>1</v>
      </c>
      <c r="AT108" s="215" t="b">
        <f t="shared" si="38"/>
        <v>1</v>
      </c>
      <c r="AU108" s="215" t="b">
        <f t="shared" si="39"/>
        <v>1</v>
      </c>
      <c r="AV108" s="215" t="b">
        <f t="shared" si="40"/>
        <v>1</v>
      </c>
    </row>
    <row r="109" spans="1:48" ht="15.75">
      <c r="A109" s="77">
        <v>87</v>
      </c>
      <c r="B109" s="134"/>
      <c r="C109" s="80"/>
      <c r="D109" s="126"/>
      <c r="E109" s="152"/>
      <c r="F109" s="146"/>
      <c r="G109" s="130"/>
      <c r="H109" s="152"/>
      <c r="I109" s="146"/>
      <c r="J109" s="130"/>
      <c r="K109" s="152"/>
      <c r="L109" s="146"/>
      <c r="M109" s="130"/>
      <c r="N109" s="152"/>
      <c r="O109" s="146"/>
      <c r="P109" s="130"/>
      <c r="Q109" s="152"/>
      <c r="R109" s="146"/>
      <c r="S109" s="130"/>
      <c r="T109" s="152"/>
      <c r="U109" s="146"/>
      <c r="V109" s="130"/>
      <c r="W109" s="152"/>
      <c r="X109" s="146"/>
      <c r="Y109" s="130"/>
      <c r="Z109" s="152"/>
      <c r="AA109" s="154"/>
      <c r="AB109" s="161">
        <f t="shared" si="23"/>
        <v>0</v>
      </c>
      <c r="AC109" s="162">
        <f t="shared" si="24"/>
        <v>0</v>
      </c>
      <c r="AD109" s="163">
        <f t="shared" si="25"/>
        <v>0</v>
      </c>
      <c r="AE109" s="208"/>
      <c r="AF109" s="215" t="b">
        <f t="shared" si="21"/>
        <v>1</v>
      </c>
      <c r="AG109" s="215" t="b">
        <f t="shared" si="22"/>
        <v>1</v>
      </c>
      <c r="AH109" s="215" t="b">
        <f t="shared" si="26"/>
        <v>1</v>
      </c>
      <c r="AI109" s="215" t="b">
        <f t="shared" si="27"/>
        <v>1</v>
      </c>
      <c r="AJ109" s="215" t="b">
        <f t="shared" si="28"/>
        <v>0</v>
      </c>
      <c r="AK109" s="215" t="b">
        <f t="shared" si="29"/>
        <v>0</v>
      </c>
      <c r="AL109" s="215" t="b">
        <f t="shared" si="30"/>
        <v>0</v>
      </c>
      <c r="AM109" s="215" t="b">
        <f t="shared" si="31"/>
        <v>0</v>
      </c>
      <c r="AN109" s="215" t="b">
        <f t="shared" si="32"/>
        <v>0</v>
      </c>
      <c r="AO109" s="215" t="b">
        <f t="shared" si="33"/>
        <v>0</v>
      </c>
      <c r="AP109" s="215" t="b">
        <f t="shared" si="34"/>
        <v>0</v>
      </c>
      <c r="AQ109" s="215" t="b">
        <f t="shared" si="35"/>
        <v>0</v>
      </c>
      <c r="AR109" s="215" t="b">
        <f t="shared" si="36"/>
        <v>0</v>
      </c>
      <c r="AS109" s="215" t="b">
        <f t="shared" si="37"/>
        <v>1</v>
      </c>
      <c r="AT109" s="215" t="b">
        <f t="shared" si="38"/>
        <v>1</v>
      </c>
      <c r="AU109" s="215" t="b">
        <f t="shared" si="39"/>
        <v>1</v>
      </c>
      <c r="AV109" s="215" t="b">
        <f t="shared" si="40"/>
        <v>1</v>
      </c>
    </row>
    <row r="110" spans="1:48" ht="15.75">
      <c r="A110" s="77">
        <v>88</v>
      </c>
      <c r="B110" s="134"/>
      <c r="C110" s="80"/>
      <c r="D110" s="126"/>
      <c r="E110" s="152"/>
      <c r="F110" s="146"/>
      <c r="G110" s="130"/>
      <c r="H110" s="152"/>
      <c r="I110" s="146"/>
      <c r="J110" s="130"/>
      <c r="K110" s="152"/>
      <c r="L110" s="146"/>
      <c r="M110" s="130"/>
      <c r="N110" s="152"/>
      <c r="O110" s="146"/>
      <c r="P110" s="130"/>
      <c r="Q110" s="152"/>
      <c r="R110" s="146"/>
      <c r="S110" s="130"/>
      <c r="T110" s="152"/>
      <c r="U110" s="146"/>
      <c r="V110" s="130"/>
      <c r="W110" s="152"/>
      <c r="X110" s="146"/>
      <c r="Y110" s="130"/>
      <c r="Z110" s="152"/>
      <c r="AA110" s="154"/>
      <c r="AB110" s="161">
        <f t="shared" si="23"/>
        <v>0</v>
      </c>
      <c r="AC110" s="162">
        <f t="shared" si="24"/>
        <v>0</v>
      </c>
      <c r="AD110" s="163">
        <f t="shared" si="25"/>
        <v>0</v>
      </c>
      <c r="AE110" s="208"/>
      <c r="AF110" s="215" t="b">
        <f t="shared" si="21"/>
        <v>1</v>
      </c>
      <c r="AG110" s="215" t="b">
        <f t="shared" si="22"/>
        <v>1</v>
      </c>
      <c r="AH110" s="215" t="b">
        <f t="shared" si="26"/>
        <v>1</v>
      </c>
      <c r="AI110" s="215" t="b">
        <f t="shared" si="27"/>
        <v>1</v>
      </c>
      <c r="AJ110" s="215" t="b">
        <f t="shared" si="28"/>
        <v>0</v>
      </c>
      <c r="AK110" s="215" t="b">
        <f t="shared" si="29"/>
        <v>0</v>
      </c>
      <c r="AL110" s="215" t="b">
        <f t="shared" si="30"/>
        <v>0</v>
      </c>
      <c r="AM110" s="215" t="b">
        <f t="shared" si="31"/>
        <v>0</v>
      </c>
      <c r="AN110" s="215" t="b">
        <f t="shared" si="32"/>
        <v>0</v>
      </c>
      <c r="AO110" s="215" t="b">
        <f t="shared" si="33"/>
        <v>0</v>
      </c>
      <c r="AP110" s="215" t="b">
        <f t="shared" si="34"/>
        <v>0</v>
      </c>
      <c r="AQ110" s="215" t="b">
        <f t="shared" si="35"/>
        <v>0</v>
      </c>
      <c r="AR110" s="215" t="b">
        <f t="shared" si="36"/>
        <v>0</v>
      </c>
      <c r="AS110" s="215" t="b">
        <f t="shared" si="37"/>
        <v>1</v>
      </c>
      <c r="AT110" s="215" t="b">
        <f t="shared" si="38"/>
        <v>1</v>
      </c>
      <c r="AU110" s="215" t="b">
        <f t="shared" si="39"/>
        <v>1</v>
      </c>
      <c r="AV110" s="215" t="b">
        <f t="shared" si="40"/>
        <v>1</v>
      </c>
    </row>
    <row r="111" spans="1:48" ht="15.75">
      <c r="A111" s="77">
        <v>89</v>
      </c>
      <c r="B111" s="134"/>
      <c r="C111" s="80"/>
      <c r="D111" s="126"/>
      <c r="E111" s="152"/>
      <c r="F111" s="146"/>
      <c r="G111" s="130"/>
      <c r="H111" s="152"/>
      <c r="I111" s="146"/>
      <c r="J111" s="130"/>
      <c r="K111" s="152"/>
      <c r="L111" s="146"/>
      <c r="M111" s="130"/>
      <c r="N111" s="152"/>
      <c r="O111" s="146"/>
      <c r="P111" s="130"/>
      <c r="Q111" s="152"/>
      <c r="R111" s="146"/>
      <c r="S111" s="130"/>
      <c r="T111" s="152"/>
      <c r="U111" s="146"/>
      <c r="V111" s="130"/>
      <c r="W111" s="152"/>
      <c r="X111" s="146"/>
      <c r="Y111" s="130"/>
      <c r="Z111" s="152"/>
      <c r="AA111" s="154"/>
      <c r="AB111" s="161">
        <f t="shared" si="23"/>
        <v>0</v>
      </c>
      <c r="AC111" s="162">
        <f t="shared" si="24"/>
        <v>0</v>
      </c>
      <c r="AD111" s="163">
        <f t="shared" si="25"/>
        <v>0</v>
      </c>
      <c r="AE111" s="208"/>
      <c r="AF111" s="215" t="b">
        <f t="shared" si="21"/>
        <v>1</v>
      </c>
      <c r="AG111" s="215" t="b">
        <f t="shared" si="22"/>
        <v>1</v>
      </c>
      <c r="AH111" s="215" t="b">
        <f t="shared" si="26"/>
        <v>1</v>
      </c>
      <c r="AI111" s="215" t="b">
        <f t="shared" si="27"/>
        <v>1</v>
      </c>
      <c r="AJ111" s="215" t="b">
        <f t="shared" si="28"/>
        <v>0</v>
      </c>
      <c r="AK111" s="215" t="b">
        <f t="shared" si="29"/>
        <v>0</v>
      </c>
      <c r="AL111" s="215" t="b">
        <f t="shared" si="30"/>
        <v>0</v>
      </c>
      <c r="AM111" s="215" t="b">
        <f t="shared" si="31"/>
        <v>0</v>
      </c>
      <c r="AN111" s="215" t="b">
        <f t="shared" si="32"/>
        <v>0</v>
      </c>
      <c r="AO111" s="215" t="b">
        <f t="shared" si="33"/>
        <v>0</v>
      </c>
      <c r="AP111" s="215" t="b">
        <f t="shared" si="34"/>
        <v>0</v>
      </c>
      <c r="AQ111" s="215" t="b">
        <f t="shared" si="35"/>
        <v>0</v>
      </c>
      <c r="AR111" s="215" t="b">
        <f t="shared" si="36"/>
        <v>0</v>
      </c>
      <c r="AS111" s="215" t="b">
        <f t="shared" si="37"/>
        <v>1</v>
      </c>
      <c r="AT111" s="215" t="b">
        <f t="shared" si="38"/>
        <v>1</v>
      </c>
      <c r="AU111" s="215" t="b">
        <f t="shared" si="39"/>
        <v>1</v>
      </c>
      <c r="AV111" s="215" t="b">
        <f t="shared" si="40"/>
        <v>1</v>
      </c>
    </row>
    <row r="112" spans="1:48" ht="15.75">
      <c r="A112" s="77">
        <v>90</v>
      </c>
      <c r="B112" s="134"/>
      <c r="C112" s="80"/>
      <c r="D112" s="126"/>
      <c r="E112" s="152"/>
      <c r="F112" s="146"/>
      <c r="G112" s="130"/>
      <c r="H112" s="152"/>
      <c r="I112" s="146"/>
      <c r="J112" s="130"/>
      <c r="K112" s="152"/>
      <c r="L112" s="146"/>
      <c r="M112" s="130"/>
      <c r="N112" s="152"/>
      <c r="O112" s="146"/>
      <c r="P112" s="130"/>
      <c r="Q112" s="152"/>
      <c r="R112" s="146"/>
      <c r="S112" s="130"/>
      <c r="T112" s="152"/>
      <c r="U112" s="146"/>
      <c r="V112" s="130"/>
      <c r="W112" s="152"/>
      <c r="X112" s="146"/>
      <c r="Y112" s="130"/>
      <c r="Z112" s="152"/>
      <c r="AA112" s="154"/>
      <c r="AB112" s="161">
        <f t="shared" si="23"/>
        <v>0</v>
      </c>
      <c r="AC112" s="162">
        <f t="shared" si="24"/>
        <v>0</v>
      </c>
      <c r="AD112" s="163">
        <f t="shared" si="25"/>
        <v>0</v>
      </c>
      <c r="AE112" s="208"/>
      <c r="AF112" s="215" t="b">
        <f t="shared" si="21"/>
        <v>1</v>
      </c>
      <c r="AG112" s="215" t="b">
        <f t="shared" si="22"/>
        <v>1</v>
      </c>
      <c r="AH112" s="215" t="b">
        <f t="shared" si="26"/>
        <v>1</v>
      </c>
      <c r="AI112" s="215" t="b">
        <f t="shared" si="27"/>
        <v>1</v>
      </c>
      <c r="AJ112" s="215" t="b">
        <f t="shared" si="28"/>
        <v>0</v>
      </c>
      <c r="AK112" s="215" t="b">
        <f t="shared" si="29"/>
        <v>0</v>
      </c>
      <c r="AL112" s="215" t="b">
        <f t="shared" si="30"/>
        <v>0</v>
      </c>
      <c r="AM112" s="215" t="b">
        <f t="shared" si="31"/>
        <v>0</v>
      </c>
      <c r="AN112" s="215" t="b">
        <f t="shared" si="32"/>
        <v>0</v>
      </c>
      <c r="AO112" s="215" t="b">
        <f t="shared" si="33"/>
        <v>0</v>
      </c>
      <c r="AP112" s="215" t="b">
        <f t="shared" si="34"/>
        <v>0</v>
      </c>
      <c r="AQ112" s="215" t="b">
        <f t="shared" si="35"/>
        <v>0</v>
      </c>
      <c r="AR112" s="215" t="b">
        <f t="shared" si="36"/>
        <v>0</v>
      </c>
      <c r="AS112" s="215" t="b">
        <f t="shared" si="37"/>
        <v>1</v>
      </c>
      <c r="AT112" s="215" t="b">
        <f t="shared" si="38"/>
        <v>1</v>
      </c>
      <c r="AU112" s="215" t="b">
        <f t="shared" si="39"/>
        <v>1</v>
      </c>
      <c r="AV112" s="215" t="b">
        <f t="shared" si="40"/>
        <v>1</v>
      </c>
    </row>
    <row r="113" spans="1:48" ht="15.75">
      <c r="A113" s="77">
        <v>91</v>
      </c>
      <c r="B113" s="134"/>
      <c r="C113" s="80"/>
      <c r="D113" s="126"/>
      <c r="E113" s="152"/>
      <c r="F113" s="146"/>
      <c r="G113" s="130"/>
      <c r="H113" s="152"/>
      <c r="I113" s="146"/>
      <c r="J113" s="130"/>
      <c r="K113" s="152"/>
      <c r="L113" s="146"/>
      <c r="M113" s="130"/>
      <c r="N113" s="152"/>
      <c r="O113" s="146"/>
      <c r="P113" s="130"/>
      <c r="Q113" s="152"/>
      <c r="R113" s="146"/>
      <c r="S113" s="130"/>
      <c r="T113" s="152"/>
      <c r="U113" s="146"/>
      <c r="V113" s="130"/>
      <c r="W113" s="152"/>
      <c r="X113" s="146"/>
      <c r="Y113" s="130"/>
      <c r="Z113" s="152"/>
      <c r="AA113" s="154"/>
      <c r="AB113" s="161">
        <f t="shared" si="23"/>
        <v>0</v>
      </c>
      <c r="AC113" s="162">
        <f t="shared" si="24"/>
        <v>0</v>
      </c>
      <c r="AD113" s="163">
        <f t="shared" si="25"/>
        <v>0</v>
      </c>
      <c r="AE113" s="208"/>
      <c r="AF113" s="215" t="b">
        <f t="shared" si="21"/>
        <v>1</v>
      </c>
      <c r="AG113" s="215" t="b">
        <f t="shared" si="22"/>
        <v>1</v>
      </c>
      <c r="AH113" s="215" t="b">
        <f t="shared" si="26"/>
        <v>1</v>
      </c>
      <c r="AI113" s="215" t="b">
        <f t="shared" si="27"/>
        <v>1</v>
      </c>
      <c r="AJ113" s="215" t="b">
        <f t="shared" si="28"/>
        <v>0</v>
      </c>
      <c r="AK113" s="215" t="b">
        <f t="shared" si="29"/>
        <v>0</v>
      </c>
      <c r="AL113" s="215" t="b">
        <f t="shared" si="30"/>
        <v>0</v>
      </c>
      <c r="AM113" s="215" t="b">
        <f t="shared" si="31"/>
        <v>0</v>
      </c>
      <c r="AN113" s="215" t="b">
        <f t="shared" si="32"/>
        <v>0</v>
      </c>
      <c r="AO113" s="215" t="b">
        <f t="shared" si="33"/>
        <v>0</v>
      </c>
      <c r="AP113" s="215" t="b">
        <f t="shared" si="34"/>
        <v>0</v>
      </c>
      <c r="AQ113" s="215" t="b">
        <f t="shared" si="35"/>
        <v>0</v>
      </c>
      <c r="AR113" s="215" t="b">
        <f t="shared" si="36"/>
        <v>0</v>
      </c>
      <c r="AS113" s="215" t="b">
        <f t="shared" si="37"/>
        <v>1</v>
      </c>
      <c r="AT113" s="215" t="b">
        <f t="shared" si="38"/>
        <v>1</v>
      </c>
      <c r="AU113" s="215" t="b">
        <f t="shared" si="39"/>
        <v>1</v>
      </c>
      <c r="AV113" s="215" t="b">
        <f t="shared" si="40"/>
        <v>1</v>
      </c>
    </row>
    <row r="114" spans="1:48" ht="15.75">
      <c r="A114" s="77">
        <v>92</v>
      </c>
      <c r="B114" s="134"/>
      <c r="C114" s="80"/>
      <c r="D114" s="126"/>
      <c r="E114" s="152"/>
      <c r="F114" s="146"/>
      <c r="G114" s="130"/>
      <c r="H114" s="152"/>
      <c r="I114" s="146"/>
      <c r="J114" s="130"/>
      <c r="K114" s="152"/>
      <c r="L114" s="146"/>
      <c r="M114" s="130"/>
      <c r="N114" s="152"/>
      <c r="O114" s="146"/>
      <c r="P114" s="130"/>
      <c r="Q114" s="152"/>
      <c r="R114" s="146"/>
      <c r="S114" s="130"/>
      <c r="T114" s="152"/>
      <c r="U114" s="146"/>
      <c r="V114" s="130"/>
      <c r="W114" s="152"/>
      <c r="X114" s="146"/>
      <c r="Y114" s="130"/>
      <c r="Z114" s="152"/>
      <c r="AA114" s="154"/>
      <c r="AB114" s="161">
        <f t="shared" si="23"/>
        <v>0</v>
      </c>
      <c r="AC114" s="162">
        <f t="shared" si="24"/>
        <v>0</v>
      </c>
      <c r="AD114" s="163">
        <f t="shared" si="25"/>
        <v>0</v>
      </c>
      <c r="AE114" s="208"/>
      <c r="AF114" s="215" t="b">
        <f t="shared" si="21"/>
        <v>1</v>
      </c>
      <c r="AG114" s="215" t="b">
        <f t="shared" si="22"/>
        <v>1</v>
      </c>
      <c r="AH114" s="215" t="b">
        <f t="shared" si="26"/>
        <v>1</v>
      </c>
      <c r="AI114" s="215" t="b">
        <f t="shared" si="27"/>
        <v>1</v>
      </c>
      <c r="AJ114" s="215" t="b">
        <f t="shared" si="28"/>
        <v>0</v>
      </c>
      <c r="AK114" s="215" t="b">
        <f t="shared" si="29"/>
        <v>0</v>
      </c>
      <c r="AL114" s="215" t="b">
        <f t="shared" si="30"/>
        <v>0</v>
      </c>
      <c r="AM114" s="215" t="b">
        <f t="shared" si="31"/>
        <v>0</v>
      </c>
      <c r="AN114" s="215" t="b">
        <f t="shared" si="32"/>
        <v>0</v>
      </c>
      <c r="AO114" s="215" t="b">
        <f t="shared" si="33"/>
        <v>0</v>
      </c>
      <c r="AP114" s="215" t="b">
        <f t="shared" si="34"/>
        <v>0</v>
      </c>
      <c r="AQ114" s="215" t="b">
        <f t="shared" si="35"/>
        <v>0</v>
      </c>
      <c r="AR114" s="215" t="b">
        <f t="shared" si="36"/>
        <v>0</v>
      </c>
      <c r="AS114" s="215" t="b">
        <f t="shared" si="37"/>
        <v>1</v>
      </c>
      <c r="AT114" s="215" t="b">
        <f t="shared" si="38"/>
        <v>1</v>
      </c>
      <c r="AU114" s="215" t="b">
        <f t="shared" si="39"/>
        <v>1</v>
      </c>
      <c r="AV114" s="215" t="b">
        <f t="shared" si="40"/>
        <v>1</v>
      </c>
    </row>
    <row r="115" spans="1:48" ht="15.75">
      <c r="A115" s="77">
        <v>93</v>
      </c>
      <c r="B115" s="134"/>
      <c r="C115" s="80"/>
      <c r="D115" s="126"/>
      <c r="E115" s="152"/>
      <c r="F115" s="146"/>
      <c r="G115" s="130"/>
      <c r="H115" s="152"/>
      <c r="I115" s="146"/>
      <c r="J115" s="130"/>
      <c r="K115" s="152"/>
      <c r="L115" s="146"/>
      <c r="M115" s="130"/>
      <c r="N115" s="152"/>
      <c r="O115" s="146"/>
      <c r="P115" s="130"/>
      <c r="Q115" s="152"/>
      <c r="R115" s="146"/>
      <c r="S115" s="130"/>
      <c r="T115" s="152"/>
      <c r="U115" s="146"/>
      <c r="V115" s="130"/>
      <c r="W115" s="152"/>
      <c r="X115" s="146"/>
      <c r="Y115" s="130"/>
      <c r="Z115" s="152"/>
      <c r="AA115" s="154"/>
      <c r="AB115" s="161">
        <f t="shared" si="23"/>
        <v>0</v>
      </c>
      <c r="AC115" s="162">
        <f t="shared" si="24"/>
        <v>0</v>
      </c>
      <c r="AD115" s="163">
        <f t="shared" si="25"/>
        <v>0</v>
      </c>
      <c r="AE115" s="208"/>
      <c r="AF115" s="215" t="b">
        <f t="shared" si="21"/>
        <v>1</v>
      </c>
      <c r="AG115" s="215" t="b">
        <f t="shared" si="22"/>
        <v>1</v>
      </c>
      <c r="AH115" s="215" t="b">
        <f t="shared" si="26"/>
        <v>1</v>
      </c>
      <c r="AI115" s="215" t="b">
        <f t="shared" si="27"/>
        <v>1</v>
      </c>
      <c r="AJ115" s="215" t="b">
        <f t="shared" si="28"/>
        <v>0</v>
      </c>
      <c r="AK115" s="215" t="b">
        <f t="shared" si="29"/>
        <v>0</v>
      </c>
      <c r="AL115" s="215" t="b">
        <f t="shared" si="30"/>
        <v>0</v>
      </c>
      <c r="AM115" s="215" t="b">
        <f t="shared" si="31"/>
        <v>0</v>
      </c>
      <c r="AN115" s="215" t="b">
        <f t="shared" si="32"/>
        <v>0</v>
      </c>
      <c r="AO115" s="215" t="b">
        <f t="shared" si="33"/>
        <v>0</v>
      </c>
      <c r="AP115" s="215" t="b">
        <f t="shared" si="34"/>
        <v>0</v>
      </c>
      <c r="AQ115" s="215" t="b">
        <f t="shared" si="35"/>
        <v>0</v>
      </c>
      <c r="AR115" s="215" t="b">
        <f t="shared" si="36"/>
        <v>0</v>
      </c>
      <c r="AS115" s="215" t="b">
        <f t="shared" si="37"/>
        <v>1</v>
      </c>
      <c r="AT115" s="215" t="b">
        <f t="shared" si="38"/>
        <v>1</v>
      </c>
      <c r="AU115" s="215" t="b">
        <f t="shared" si="39"/>
        <v>1</v>
      </c>
      <c r="AV115" s="215" t="b">
        <f t="shared" si="40"/>
        <v>1</v>
      </c>
    </row>
    <row r="116" spans="1:48" ht="15.75">
      <c r="A116" s="77">
        <v>94</v>
      </c>
      <c r="B116" s="134"/>
      <c r="C116" s="80"/>
      <c r="D116" s="126"/>
      <c r="E116" s="152"/>
      <c r="F116" s="146"/>
      <c r="G116" s="130"/>
      <c r="H116" s="152"/>
      <c r="I116" s="146"/>
      <c r="J116" s="130"/>
      <c r="K116" s="152"/>
      <c r="L116" s="146"/>
      <c r="M116" s="130"/>
      <c r="N116" s="152"/>
      <c r="O116" s="146"/>
      <c r="P116" s="130"/>
      <c r="Q116" s="152"/>
      <c r="R116" s="146"/>
      <c r="S116" s="130"/>
      <c r="T116" s="152"/>
      <c r="U116" s="146"/>
      <c r="V116" s="130"/>
      <c r="W116" s="152"/>
      <c r="X116" s="146"/>
      <c r="Y116" s="130"/>
      <c r="Z116" s="152"/>
      <c r="AA116" s="154"/>
      <c r="AB116" s="161">
        <f t="shared" si="23"/>
        <v>0</v>
      </c>
      <c r="AC116" s="162">
        <f t="shared" si="24"/>
        <v>0</v>
      </c>
      <c r="AD116" s="163">
        <f t="shared" si="25"/>
        <v>0</v>
      </c>
      <c r="AE116" s="208"/>
      <c r="AF116" s="215" t="b">
        <f t="shared" si="21"/>
        <v>1</v>
      </c>
      <c r="AG116" s="215" t="b">
        <f t="shared" si="22"/>
        <v>1</v>
      </c>
      <c r="AH116" s="215" t="b">
        <f t="shared" si="26"/>
        <v>1</v>
      </c>
      <c r="AI116" s="215" t="b">
        <f t="shared" si="27"/>
        <v>1</v>
      </c>
      <c r="AJ116" s="215" t="b">
        <f t="shared" si="28"/>
        <v>0</v>
      </c>
      <c r="AK116" s="215" t="b">
        <f t="shared" si="29"/>
        <v>0</v>
      </c>
      <c r="AL116" s="215" t="b">
        <f t="shared" si="30"/>
        <v>0</v>
      </c>
      <c r="AM116" s="215" t="b">
        <f t="shared" si="31"/>
        <v>0</v>
      </c>
      <c r="AN116" s="215" t="b">
        <f t="shared" si="32"/>
        <v>0</v>
      </c>
      <c r="AO116" s="215" t="b">
        <f t="shared" si="33"/>
        <v>0</v>
      </c>
      <c r="AP116" s="215" t="b">
        <f t="shared" si="34"/>
        <v>0</v>
      </c>
      <c r="AQ116" s="215" t="b">
        <f t="shared" si="35"/>
        <v>0</v>
      </c>
      <c r="AR116" s="215" t="b">
        <f t="shared" si="36"/>
        <v>0</v>
      </c>
      <c r="AS116" s="215" t="b">
        <f t="shared" si="37"/>
        <v>1</v>
      </c>
      <c r="AT116" s="215" t="b">
        <f t="shared" si="38"/>
        <v>1</v>
      </c>
      <c r="AU116" s="215" t="b">
        <f t="shared" si="39"/>
        <v>1</v>
      </c>
      <c r="AV116" s="215" t="b">
        <f t="shared" si="40"/>
        <v>1</v>
      </c>
    </row>
    <row r="117" spans="1:48" ht="15.75">
      <c r="A117" s="77">
        <v>95</v>
      </c>
      <c r="B117" s="134"/>
      <c r="C117" s="80"/>
      <c r="D117" s="126"/>
      <c r="E117" s="152"/>
      <c r="F117" s="146"/>
      <c r="G117" s="130"/>
      <c r="H117" s="152"/>
      <c r="I117" s="146"/>
      <c r="J117" s="130"/>
      <c r="K117" s="152"/>
      <c r="L117" s="146"/>
      <c r="M117" s="130"/>
      <c r="N117" s="152"/>
      <c r="O117" s="146"/>
      <c r="P117" s="130"/>
      <c r="Q117" s="152"/>
      <c r="R117" s="146"/>
      <c r="S117" s="130"/>
      <c r="T117" s="152"/>
      <c r="U117" s="146"/>
      <c r="V117" s="130"/>
      <c r="W117" s="152"/>
      <c r="X117" s="146"/>
      <c r="Y117" s="130"/>
      <c r="Z117" s="152"/>
      <c r="AA117" s="154"/>
      <c r="AB117" s="161">
        <f t="shared" si="23"/>
        <v>0</v>
      </c>
      <c r="AC117" s="162">
        <f t="shared" si="24"/>
        <v>0</v>
      </c>
      <c r="AD117" s="163">
        <f t="shared" si="25"/>
        <v>0</v>
      </c>
      <c r="AE117" s="208"/>
      <c r="AF117" s="215" t="b">
        <f t="shared" si="21"/>
        <v>1</v>
      </c>
      <c r="AG117" s="215" t="b">
        <f t="shared" si="22"/>
        <v>1</v>
      </c>
      <c r="AH117" s="215" t="b">
        <f t="shared" si="26"/>
        <v>1</v>
      </c>
      <c r="AI117" s="215" t="b">
        <f t="shared" si="27"/>
        <v>1</v>
      </c>
      <c r="AJ117" s="215" t="b">
        <f t="shared" si="28"/>
        <v>0</v>
      </c>
      <c r="AK117" s="215" t="b">
        <f t="shared" si="29"/>
        <v>0</v>
      </c>
      <c r="AL117" s="215" t="b">
        <f t="shared" si="30"/>
        <v>0</v>
      </c>
      <c r="AM117" s="215" t="b">
        <f t="shared" si="31"/>
        <v>0</v>
      </c>
      <c r="AN117" s="215" t="b">
        <f t="shared" si="32"/>
        <v>0</v>
      </c>
      <c r="AO117" s="215" t="b">
        <f t="shared" si="33"/>
        <v>0</v>
      </c>
      <c r="AP117" s="215" t="b">
        <f t="shared" si="34"/>
        <v>0</v>
      </c>
      <c r="AQ117" s="215" t="b">
        <f t="shared" si="35"/>
        <v>0</v>
      </c>
      <c r="AR117" s="215" t="b">
        <f t="shared" si="36"/>
        <v>0</v>
      </c>
      <c r="AS117" s="215" t="b">
        <f t="shared" si="37"/>
        <v>1</v>
      </c>
      <c r="AT117" s="215" t="b">
        <f t="shared" si="38"/>
        <v>1</v>
      </c>
      <c r="AU117" s="215" t="b">
        <f t="shared" si="39"/>
        <v>1</v>
      </c>
      <c r="AV117" s="215" t="b">
        <f t="shared" si="40"/>
        <v>1</v>
      </c>
    </row>
    <row r="118" spans="1:48" ht="15.75">
      <c r="A118" s="77">
        <v>96</v>
      </c>
      <c r="B118" s="134"/>
      <c r="C118" s="80"/>
      <c r="D118" s="126"/>
      <c r="E118" s="152"/>
      <c r="F118" s="146"/>
      <c r="G118" s="130"/>
      <c r="H118" s="152"/>
      <c r="I118" s="146"/>
      <c r="J118" s="130"/>
      <c r="K118" s="152"/>
      <c r="L118" s="146"/>
      <c r="M118" s="130"/>
      <c r="N118" s="152"/>
      <c r="O118" s="146"/>
      <c r="P118" s="130"/>
      <c r="Q118" s="152"/>
      <c r="R118" s="146"/>
      <c r="S118" s="130"/>
      <c r="T118" s="152"/>
      <c r="U118" s="146"/>
      <c r="V118" s="130"/>
      <c r="W118" s="152"/>
      <c r="X118" s="146"/>
      <c r="Y118" s="130"/>
      <c r="Z118" s="152"/>
      <c r="AA118" s="154"/>
      <c r="AB118" s="161">
        <f t="shared" si="23"/>
        <v>0</v>
      </c>
      <c r="AC118" s="162">
        <f t="shared" si="24"/>
        <v>0</v>
      </c>
      <c r="AD118" s="163">
        <f t="shared" si="25"/>
        <v>0</v>
      </c>
      <c r="AE118" s="208"/>
      <c r="AF118" s="215" t="b">
        <f t="shared" si="21"/>
        <v>1</v>
      </c>
      <c r="AG118" s="215" t="b">
        <f t="shared" si="22"/>
        <v>1</v>
      </c>
      <c r="AH118" s="215" t="b">
        <f t="shared" si="26"/>
        <v>1</v>
      </c>
      <c r="AI118" s="215" t="b">
        <f t="shared" si="27"/>
        <v>1</v>
      </c>
      <c r="AJ118" s="215" t="b">
        <f t="shared" si="28"/>
        <v>0</v>
      </c>
      <c r="AK118" s="215" t="b">
        <f t="shared" si="29"/>
        <v>0</v>
      </c>
      <c r="AL118" s="215" t="b">
        <f t="shared" si="30"/>
        <v>0</v>
      </c>
      <c r="AM118" s="215" t="b">
        <f t="shared" si="31"/>
        <v>0</v>
      </c>
      <c r="AN118" s="215" t="b">
        <f t="shared" si="32"/>
        <v>0</v>
      </c>
      <c r="AO118" s="215" t="b">
        <f t="shared" si="33"/>
        <v>0</v>
      </c>
      <c r="AP118" s="215" t="b">
        <f t="shared" si="34"/>
        <v>0</v>
      </c>
      <c r="AQ118" s="215" t="b">
        <f t="shared" si="35"/>
        <v>0</v>
      </c>
      <c r="AR118" s="215" t="b">
        <f t="shared" si="36"/>
        <v>0</v>
      </c>
      <c r="AS118" s="215" t="b">
        <f t="shared" si="37"/>
        <v>1</v>
      </c>
      <c r="AT118" s="215" t="b">
        <f t="shared" si="38"/>
        <v>1</v>
      </c>
      <c r="AU118" s="215" t="b">
        <f t="shared" si="39"/>
        <v>1</v>
      </c>
      <c r="AV118" s="215" t="b">
        <f t="shared" si="40"/>
        <v>1</v>
      </c>
    </row>
    <row r="119" spans="1:48" ht="15.75">
      <c r="A119" s="77">
        <v>97</v>
      </c>
      <c r="B119" s="134"/>
      <c r="C119" s="80"/>
      <c r="D119" s="126"/>
      <c r="E119" s="152"/>
      <c r="F119" s="146"/>
      <c r="G119" s="130"/>
      <c r="H119" s="152"/>
      <c r="I119" s="146"/>
      <c r="J119" s="130"/>
      <c r="K119" s="152"/>
      <c r="L119" s="146"/>
      <c r="M119" s="130"/>
      <c r="N119" s="152"/>
      <c r="O119" s="146"/>
      <c r="P119" s="130"/>
      <c r="Q119" s="152"/>
      <c r="R119" s="146"/>
      <c r="S119" s="130"/>
      <c r="T119" s="152"/>
      <c r="U119" s="146"/>
      <c r="V119" s="130"/>
      <c r="W119" s="152"/>
      <c r="X119" s="146"/>
      <c r="Y119" s="130"/>
      <c r="Z119" s="152"/>
      <c r="AA119" s="154"/>
      <c r="AB119" s="161">
        <f t="shared" si="23"/>
        <v>0</v>
      </c>
      <c r="AC119" s="162">
        <f t="shared" si="24"/>
        <v>0</v>
      </c>
      <c r="AD119" s="163">
        <f t="shared" si="25"/>
        <v>0</v>
      </c>
      <c r="AE119" s="208"/>
      <c r="AF119" s="215" t="b">
        <f t="shared" si="21"/>
        <v>1</v>
      </c>
      <c r="AG119" s="215" t="b">
        <f t="shared" si="22"/>
        <v>1</v>
      </c>
      <c r="AH119" s="215" t="b">
        <f t="shared" si="26"/>
        <v>1</v>
      </c>
      <c r="AI119" s="215" t="b">
        <f t="shared" si="27"/>
        <v>1</v>
      </c>
      <c r="AJ119" s="215" t="b">
        <f t="shared" si="28"/>
        <v>0</v>
      </c>
      <c r="AK119" s="215" t="b">
        <f t="shared" si="29"/>
        <v>0</v>
      </c>
      <c r="AL119" s="215" t="b">
        <f t="shared" si="30"/>
        <v>0</v>
      </c>
      <c r="AM119" s="215" t="b">
        <f t="shared" si="31"/>
        <v>0</v>
      </c>
      <c r="AN119" s="215" t="b">
        <f t="shared" si="32"/>
        <v>0</v>
      </c>
      <c r="AO119" s="215" t="b">
        <f t="shared" si="33"/>
        <v>0</v>
      </c>
      <c r="AP119" s="215" t="b">
        <f t="shared" si="34"/>
        <v>0</v>
      </c>
      <c r="AQ119" s="215" t="b">
        <f t="shared" si="35"/>
        <v>0</v>
      </c>
      <c r="AR119" s="215" t="b">
        <f t="shared" si="36"/>
        <v>0</v>
      </c>
      <c r="AS119" s="215" t="b">
        <f t="shared" si="37"/>
        <v>1</v>
      </c>
      <c r="AT119" s="215" t="b">
        <f t="shared" si="38"/>
        <v>1</v>
      </c>
      <c r="AU119" s="215" t="b">
        <f t="shared" si="39"/>
        <v>1</v>
      </c>
      <c r="AV119" s="215" t="b">
        <f t="shared" si="40"/>
        <v>1</v>
      </c>
    </row>
    <row r="120" spans="1:48" ht="15.75">
      <c r="A120" s="77">
        <v>98</v>
      </c>
      <c r="B120" s="134"/>
      <c r="C120" s="80"/>
      <c r="D120" s="126"/>
      <c r="E120" s="152"/>
      <c r="F120" s="146"/>
      <c r="G120" s="130"/>
      <c r="H120" s="152"/>
      <c r="I120" s="146"/>
      <c r="J120" s="130"/>
      <c r="K120" s="152"/>
      <c r="L120" s="146"/>
      <c r="M120" s="130"/>
      <c r="N120" s="152"/>
      <c r="O120" s="146"/>
      <c r="P120" s="130"/>
      <c r="Q120" s="152"/>
      <c r="R120" s="146"/>
      <c r="S120" s="130"/>
      <c r="T120" s="152"/>
      <c r="U120" s="146"/>
      <c r="V120" s="130"/>
      <c r="W120" s="152"/>
      <c r="X120" s="146"/>
      <c r="Y120" s="130"/>
      <c r="Z120" s="152"/>
      <c r="AA120" s="154"/>
      <c r="AB120" s="161">
        <f t="shared" si="23"/>
        <v>0</v>
      </c>
      <c r="AC120" s="162">
        <f t="shared" si="24"/>
        <v>0</v>
      </c>
      <c r="AD120" s="163">
        <f t="shared" si="25"/>
        <v>0</v>
      </c>
      <c r="AE120" s="208"/>
      <c r="AF120" s="215" t="b">
        <f t="shared" si="21"/>
        <v>1</v>
      </c>
      <c r="AG120" s="215" t="b">
        <f t="shared" si="22"/>
        <v>1</v>
      </c>
      <c r="AH120" s="215" t="b">
        <f t="shared" si="26"/>
        <v>1</v>
      </c>
      <c r="AI120" s="215" t="b">
        <f t="shared" si="27"/>
        <v>1</v>
      </c>
      <c r="AJ120" s="215" t="b">
        <f t="shared" si="28"/>
        <v>0</v>
      </c>
      <c r="AK120" s="215" t="b">
        <f t="shared" si="29"/>
        <v>0</v>
      </c>
      <c r="AL120" s="215" t="b">
        <f t="shared" si="30"/>
        <v>0</v>
      </c>
      <c r="AM120" s="215" t="b">
        <f t="shared" si="31"/>
        <v>0</v>
      </c>
      <c r="AN120" s="215" t="b">
        <f t="shared" si="32"/>
        <v>0</v>
      </c>
      <c r="AO120" s="215" t="b">
        <f t="shared" si="33"/>
        <v>0</v>
      </c>
      <c r="AP120" s="215" t="b">
        <f t="shared" si="34"/>
        <v>0</v>
      </c>
      <c r="AQ120" s="215" t="b">
        <f t="shared" si="35"/>
        <v>0</v>
      </c>
      <c r="AR120" s="215" t="b">
        <f t="shared" si="36"/>
        <v>0</v>
      </c>
      <c r="AS120" s="215" t="b">
        <f t="shared" si="37"/>
        <v>1</v>
      </c>
      <c r="AT120" s="215" t="b">
        <f t="shared" si="38"/>
        <v>1</v>
      </c>
      <c r="AU120" s="215" t="b">
        <f t="shared" si="39"/>
        <v>1</v>
      </c>
      <c r="AV120" s="215" t="b">
        <f t="shared" si="40"/>
        <v>1</v>
      </c>
    </row>
    <row r="121" spans="1:48" ht="15.75">
      <c r="A121" s="77">
        <v>99</v>
      </c>
      <c r="B121" s="134"/>
      <c r="C121" s="80"/>
      <c r="D121" s="126"/>
      <c r="E121" s="152"/>
      <c r="F121" s="146"/>
      <c r="G121" s="130"/>
      <c r="H121" s="152"/>
      <c r="I121" s="146"/>
      <c r="J121" s="130"/>
      <c r="K121" s="152"/>
      <c r="L121" s="146"/>
      <c r="M121" s="130"/>
      <c r="N121" s="152"/>
      <c r="O121" s="146"/>
      <c r="P121" s="130"/>
      <c r="Q121" s="152"/>
      <c r="R121" s="146"/>
      <c r="S121" s="130"/>
      <c r="T121" s="152"/>
      <c r="U121" s="146"/>
      <c r="V121" s="130"/>
      <c r="W121" s="152"/>
      <c r="X121" s="146"/>
      <c r="Y121" s="130"/>
      <c r="Z121" s="152"/>
      <c r="AA121" s="154"/>
      <c r="AB121" s="161">
        <f t="shared" si="23"/>
        <v>0</v>
      </c>
      <c r="AC121" s="162">
        <f t="shared" si="24"/>
        <v>0</v>
      </c>
      <c r="AD121" s="163">
        <f t="shared" si="25"/>
        <v>0</v>
      </c>
      <c r="AE121" s="208"/>
      <c r="AF121" s="215" t="b">
        <f t="shared" si="21"/>
        <v>1</v>
      </c>
      <c r="AG121" s="215" t="b">
        <f t="shared" si="22"/>
        <v>1</v>
      </c>
      <c r="AH121" s="215" t="b">
        <f t="shared" si="26"/>
        <v>1</v>
      </c>
      <c r="AI121" s="215" t="b">
        <f t="shared" si="27"/>
        <v>1</v>
      </c>
      <c r="AJ121" s="215" t="b">
        <f t="shared" si="28"/>
        <v>0</v>
      </c>
      <c r="AK121" s="215" t="b">
        <f t="shared" si="29"/>
        <v>0</v>
      </c>
      <c r="AL121" s="215" t="b">
        <f t="shared" si="30"/>
        <v>0</v>
      </c>
      <c r="AM121" s="215" t="b">
        <f t="shared" si="31"/>
        <v>0</v>
      </c>
      <c r="AN121" s="215" t="b">
        <f t="shared" si="32"/>
        <v>0</v>
      </c>
      <c r="AO121" s="215" t="b">
        <f t="shared" si="33"/>
        <v>0</v>
      </c>
      <c r="AP121" s="215" t="b">
        <f t="shared" si="34"/>
        <v>0</v>
      </c>
      <c r="AQ121" s="215" t="b">
        <f t="shared" si="35"/>
        <v>0</v>
      </c>
      <c r="AR121" s="215" t="b">
        <f t="shared" si="36"/>
        <v>0</v>
      </c>
      <c r="AS121" s="215" t="b">
        <f t="shared" si="37"/>
        <v>1</v>
      </c>
      <c r="AT121" s="215" t="b">
        <f t="shared" si="38"/>
        <v>1</v>
      </c>
      <c r="AU121" s="215" t="b">
        <f t="shared" si="39"/>
        <v>1</v>
      </c>
      <c r="AV121" s="215" t="b">
        <f t="shared" si="40"/>
        <v>1</v>
      </c>
    </row>
    <row r="122" spans="1:48" ht="15.75">
      <c r="A122" s="77">
        <v>100</v>
      </c>
      <c r="B122" s="134"/>
      <c r="C122" s="80"/>
      <c r="D122" s="126"/>
      <c r="E122" s="152"/>
      <c r="F122" s="146"/>
      <c r="G122" s="130"/>
      <c r="H122" s="152"/>
      <c r="I122" s="146"/>
      <c r="J122" s="130"/>
      <c r="K122" s="152"/>
      <c r="L122" s="146"/>
      <c r="M122" s="130"/>
      <c r="N122" s="152"/>
      <c r="O122" s="146"/>
      <c r="P122" s="130"/>
      <c r="Q122" s="152"/>
      <c r="R122" s="146"/>
      <c r="S122" s="130"/>
      <c r="T122" s="152"/>
      <c r="U122" s="146"/>
      <c r="V122" s="130"/>
      <c r="W122" s="152"/>
      <c r="X122" s="146"/>
      <c r="Y122" s="130"/>
      <c r="Z122" s="152"/>
      <c r="AA122" s="154"/>
      <c r="AB122" s="161">
        <f t="shared" si="23"/>
        <v>0</v>
      </c>
      <c r="AC122" s="162">
        <f t="shared" si="24"/>
        <v>0</v>
      </c>
      <c r="AD122" s="163">
        <f t="shared" si="25"/>
        <v>0</v>
      </c>
      <c r="AE122" s="208"/>
      <c r="AF122" s="215" t="b">
        <f t="shared" si="21"/>
        <v>1</v>
      </c>
      <c r="AG122" s="215" t="b">
        <f t="shared" si="22"/>
        <v>1</v>
      </c>
      <c r="AH122" s="215" t="b">
        <f t="shared" si="26"/>
        <v>1</v>
      </c>
      <c r="AI122" s="215" t="b">
        <f t="shared" si="27"/>
        <v>1</v>
      </c>
      <c r="AJ122" s="215" t="b">
        <f t="shared" si="28"/>
        <v>0</v>
      </c>
      <c r="AK122" s="215" t="b">
        <f t="shared" si="29"/>
        <v>0</v>
      </c>
      <c r="AL122" s="215" t="b">
        <f t="shared" si="30"/>
        <v>0</v>
      </c>
      <c r="AM122" s="215" t="b">
        <f t="shared" si="31"/>
        <v>0</v>
      </c>
      <c r="AN122" s="215" t="b">
        <f t="shared" si="32"/>
        <v>0</v>
      </c>
      <c r="AO122" s="215" t="b">
        <f t="shared" si="33"/>
        <v>0</v>
      </c>
      <c r="AP122" s="215" t="b">
        <f t="shared" si="34"/>
        <v>0</v>
      </c>
      <c r="AQ122" s="215" t="b">
        <f t="shared" si="35"/>
        <v>0</v>
      </c>
      <c r="AR122" s="215" t="b">
        <f t="shared" si="36"/>
        <v>0</v>
      </c>
      <c r="AS122" s="215" t="b">
        <f t="shared" si="37"/>
        <v>1</v>
      </c>
      <c r="AT122" s="215" t="b">
        <f t="shared" si="38"/>
        <v>1</v>
      </c>
      <c r="AU122" s="215" t="b">
        <f t="shared" si="39"/>
        <v>1</v>
      </c>
      <c r="AV122" s="215" t="b">
        <f t="shared" si="40"/>
        <v>1</v>
      </c>
    </row>
    <row r="123" spans="1:48" ht="15.75">
      <c r="A123" s="77">
        <v>101</v>
      </c>
      <c r="B123" s="134"/>
      <c r="C123" s="80"/>
      <c r="D123" s="126"/>
      <c r="E123" s="152"/>
      <c r="F123" s="146"/>
      <c r="G123" s="130"/>
      <c r="H123" s="152"/>
      <c r="I123" s="146"/>
      <c r="J123" s="130"/>
      <c r="K123" s="152"/>
      <c r="L123" s="146"/>
      <c r="M123" s="130"/>
      <c r="N123" s="152"/>
      <c r="O123" s="146"/>
      <c r="P123" s="130"/>
      <c r="Q123" s="152"/>
      <c r="R123" s="146"/>
      <c r="S123" s="130"/>
      <c r="T123" s="152"/>
      <c r="U123" s="146"/>
      <c r="V123" s="130"/>
      <c r="W123" s="152"/>
      <c r="X123" s="146"/>
      <c r="Y123" s="130"/>
      <c r="Z123" s="152"/>
      <c r="AA123" s="154"/>
      <c r="AB123" s="161">
        <f t="shared" si="23"/>
        <v>0</v>
      </c>
      <c r="AC123" s="162">
        <f t="shared" si="24"/>
        <v>0</v>
      </c>
      <c r="AD123" s="163">
        <f t="shared" si="25"/>
        <v>0</v>
      </c>
      <c r="AE123" s="208"/>
      <c r="AF123" s="215" t="b">
        <f t="shared" si="21"/>
        <v>1</v>
      </c>
      <c r="AG123" s="215" t="b">
        <f t="shared" si="22"/>
        <v>1</v>
      </c>
      <c r="AH123" s="215" t="b">
        <f t="shared" si="26"/>
        <v>1</v>
      </c>
      <c r="AI123" s="215" t="b">
        <f t="shared" si="27"/>
        <v>1</v>
      </c>
      <c r="AJ123" s="215" t="b">
        <f t="shared" si="28"/>
        <v>0</v>
      </c>
      <c r="AK123" s="215" t="b">
        <f t="shared" si="29"/>
        <v>0</v>
      </c>
      <c r="AL123" s="215" t="b">
        <f t="shared" si="30"/>
        <v>0</v>
      </c>
      <c r="AM123" s="215" t="b">
        <f t="shared" si="31"/>
        <v>0</v>
      </c>
      <c r="AN123" s="215" t="b">
        <f t="shared" si="32"/>
        <v>0</v>
      </c>
      <c r="AO123" s="215" t="b">
        <f t="shared" si="33"/>
        <v>0</v>
      </c>
      <c r="AP123" s="215" t="b">
        <f t="shared" si="34"/>
        <v>0</v>
      </c>
      <c r="AQ123" s="215" t="b">
        <f t="shared" si="35"/>
        <v>0</v>
      </c>
      <c r="AR123" s="215" t="b">
        <f t="shared" si="36"/>
        <v>0</v>
      </c>
      <c r="AS123" s="215" t="b">
        <f t="shared" si="37"/>
        <v>1</v>
      </c>
      <c r="AT123" s="215" t="b">
        <f t="shared" si="38"/>
        <v>1</v>
      </c>
      <c r="AU123" s="215" t="b">
        <f t="shared" si="39"/>
        <v>1</v>
      </c>
      <c r="AV123" s="215" t="b">
        <f t="shared" si="40"/>
        <v>1</v>
      </c>
    </row>
    <row r="124" spans="1:48" ht="15.75">
      <c r="A124" s="77">
        <v>102</v>
      </c>
      <c r="B124" s="134"/>
      <c r="C124" s="80"/>
      <c r="D124" s="126"/>
      <c r="E124" s="152"/>
      <c r="F124" s="146"/>
      <c r="G124" s="130"/>
      <c r="H124" s="152"/>
      <c r="I124" s="146"/>
      <c r="J124" s="130"/>
      <c r="K124" s="152"/>
      <c r="L124" s="146"/>
      <c r="M124" s="130"/>
      <c r="N124" s="152"/>
      <c r="O124" s="146"/>
      <c r="P124" s="130"/>
      <c r="Q124" s="152"/>
      <c r="R124" s="146"/>
      <c r="S124" s="130"/>
      <c r="T124" s="152"/>
      <c r="U124" s="146"/>
      <c r="V124" s="130"/>
      <c r="W124" s="152"/>
      <c r="X124" s="146"/>
      <c r="Y124" s="130"/>
      <c r="Z124" s="152"/>
      <c r="AA124" s="154"/>
      <c r="AB124" s="161">
        <f t="shared" si="23"/>
        <v>0</v>
      </c>
      <c r="AC124" s="162">
        <f t="shared" si="24"/>
        <v>0</v>
      </c>
      <c r="AD124" s="163">
        <f t="shared" si="25"/>
        <v>0</v>
      </c>
      <c r="AE124" s="208"/>
      <c r="AF124" s="215" t="b">
        <f t="shared" si="21"/>
        <v>1</v>
      </c>
      <c r="AG124" s="215" t="b">
        <f t="shared" si="22"/>
        <v>1</v>
      </c>
      <c r="AH124" s="215" t="b">
        <f t="shared" si="26"/>
        <v>1</v>
      </c>
      <c r="AI124" s="215" t="b">
        <f t="shared" si="27"/>
        <v>1</v>
      </c>
      <c r="AJ124" s="215" t="b">
        <f t="shared" si="28"/>
        <v>0</v>
      </c>
      <c r="AK124" s="215" t="b">
        <f t="shared" si="29"/>
        <v>0</v>
      </c>
      <c r="AL124" s="215" t="b">
        <f t="shared" si="30"/>
        <v>0</v>
      </c>
      <c r="AM124" s="215" t="b">
        <f t="shared" si="31"/>
        <v>0</v>
      </c>
      <c r="AN124" s="215" t="b">
        <f t="shared" si="32"/>
        <v>0</v>
      </c>
      <c r="AO124" s="215" t="b">
        <f t="shared" si="33"/>
        <v>0</v>
      </c>
      <c r="AP124" s="215" t="b">
        <f t="shared" si="34"/>
        <v>0</v>
      </c>
      <c r="AQ124" s="215" t="b">
        <f t="shared" si="35"/>
        <v>0</v>
      </c>
      <c r="AR124" s="215" t="b">
        <f t="shared" si="36"/>
        <v>0</v>
      </c>
      <c r="AS124" s="215" t="b">
        <f t="shared" si="37"/>
        <v>1</v>
      </c>
      <c r="AT124" s="215" t="b">
        <f t="shared" si="38"/>
        <v>1</v>
      </c>
      <c r="AU124" s="215" t="b">
        <f t="shared" si="39"/>
        <v>1</v>
      </c>
      <c r="AV124" s="215" t="b">
        <f t="shared" si="40"/>
        <v>1</v>
      </c>
    </row>
    <row r="125" spans="1:48" ht="15.75">
      <c r="A125" s="77">
        <v>103</v>
      </c>
      <c r="B125" s="134"/>
      <c r="C125" s="80"/>
      <c r="D125" s="126"/>
      <c r="E125" s="152"/>
      <c r="F125" s="146"/>
      <c r="G125" s="130"/>
      <c r="H125" s="152"/>
      <c r="I125" s="146"/>
      <c r="J125" s="130"/>
      <c r="K125" s="152"/>
      <c r="L125" s="146"/>
      <c r="M125" s="130"/>
      <c r="N125" s="152"/>
      <c r="O125" s="146"/>
      <c r="P125" s="130"/>
      <c r="Q125" s="152"/>
      <c r="R125" s="146"/>
      <c r="S125" s="130"/>
      <c r="T125" s="152"/>
      <c r="U125" s="146"/>
      <c r="V125" s="130"/>
      <c r="W125" s="152"/>
      <c r="X125" s="146"/>
      <c r="Y125" s="130"/>
      <c r="Z125" s="152"/>
      <c r="AA125" s="154"/>
      <c r="AB125" s="161">
        <f t="shared" si="23"/>
        <v>0</v>
      </c>
      <c r="AC125" s="162">
        <f t="shared" si="24"/>
        <v>0</v>
      </c>
      <c r="AD125" s="163">
        <f t="shared" si="25"/>
        <v>0</v>
      </c>
      <c r="AE125" s="208"/>
      <c r="AF125" s="215" t="b">
        <f t="shared" si="21"/>
        <v>1</v>
      </c>
      <c r="AG125" s="215" t="b">
        <f t="shared" si="22"/>
        <v>1</v>
      </c>
      <c r="AH125" s="215" t="b">
        <f t="shared" si="26"/>
        <v>1</v>
      </c>
      <c r="AI125" s="215" t="b">
        <f t="shared" si="27"/>
        <v>1</v>
      </c>
      <c r="AJ125" s="215" t="b">
        <f t="shared" si="28"/>
        <v>0</v>
      </c>
      <c r="AK125" s="215" t="b">
        <f t="shared" si="29"/>
        <v>0</v>
      </c>
      <c r="AL125" s="215" t="b">
        <f t="shared" si="30"/>
        <v>0</v>
      </c>
      <c r="AM125" s="215" t="b">
        <f t="shared" si="31"/>
        <v>0</v>
      </c>
      <c r="AN125" s="215" t="b">
        <f t="shared" si="32"/>
        <v>0</v>
      </c>
      <c r="AO125" s="215" t="b">
        <f t="shared" si="33"/>
        <v>0</v>
      </c>
      <c r="AP125" s="215" t="b">
        <f t="shared" si="34"/>
        <v>0</v>
      </c>
      <c r="AQ125" s="215" t="b">
        <f t="shared" si="35"/>
        <v>0</v>
      </c>
      <c r="AR125" s="215" t="b">
        <f t="shared" si="36"/>
        <v>0</v>
      </c>
      <c r="AS125" s="215" t="b">
        <f t="shared" si="37"/>
        <v>1</v>
      </c>
      <c r="AT125" s="215" t="b">
        <f t="shared" si="38"/>
        <v>1</v>
      </c>
      <c r="AU125" s="215" t="b">
        <f t="shared" si="39"/>
        <v>1</v>
      </c>
      <c r="AV125" s="215" t="b">
        <f t="shared" si="40"/>
        <v>1</v>
      </c>
    </row>
    <row r="126" spans="1:48" ht="15.75">
      <c r="A126" s="77">
        <v>104</v>
      </c>
      <c r="B126" s="134"/>
      <c r="C126" s="80"/>
      <c r="D126" s="126"/>
      <c r="E126" s="152"/>
      <c r="F126" s="146"/>
      <c r="G126" s="130"/>
      <c r="H126" s="152"/>
      <c r="I126" s="146"/>
      <c r="J126" s="130"/>
      <c r="K126" s="152"/>
      <c r="L126" s="146"/>
      <c r="M126" s="130"/>
      <c r="N126" s="152"/>
      <c r="O126" s="146"/>
      <c r="P126" s="130"/>
      <c r="Q126" s="152"/>
      <c r="R126" s="146"/>
      <c r="S126" s="130"/>
      <c r="T126" s="152"/>
      <c r="U126" s="146"/>
      <c r="V126" s="130"/>
      <c r="W126" s="152"/>
      <c r="X126" s="146"/>
      <c r="Y126" s="130"/>
      <c r="Z126" s="152"/>
      <c r="AA126" s="154"/>
      <c r="AB126" s="161">
        <f t="shared" si="23"/>
        <v>0</v>
      </c>
      <c r="AC126" s="162">
        <f t="shared" si="24"/>
        <v>0</v>
      </c>
      <c r="AD126" s="163">
        <f t="shared" si="25"/>
        <v>0</v>
      </c>
      <c r="AE126" s="208"/>
      <c r="AF126" s="215" t="b">
        <f t="shared" si="21"/>
        <v>1</v>
      </c>
      <c r="AG126" s="215" t="b">
        <f t="shared" si="22"/>
        <v>1</v>
      </c>
      <c r="AH126" s="215" t="b">
        <f t="shared" si="26"/>
        <v>1</v>
      </c>
      <c r="AI126" s="215" t="b">
        <f t="shared" si="27"/>
        <v>1</v>
      </c>
      <c r="AJ126" s="215" t="b">
        <f t="shared" si="28"/>
        <v>0</v>
      </c>
      <c r="AK126" s="215" t="b">
        <f t="shared" si="29"/>
        <v>0</v>
      </c>
      <c r="AL126" s="215" t="b">
        <f t="shared" si="30"/>
        <v>0</v>
      </c>
      <c r="AM126" s="215" t="b">
        <f t="shared" si="31"/>
        <v>0</v>
      </c>
      <c r="AN126" s="215" t="b">
        <f t="shared" si="32"/>
        <v>0</v>
      </c>
      <c r="AO126" s="215" t="b">
        <f t="shared" si="33"/>
        <v>0</v>
      </c>
      <c r="AP126" s="215" t="b">
        <f t="shared" si="34"/>
        <v>0</v>
      </c>
      <c r="AQ126" s="215" t="b">
        <f t="shared" si="35"/>
        <v>0</v>
      </c>
      <c r="AR126" s="215" t="b">
        <f t="shared" si="36"/>
        <v>0</v>
      </c>
      <c r="AS126" s="215" t="b">
        <f t="shared" si="37"/>
        <v>1</v>
      </c>
      <c r="AT126" s="215" t="b">
        <f t="shared" si="38"/>
        <v>1</v>
      </c>
      <c r="AU126" s="215" t="b">
        <f t="shared" si="39"/>
        <v>1</v>
      </c>
      <c r="AV126" s="215" t="b">
        <f t="shared" si="40"/>
        <v>1</v>
      </c>
    </row>
    <row r="127" spans="1:48" ht="15.75">
      <c r="A127" s="77">
        <v>105</v>
      </c>
      <c r="B127" s="134"/>
      <c r="C127" s="80"/>
      <c r="D127" s="126"/>
      <c r="E127" s="152"/>
      <c r="F127" s="146"/>
      <c r="G127" s="130"/>
      <c r="H127" s="152"/>
      <c r="I127" s="146"/>
      <c r="J127" s="130"/>
      <c r="K127" s="152"/>
      <c r="L127" s="146"/>
      <c r="M127" s="130"/>
      <c r="N127" s="152"/>
      <c r="O127" s="146"/>
      <c r="P127" s="130"/>
      <c r="Q127" s="152"/>
      <c r="R127" s="146"/>
      <c r="S127" s="130"/>
      <c r="T127" s="152"/>
      <c r="U127" s="146"/>
      <c r="V127" s="130"/>
      <c r="W127" s="152"/>
      <c r="X127" s="146"/>
      <c r="Y127" s="130"/>
      <c r="Z127" s="152"/>
      <c r="AA127" s="154"/>
      <c r="AB127" s="161">
        <f t="shared" si="23"/>
        <v>0</v>
      </c>
      <c r="AC127" s="162">
        <f t="shared" si="24"/>
        <v>0</v>
      </c>
      <c r="AD127" s="163">
        <f t="shared" si="25"/>
        <v>0</v>
      </c>
      <c r="AE127" s="208"/>
      <c r="AF127" s="215" t="b">
        <f t="shared" si="21"/>
        <v>1</v>
      </c>
      <c r="AG127" s="215" t="b">
        <f t="shared" si="22"/>
        <v>1</v>
      </c>
      <c r="AH127" s="215" t="b">
        <f t="shared" si="26"/>
        <v>1</v>
      </c>
      <c r="AI127" s="215" t="b">
        <f t="shared" si="27"/>
        <v>1</v>
      </c>
      <c r="AJ127" s="215" t="b">
        <f t="shared" si="28"/>
        <v>0</v>
      </c>
      <c r="AK127" s="215" t="b">
        <f t="shared" si="29"/>
        <v>0</v>
      </c>
      <c r="AL127" s="215" t="b">
        <f t="shared" si="30"/>
        <v>0</v>
      </c>
      <c r="AM127" s="215" t="b">
        <f t="shared" si="31"/>
        <v>0</v>
      </c>
      <c r="AN127" s="215" t="b">
        <f t="shared" si="32"/>
        <v>0</v>
      </c>
      <c r="AO127" s="215" t="b">
        <f t="shared" si="33"/>
        <v>0</v>
      </c>
      <c r="AP127" s="215" t="b">
        <f t="shared" si="34"/>
        <v>0</v>
      </c>
      <c r="AQ127" s="215" t="b">
        <f t="shared" si="35"/>
        <v>0</v>
      </c>
      <c r="AR127" s="215" t="b">
        <f t="shared" si="36"/>
        <v>0</v>
      </c>
      <c r="AS127" s="215" t="b">
        <f t="shared" si="37"/>
        <v>1</v>
      </c>
      <c r="AT127" s="215" t="b">
        <f t="shared" si="38"/>
        <v>1</v>
      </c>
      <c r="AU127" s="215" t="b">
        <f t="shared" si="39"/>
        <v>1</v>
      </c>
      <c r="AV127" s="215" t="b">
        <f t="shared" si="40"/>
        <v>1</v>
      </c>
    </row>
    <row r="128" spans="1:48" ht="15.75">
      <c r="A128" s="77">
        <v>106</v>
      </c>
      <c r="B128" s="134"/>
      <c r="C128" s="80"/>
      <c r="D128" s="126"/>
      <c r="E128" s="152"/>
      <c r="F128" s="146"/>
      <c r="G128" s="130"/>
      <c r="H128" s="152"/>
      <c r="I128" s="146"/>
      <c r="J128" s="130"/>
      <c r="K128" s="152"/>
      <c r="L128" s="146"/>
      <c r="M128" s="130"/>
      <c r="N128" s="152"/>
      <c r="O128" s="146"/>
      <c r="P128" s="130"/>
      <c r="Q128" s="152"/>
      <c r="R128" s="146"/>
      <c r="S128" s="130"/>
      <c r="T128" s="152"/>
      <c r="U128" s="146"/>
      <c r="V128" s="130"/>
      <c r="W128" s="152"/>
      <c r="X128" s="146"/>
      <c r="Y128" s="130"/>
      <c r="Z128" s="152"/>
      <c r="AA128" s="154"/>
      <c r="AB128" s="161">
        <f t="shared" si="23"/>
        <v>0</v>
      </c>
      <c r="AC128" s="162">
        <f t="shared" si="24"/>
        <v>0</v>
      </c>
      <c r="AD128" s="163">
        <f t="shared" si="25"/>
        <v>0</v>
      </c>
      <c r="AE128" s="208"/>
      <c r="AF128" s="215" t="b">
        <f t="shared" si="21"/>
        <v>1</v>
      </c>
      <c r="AG128" s="215" t="b">
        <f t="shared" si="22"/>
        <v>1</v>
      </c>
      <c r="AH128" s="215" t="b">
        <f t="shared" si="26"/>
        <v>1</v>
      </c>
      <c r="AI128" s="215" t="b">
        <f t="shared" si="27"/>
        <v>1</v>
      </c>
      <c r="AJ128" s="215" t="b">
        <f t="shared" si="28"/>
        <v>0</v>
      </c>
      <c r="AK128" s="215" t="b">
        <f t="shared" si="29"/>
        <v>0</v>
      </c>
      <c r="AL128" s="215" t="b">
        <f t="shared" si="30"/>
        <v>0</v>
      </c>
      <c r="AM128" s="215" t="b">
        <f t="shared" si="31"/>
        <v>0</v>
      </c>
      <c r="AN128" s="215" t="b">
        <f t="shared" si="32"/>
        <v>0</v>
      </c>
      <c r="AO128" s="215" t="b">
        <f t="shared" si="33"/>
        <v>0</v>
      </c>
      <c r="AP128" s="215" t="b">
        <f t="shared" si="34"/>
        <v>0</v>
      </c>
      <c r="AQ128" s="215" t="b">
        <f t="shared" si="35"/>
        <v>0</v>
      </c>
      <c r="AR128" s="215" t="b">
        <f t="shared" si="36"/>
        <v>0</v>
      </c>
      <c r="AS128" s="215" t="b">
        <f t="shared" si="37"/>
        <v>1</v>
      </c>
      <c r="AT128" s="215" t="b">
        <f t="shared" si="38"/>
        <v>1</v>
      </c>
      <c r="AU128" s="215" t="b">
        <f t="shared" si="39"/>
        <v>1</v>
      </c>
      <c r="AV128" s="215" t="b">
        <f t="shared" si="40"/>
        <v>1</v>
      </c>
    </row>
    <row r="129" spans="1:48" ht="15.75">
      <c r="A129" s="77">
        <v>107</v>
      </c>
      <c r="B129" s="134"/>
      <c r="C129" s="80"/>
      <c r="D129" s="126"/>
      <c r="E129" s="152"/>
      <c r="F129" s="146"/>
      <c r="G129" s="130"/>
      <c r="H129" s="152"/>
      <c r="I129" s="146"/>
      <c r="J129" s="130"/>
      <c r="K129" s="152"/>
      <c r="L129" s="146"/>
      <c r="M129" s="130"/>
      <c r="N129" s="152"/>
      <c r="O129" s="146"/>
      <c r="P129" s="130"/>
      <c r="Q129" s="152"/>
      <c r="R129" s="146"/>
      <c r="S129" s="130"/>
      <c r="T129" s="152"/>
      <c r="U129" s="146"/>
      <c r="V129" s="130"/>
      <c r="W129" s="152"/>
      <c r="X129" s="146"/>
      <c r="Y129" s="130"/>
      <c r="Z129" s="152"/>
      <c r="AA129" s="154"/>
      <c r="AB129" s="161">
        <f t="shared" si="23"/>
        <v>0</v>
      </c>
      <c r="AC129" s="162">
        <f t="shared" si="24"/>
        <v>0</v>
      </c>
      <c r="AD129" s="163">
        <f t="shared" si="25"/>
        <v>0</v>
      </c>
      <c r="AE129" s="208"/>
      <c r="AF129" s="215" t="b">
        <f t="shared" si="21"/>
        <v>1</v>
      </c>
      <c r="AG129" s="215" t="b">
        <f t="shared" si="22"/>
        <v>1</v>
      </c>
      <c r="AH129" s="215" t="b">
        <f t="shared" si="26"/>
        <v>1</v>
      </c>
      <c r="AI129" s="215" t="b">
        <f t="shared" si="27"/>
        <v>1</v>
      </c>
      <c r="AJ129" s="215" t="b">
        <f t="shared" si="28"/>
        <v>0</v>
      </c>
      <c r="AK129" s="215" t="b">
        <f t="shared" si="29"/>
        <v>0</v>
      </c>
      <c r="AL129" s="215" t="b">
        <f t="shared" si="30"/>
        <v>0</v>
      </c>
      <c r="AM129" s="215" t="b">
        <f t="shared" si="31"/>
        <v>0</v>
      </c>
      <c r="AN129" s="215" t="b">
        <f t="shared" si="32"/>
        <v>0</v>
      </c>
      <c r="AO129" s="215" t="b">
        <f t="shared" si="33"/>
        <v>0</v>
      </c>
      <c r="AP129" s="215" t="b">
        <f t="shared" si="34"/>
        <v>0</v>
      </c>
      <c r="AQ129" s="215" t="b">
        <f t="shared" si="35"/>
        <v>0</v>
      </c>
      <c r="AR129" s="215" t="b">
        <f t="shared" si="36"/>
        <v>0</v>
      </c>
      <c r="AS129" s="215" t="b">
        <f t="shared" si="37"/>
        <v>1</v>
      </c>
      <c r="AT129" s="215" t="b">
        <f t="shared" si="38"/>
        <v>1</v>
      </c>
      <c r="AU129" s="215" t="b">
        <f t="shared" si="39"/>
        <v>1</v>
      </c>
      <c r="AV129" s="215" t="b">
        <f t="shared" si="40"/>
        <v>1</v>
      </c>
    </row>
    <row r="130" spans="1:48" ht="15.75">
      <c r="A130" s="77">
        <v>108</v>
      </c>
      <c r="B130" s="134"/>
      <c r="C130" s="80"/>
      <c r="D130" s="126"/>
      <c r="E130" s="152"/>
      <c r="F130" s="146"/>
      <c r="G130" s="130"/>
      <c r="H130" s="152"/>
      <c r="I130" s="146"/>
      <c r="J130" s="130"/>
      <c r="K130" s="152"/>
      <c r="L130" s="146"/>
      <c r="M130" s="130"/>
      <c r="N130" s="152"/>
      <c r="O130" s="146"/>
      <c r="P130" s="130"/>
      <c r="Q130" s="152"/>
      <c r="R130" s="146"/>
      <c r="S130" s="130"/>
      <c r="T130" s="152"/>
      <c r="U130" s="146"/>
      <c r="V130" s="130"/>
      <c r="W130" s="152"/>
      <c r="X130" s="146"/>
      <c r="Y130" s="130"/>
      <c r="Z130" s="152"/>
      <c r="AA130" s="154"/>
      <c r="AB130" s="161">
        <f t="shared" si="23"/>
        <v>0</v>
      </c>
      <c r="AC130" s="162">
        <f t="shared" si="24"/>
        <v>0</v>
      </c>
      <c r="AD130" s="163">
        <f t="shared" si="25"/>
        <v>0</v>
      </c>
      <c r="AE130" s="208"/>
      <c r="AF130" s="215" t="b">
        <f t="shared" si="21"/>
        <v>1</v>
      </c>
      <c r="AG130" s="215" t="b">
        <f t="shared" si="22"/>
        <v>1</v>
      </c>
      <c r="AH130" s="215" t="b">
        <f t="shared" si="26"/>
        <v>1</v>
      </c>
      <c r="AI130" s="215" t="b">
        <f t="shared" si="27"/>
        <v>1</v>
      </c>
      <c r="AJ130" s="215" t="b">
        <f t="shared" si="28"/>
        <v>0</v>
      </c>
      <c r="AK130" s="215" t="b">
        <f t="shared" si="29"/>
        <v>0</v>
      </c>
      <c r="AL130" s="215" t="b">
        <f t="shared" si="30"/>
        <v>0</v>
      </c>
      <c r="AM130" s="215" t="b">
        <f t="shared" si="31"/>
        <v>0</v>
      </c>
      <c r="AN130" s="215" t="b">
        <f t="shared" si="32"/>
        <v>0</v>
      </c>
      <c r="AO130" s="215" t="b">
        <f t="shared" si="33"/>
        <v>0</v>
      </c>
      <c r="AP130" s="215" t="b">
        <f t="shared" si="34"/>
        <v>0</v>
      </c>
      <c r="AQ130" s="215" t="b">
        <f t="shared" si="35"/>
        <v>0</v>
      </c>
      <c r="AR130" s="215" t="b">
        <f t="shared" si="36"/>
        <v>0</v>
      </c>
      <c r="AS130" s="215" t="b">
        <f t="shared" si="37"/>
        <v>1</v>
      </c>
      <c r="AT130" s="215" t="b">
        <f t="shared" si="38"/>
        <v>1</v>
      </c>
      <c r="AU130" s="215" t="b">
        <f t="shared" si="39"/>
        <v>1</v>
      </c>
      <c r="AV130" s="215" t="b">
        <f t="shared" si="40"/>
        <v>1</v>
      </c>
    </row>
    <row r="131" spans="1:48" ht="15.75">
      <c r="A131" s="77">
        <v>109</v>
      </c>
      <c r="B131" s="134"/>
      <c r="C131" s="80"/>
      <c r="D131" s="126"/>
      <c r="E131" s="152"/>
      <c r="F131" s="146"/>
      <c r="G131" s="130"/>
      <c r="H131" s="152"/>
      <c r="I131" s="146"/>
      <c r="J131" s="130"/>
      <c r="K131" s="152"/>
      <c r="L131" s="146"/>
      <c r="M131" s="130"/>
      <c r="N131" s="152"/>
      <c r="O131" s="146"/>
      <c r="P131" s="130"/>
      <c r="Q131" s="152"/>
      <c r="R131" s="146"/>
      <c r="S131" s="130"/>
      <c r="T131" s="152"/>
      <c r="U131" s="146"/>
      <c r="V131" s="130"/>
      <c r="W131" s="152"/>
      <c r="X131" s="146"/>
      <c r="Y131" s="130"/>
      <c r="Z131" s="152"/>
      <c r="AA131" s="154"/>
      <c r="AB131" s="161">
        <f t="shared" si="23"/>
        <v>0</v>
      </c>
      <c r="AC131" s="162">
        <f t="shared" si="24"/>
        <v>0</v>
      </c>
      <c r="AD131" s="163">
        <f t="shared" si="25"/>
        <v>0</v>
      </c>
      <c r="AE131" s="208"/>
      <c r="AF131" s="215" t="b">
        <f t="shared" si="21"/>
        <v>1</v>
      </c>
      <c r="AG131" s="215" t="b">
        <f t="shared" si="22"/>
        <v>1</v>
      </c>
      <c r="AH131" s="215" t="b">
        <f t="shared" si="26"/>
        <v>1</v>
      </c>
      <c r="AI131" s="215" t="b">
        <f t="shared" si="27"/>
        <v>1</v>
      </c>
      <c r="AJ131" s="215" t="b">
        <f t="shared" si="28"/>
        <v>0</v>
      </c>
      <c r="AK131" s="215" t="b">
        <f t="shared" si="29"/>
        <v>0</v>
      </c>
      <c r="AL131" s="215" t="b">
        <f t="shared" si="30"/>
        <v>0</v>
      </c>
      <c r="AM131" s="215" t="b">
        <f t="shared" si="31"/>
        <v>0</v>
      </c>
      <c r="AN131" s="215" t="b">
        <f t="shared" si="32"/>
        <v>0</v>
      </c>
      <c r="AO131" s="215" t="b">
        <f t="shared" si="33"/>
        <v>0</v>
      </c>
      <c r="AP131" s="215" t="b">
        <f t="shared" si="34"/>
        <v>0</v>
      </c>
      <c r="AQ131" s="215" t="b">
        <f t="shared" si="35"/>
        <v>0</v>
      </c>
      <c r="AR131" s="215" t="b">
        <f t="shared" si="36"/>
        <v>0</v>
      </c>
      <c r="AS131" s="215" t="b">
        <f t="shared" si="37"/>
        <v>1</v>
      </c>
      <c r="AT131" s="215" t="b">
        <f t="shared" si="38"/>
        <v>1</v>
      </c>
      <c r="AU131" s="215" t="b">
        <f t="shared" si="39"/>
        <v>1</v>
      </c>
      <c r="AV131" s="215" t="b">
        <f t="shared" si="40"/>
        <v>1</v>
      </c>
    </row>
    <row r="132" spans="1:48" ht="15.75">
      <c r="A132" s="77">
        <v>110</v>
      </c>
      <c r="B132" s="134"/>
      <c r="C132" s="80"/>
      <c r="D132" s="126"/>
      <c r="E132" s="152"/>
      <c r="F132" s="146"/>
      <c r="G132" s="130"/>
      <c r="H132" s="152"/>
      <c r="I132" s="146"/>
      <c r="J132" s="130"/>
      <c r="K132" s="152"/>
      <c r="L132" s="146"/>
      <c r="M132" s="130"/>
      <c r="N132" s="152"/>
      <c r="O132" s="146"/>
      <c r="P132" s="130"/>
      <c r="Q132" s="152"/>
      <c r="R132" s="146"/>
      <c r="S132" s="130"/>
      <c r="T132" s="152"/>
      <c r="U132" s="146"/>
      <c r="V132" s="130"/>
      <c r="W132" s="152"/>
      <c r="X132" s="146"/>
      <c r="Y132" s="130"/>
      <c r="Z132" s="152"/>
      <c r="AA132" s="154"/>
      <c r="AB132" s="161">
        <f t="shared" si="23"/>
        <v>0</v>
      </c>
      <c r="AC132" s="162">
        <f t="shared" si="24"/>
        <v>0</v>
      </c>
      <c r="AD132" s="163">
        <f t="shared" si="25"/>
        <v>0</v>
      </c>
      <c r="AE132" s="208"/>
      <c r="AF132" s="215" t="b">
        <f t="shared" si="21"/>
        <v>1</v>
      </c>
      <c r="AG132" s="215" t="b">
        <f t="shared" si="22"/>
        <v>1</v>
      </c>
      <c r="AH132" s="215" t="b">
        <f t="shared" si="26"/>
        <v>1</v>
      </c>
      <c r="AI132" s="215" t="b">
        <f t="shared" si="27"/>
        <v>1</v>
      </c>
      <c r="AJ132" s="215" t="b">
        <f t="shared" si="28"/>
        <v>0</v>
      </c>
      <c r="AK132" s="215" t="b">
        <f t="shared" si="29"/>
        <v>0</v>
      </c>
      <c r="AL132" s="215" t="b">
        <f t="shared" si="30"/>
        <v>0</v>
      </c>
      <c r="AM132" s="215" t="b">
        <f t="shared" si="31"/>
        <v>0</v>
      </c>
      <c r="AN132" s="215" t="b">
        <f t="shared" si="32"/>
        <v>0</v>
      </c>
      <c r="AO132" s="215" t="b">
        <f t="shared" si="33"/>
        <v>0</v>
      </c>
      <c r="AP132" s="215" t="b">
        <f t="shared" si="34"/>
        <v>0</v>
      </c>
      <c r="AQ132" s="215" t="b">
        <f t="shared" si="35"/>
        <v>0</v>
      </c>
      <c r="AR132" s="215" t="b">
        <f t="shared" si="36"/>
        <v>0</v>
      </c>
      <c r="AS132" s="215" t="b">
        <f t="shared" si="37"/>
        <v>1</v>
      </c>
      <c r="AT132" s="215" t="b">
        <f t="shared" si="38"/>
        <v>1</v>
      </c>
      <c r="AU132" s="215" t="b">
        <f t="shared" si="39"/>
        <v>1</v>
      </c>
      <c r="AV132" s="215" t="b">
        <f t="shared" si="40"/>
        <v>1</v>
      </c>
    </row>
    <row r="133" spans="1:48" ht="15.75">
      <c r="A133" s="77">
        <v>111</v>
      </c>
      <c r="B133" s="134"/>
      <c r="C133" s="80"/>
      <c r="D133" s="126"/>
      <c r="E133" s="152"/>
      <c r="F133" s="146"/>
      <c r="G133" s="130"/>
      <c r="H133" s="152"/>
      <c r="I133" s="146"/>
      <c r="J133" s="130"/>
      <c r="K133" s="152"/>
      <c r="L133" s="146"/>
      <c r="M133" s="130"/>
      <c r="N133" s="152"/>
      <c r="O133" s="146"/>
      <c r="P133" s="130"/>
      <c r="Q133" s="152"/>
      <c r="R133" s="146"/>
      <c r="S133" s="130"/>
      <c r="T133" s="152"/>
      <c r="U133" s="146"/>
      <c r="V133" s="130"/>
      <c r="W133" s="152"/>
      <c r="X133" s="146"/>
      <c r="Y133" s="130"/>
      <c r="Z133" s="152"/>
      <c r="AA133" s="154"/>
      <c r="AB133" s="161">
        <f t="shared" si="23"/>
        <v>0</v>
      </c>
      <c r="AC133" s="162">
        <f t="shared" si="24"/>
        <v>0</v>
      </c>
      <c r="AD133" s="163">
        <f t="shared" si="25"/>
        <v>0</v>
      </c>
      <c r="AE133" s="208"/>
      <c r="AF133" s="215" t="b">
        <f t="shared" si="21"/>
        <v>1</v>
      </c>
      <c r="AG133" s="215" t="b">
        <f t="shared" si="22"/>
        <v>1</v>
      </c>
      <c r="AH133" s="215" t="b">
        <f t="shared" si="26"/>
        <v>1</v>
      </c>
      <c r="AI133" s="215" t="b">
        <f t="shared" si="27"/>
        <v>1</v>
      </c>
      <c r="AJ133" s="215" t="b">
        <f t="shared" si="28"/>
        <v>0</v>
      </c>
      <c r="AK133" s="215" t="b">
        <f t="shared" si="29"/>
        <v>0</v>
      </c>
      <c r="AL133" s="215" t="b">
        <f t="shared" si="30"/>
        <v>0</v>
      </c>
      <c r="AM133" s="215" t="b">
        <f t="shared" si="31"/>
        <v>0</v>
      </c>
      <c r="AN133" s="215" t="b">
        <f t="shared" si="32"/>
        <v>0</v>
      </c>
      <c r="AO133" s="215" t="b">
        <f t="shared" si="33"/>
        <v>0</v>
      </c>
      <c r="AP133" s="215" t="b">
        <f t="shared" si="34"/>
        <v>0</v>
      </c>
      <c r="AQ133" s="215" t="b">
        <f t="shared" si="35"/>
        <v>0</v>
      </c>
      <c r="AR133" s="215" t="b">
        <f t="shared" si="36"/>
        <v>0</v>
      </c>
      <c r="AS133" s="215" t="b">
        <f t="shared" si="37"/>
        <v>1</v>
      </c>
      <c r="AT133" s="215" t="b">
        <f t="shared" si="38"/>
        <v>1</v>
      </c>
      <c r="AU133" s="215" t="b">
        <f t="shared" si="39"/>
        <v>1</v>
      </c>
      <c r="AV133" s="215" t="b">
        <f t="shared" si="40"/>
        <v>1</v>
      </c>
    </row>
    <row r="134" spans="1:48" ht="15.75">
      <c r="A134" s="77">
        <v>112</v>
      </c>
      <c r="B134" s="134"/>
      <c r="C134" s="80"/>
      <c r="D134" s="126"/>
      <c r="E134" s="152"/>
      <c r="F134" s="146"/>
      <c r="G134" s="130"/>
      <c r="H134" s="152"/>
      <c r="I134" s="146"/>
      <c r="J134" s="130"/>
      <c r="K134" s="152"/>
      <c r="L134" s="146"/>
      <c r="M134" s="130"/>
      <c r="N134" s="152"/>
      <c r="O134" s="146"/>
      <c r="P134" s="130"/>
      <c r="Q134" s="152"/>
      <c r="R134" s="146"/>
      <c r="S134" s="130"/>
      <c r="T134" s="152"/>
      <c r="U134" s="146"/>
      <c r="V134" s="130"/>
      <c r="W134" s="152"/>
      <c r="X134" s="146"/>
      <c r="Y134" s="130"/>
      <c r="Z134" s="152"/>
      <c r="AA134" s="154"/>
      <c r="AB134" s="161">
        <f t="shared" si="23"/>
        <v>0</v>
      </c>
      <c r="AC134" s="162">
        <f t="shared" si="24"/>
        <v>0</v>
      </c>
      <c r="AD134" s="163">
        <f t="shared" si="25"/>
        <v>0</v>
      </c>
      <c r="AE134" s="208"/>
      <c r="AF134" s="215" t="b">
        <f t="shared" si="21"/>
        <v>1</v>
      </c>
      <c r="AG134" s="215" t="b">
        <f t="shared" si="22"/>
        <v>1</v>
      </c>
      <c r="AH134" s="215" t="b">
        <f t="shared" si="26"/>
        <v>1</v>
      </c>
      <c r="AI134" s="215" t="b">
        <f t="shared" si="27"/>
        <v>1</v>
      </c>
      <c r="AJ134" s="215" t="b">
        <f t="shared" si="28"/>
        <v>0</v>
      </c>
      <c r="AK134" s="215" t="b">
        <f t="shared" si="29"/>
        <v>0</v>
      </c>
      <c r="AL134" s="215" t="b">
        <f t="shared" si="30"/>
        <v>0</v>
      </c>
      <c r="AM134" s="215" t="b">
        <f t="shared" si="31"/>
        <v>0</v>
      </c>
      <c r="AN134" s="215" t="b">
        <f t="shared" si="32"/>
        <v>0</v>
      </c>
      <c r="AO134" s="215" t="b">
        <f t="shared" si="33"/>
        <v>0</v>
      </c>
      <c r="AP134" s="215" t="b">
        <f t="shared" si="34"/>
        <v>0</v>
      </c>
      <c r="AQ134" s="215" t="b">
        <f t="shared" si="35"/>
        <v>0</v>
      </c>
      <c r="AR134" s="215" t="b">
        <f t="shared" si="36"/>
        <v>0</v>
      </c>
      <c r="AS134" s="215" t="b">
        <f t="shared" si="37"/>
        <v>1</v>
      </c>
      <c r="AT134" s="215" t="b">
        <f t="shared" si="38"/>
        <v>1</v>
      </c>
      <c r="AU134" s="215" t="b">
        <f t="shared" si="39"/>
        <v>1</v>
      </c>
      <c r="AV134" s="215" t="b">
        <f t="shared" si="40"/>
        <v>1</v>
      </c>
    </row>
    <row r="135" spans="1:48" ht="15.75">
      <c r="A135" s="77">
        <v>113</v>
      </c>
      <c r="B135" s="134"/>
      <c r="C135" s="80"/>
      <c r="D135" s="126"/>
      <c r="E135" s="152"/>
      <c r="F135" s="146"/>
      <c r="G135" s="130"/>
      <c r="H135" s="152"/>
      <c r="I135" s="146"/>
      <c r="J135" s="130"/>
      <c r="K135" s="152"/>
      <c r="L135" s="146"/>
      <c r="M135" s="130"/>
      <c r="N135" s="152"/>
      <c r="O135" s="146"/>
      <c r="P135" s="130"/>
      <c r="Q135" s="152"/>
      <c r="R135" s="146"/>
      <c r="S135" s="130"/>
      <c r="T135" s="152"/>
      <c r="U135" s="146"/>
      <c r="V135" s="130"/>
      <c r="W135" s="152"/>
      <c r="X135" s="146"/>
      <c r="Y135" s="130"/>
      <c r="Z135" s="152"/>
      <c r="AA135" s="154"/>
      <c r="AB135" s="161">
        <f t="shared" si="23"/>
        <v>0</v>
      </c>
      <c r="AC135" s="162">
        <f t="shared" si="24"/>
        <v>0</v>
      </c>
      <c r="AD135" s="163">
        <f t="shared" si="25"/>
        <v>0</v>
      </c>
      <c r="AE135" s="208"/>
      <c r="AF135" s="215" t="b">
        <f t="shared" si="21"/>
        <v>1</v>
      </c>
      <c r="AG135" s="215" t="b">
        <f t="shared" si="22"/>
        <v>1</v>
      </c>
      <c r="AH135" s="215" t="b">
        <f t="shared" si="26"/>
        <v>1</v>
      </c>
      <c r="AI135" s="215" t="b">
        <f t="shared" si="27"/>
        <v>1</v>
      </c>
      <c r="AJ135" s="215" t="b">
        <f t="shared" si="28"/>
        <v>0</v>
      </c>
      <c r="AK135" s="215" t="b">
        <f t="shared" si="29"/>
        <v>0</v>
      </c>
      <c r="AL135" s="215" t="b">
        <f t="shared" si="30"/>
        <v>0</v>
      </c>
      <c r="AM135" s="215" t="b">
        <f t="shared" si="31"/>
        <v>0</v>
      </c>
      <c r="AN135" s="215" t="b">
        <f t="shared" si="32"/>
        <v>0</v>
      </c>
      <c r="AO135" s="215" t="b">
        <f t="shared" si="33"/>
        <v>0</v>
      </c>
      <c r="AP135" s="215" t="b">
        <f t="shared" si="34"/>
        <v>0</v>
      </c>
      <c r="AQ135" s="215" t="b">
        <f t="shared" si="35"/>
        <v>0</v>
      </c>
      <c r="AR135" s="215" t="b">
        <f t="shared" si="36"/>
        <v>0</v>
      </c>
      <c r="AS135" s="215" t="b">
        <f t="shared" si="37"/>
        <v>1</v>
      </c>
      <c r="AT135" s="215" t="b">
        <f t="shared" si="38"/>
        <v>1</v>
      </c>
      <c r="AU135" s="215" t="b">
        <f t="shared" si="39"/>
        <v>1</v>
      </c>
      <c r="AV135" s="215" t="b">
        <f t="shared" si="40"/>
        <v>1</v>
      </c>
    </row>
    <row r="136" spans="1:48" ht="15.75">
      <c r="A136" s="77">
        <v>114</v>
      </c>
      <c r="B136" s="134"/>
      <c r="C136" s="80"/>
      <c r="D136" s="126"/>
      <c r="E136" s="152"/>
      <c r="F136" s="146"/>
      <c r="G136" s="130"/>
      <c r="H136" s="152"/>
      <c r="I136" s="146"/>
      <c r="J136" s="130"/>
      <c r="K136" s="152"/>
      <c r="L136" s="146"/>
      <c r="M136" s="130"/>
      <c r="N136" s="152"/>
      <c r="O136" s="146"/>
      <c r="P136" s="130"/>
      <c r="Q136" s="152"/>
      <c r="R136" s="146"/>
      <c r="S136" s="130"/>
      <c r="T136" s="152"/>
      <c r="U136" s="146"/>
      <c r="V136" s="130"/>
      <c r="W136" s="152"/>
      <c r="X136" s="146"/>
      <c r="Y136" s="130"/>
      <c r="Z136" s="152"/>
      <c r="AA136" s="154"/>
      <c r="AB136" s="161">
        <f t="shared" si="23"/>
        <v>0</v>
      </c>
      <c r="AC136" s="162">
        <f t="shared" si="24"/>
        <v>0</v>
      </c>
      <c r="AD136" s="163">
        <f t="shared" si="25"/>
        <v>0</v>
      </c>
      <c r="AE136" s="208"/>
      <c r="AF136" s="215" t="b">
        <f t="shared" si="21"/>
        <v>1</v>
      </c>
      <c r="AG136" s="215" t="b">
        <f t="shared" si="22"/>
        <v>1</v>
      </c>
      <c r="AH136" s="215" t="b">
        <f t="shared" si="26"/>
        <v>1</v>
      </c>
      <c r="AI136" s="215" t="b">
        <f t="shared" si="27"/>
        <v>1</v>
      </c>
      <c r="AJ136" s="215" t="b">
        <f t="shared" si="28"/>
        <v>0</v>
      </c>
      <c r="AK136" s="215" t="b">
        <f t="shared" si="29"/>
        <v>0</v>
      </c>
      <c r="AL136" s="215" t="b">
        <f t="shared" si="30"/>
        <v>0</v>
      </c>
      <c r="AM136" s="215" t="b">
        <f t="shared" si="31"/>
        <v>0</v>
      </c>
      <c r="AN136" s="215" t="b">
        <f t="shared" si="32"/>
        <v>0</v>
      </c>
      <c r="AO136" s="215" t="b">
        <f t="shared" si="33"/>
        <v>0</v>
      </c>
      <c r="AP136" s="215" t="b">
        <f t="shared" si="34"/>
        <v>0</v>
      </c>
      <c r="AQ136" s="215" t="b">
        <f t="shared" si="35"/>
        <v>0</v>
      </c>
      <c r="AR136" s="215" t="b">
        <f t="shared" si="36"/>
        <v>0</v>
      </c>
      <c r="AS136" s="215" t="b">
        <f t="shared" si="37"/>
        <v>1</v>
      </c>
      <c r="AT136" s="215" t="b">
        <f t="shared" si="38"/>
        <v>1</v>
      </c>
      <c r="AU136" s="215" t="b">
        <f t="shared" si="39"/>
        <v>1</v>
      </c>
      <c r="AV136" s="215" t="b">
        <f t="shared" si="40"/>
        <v>1</v>
      </c>
    </row>
    <row r="137" spans="1:48" ht="15.75">
      <c r="A137" s="77">
        <v>115</v>
      </c>
      <c r="B137" s="134"/>
      <c r="C137" s="80"/>
      <c r="D137" s="126"/>
      <c r="E137" s="152"/>
      <c r="F137" s="146"/>
      <c r="G137" s="130"/>
      <c r="H137" s="152"/>
      <c r="I137" s="146"/>
      <c r="J137" s="130"/>
      <c r="K137" s="152"/>
      <c r="L137" s="146"/>
      <c r="M137" s="130"/>
      <c r="N137" s="152"/>
      <c r="O137" s="146"/>
      <c r="P137" s="130"/>
      <c r="Q137" s="152"/>
      <c r="R137" s="146"/>
      <c r="S137" s="130"/>
      <c r="T137" s="152"/>
      <c r="U137" s="146"/>
      <c r="V137" s="130"/>
      <c r="W137" s="152"/>
      <c r="X137" s="146"/>
      <c r="Y137" s="130"/>
      <c r="Z137" s="152"/>
      <c r="AA137" s="154"/>
      <c r="AB137" s="161">
        <f t="shared" si="23"/>
        <v>0</v>
      </c>
      <c r="AC137" s="162">
        <f t="shared" si="24"/>
        <v>0</v>
      </c>
      <c r="AD137" s="163">
        <f t="shared" si="25"/>
        <v>0</v>
      </c>
      <c r="AE137" s="208"/>
      <c r="AF137" s="215" t="b">
        <f t="shared" si="21"/>
        <v>1</v>
      </c>
      <c r="AG137" s="215" t="b">
        <f t="shared" si="22"/>
        <v>1</v>
      </c>
      <c r="AH137" s="215" t="b">
        <f t="shared" si="26"/>
        <v>1</v>
      </c>
      <c r="AI137" s="215" t="b">
        <f t="shared" si="27"/>
        <v>1</v>
      </c>
      <c r="AJ137" s="215" t="b">
        <f t="shared" si="28"/>
        <v>0</v>
      </c>
      <c r="AK137" s="215" t="b">
        <f t="shared" si="29"/>
        <v>0</v>
      </c>
      <c r="AL137" s="215" t="b">
        <f t="shared" si="30"/>
        <v>0</v>
      </c>
      <c r="AM137" s="215" t="b">
        <f t="shared" si="31"/>
        <v>0</v>
      </c>
      <c r="AN137" s="215" t="b">
        <f t="shared" si="32"/>
        <v>0</v>
      </c>
      <c r="AO137" s="215" t="b">
        <f t="shared" si="33"/>
        <v>0</v>
      </c>
      <c r="AP137" s="215" t="b">
        <f t="shared" si="34"/>
        <v>0</v>
      </c>
      <c r="AQ137" s="215" t="b">
        <f t="shared" si="35"/>
        <v>0</v>
      </c>
      <c r="AR137" s="215" t="b">
        <f t="shared" si="36"/>
        <v>0</v>
      </c>
      <c r="AS137" s="215" t="b">
        <f t="shared" si="37"/>
        <v>1</v>
      </c>
      <c r="AT137" s="215" t="b">
        <f t="shared" si="38"/>
        <v>1</v>
      </c>
      <c r="AU137" s="215" t="b">
        <f t="shared" si="39"/>
        <v>1</v>
      </c>
      <c r="AV137" s="215" t="b">
        <f t="shared" si="40"/>
        <v>1</v>
      </c>
    </row>
    <row r="138" spans="1:48" ht="15.75">
      <c r="A138" s="77">
        <v>116</v>
      </c>
      <c r="B138" s="134"/>
      <c r="C138" s="80"/>
      <c r="D138" s="126"/>
      <c r="E138" s="152"/>
      <c r="F138" s="146"/>
      <c r="G138" s="130"/>
      <c r="H138" s="152"/>
      <c r="I138" s="146"/>
      <c r="J138" s="130"/>
      <c r="K138" s="152"/>
      <c r="L138" s="146"/>
      <c r="M138" s="130"/>
      <c r="N138" s="152"/>
      <c r="O138" s="146"/>
      <c r="P138" s="130"/>
      <c r="Q138" s="152"/>
      <c r="R138" s="146"/>
      <c r="S138" s="130"/>
      <c r="T138" s="152"/>
      <c r="U138" s="146"/>
      <c r="V138" s="130"/>
      <c r="W138" s="152"/>
      <c r="X138" s="146"/>
      <c r="Y138" s="130"/>
      <c r="Z138" s="152"/>
      <c r="AA138" s="154"/>
      <c r="AB138" s="161">
        <f t="shared" si="23"/>
        <v>0</v>
      </c>
      <c r="AC138" s="162">
        <f t="shared" si="24"/>
        <v>0</v>
      </c>
      <c r="AD138" s="163">
        <f t="shared" si="25"/>
        <v>0</v>
      </c>
      <c r="AE138" s="208"/>
      <c r="AF138" s="215" t="b">
        <f t="shared" si="21"/>
        <v>1</v>
      </c>
      <c r="AG138" s="215" t="b">
        <f t="shared" si="22"/>
        <v>1</v>
      </c>
      <c r="AH138" s="215" t="b">
        <f t="shared" si="26"/>
        <v>1</v>
      </c>
      <c r="AI138" s="215" t="b">
        <f t="shared" si="27"/>
        <v>1</v>
      </c>
      <c r="AJ138" s="215" t="b">
        <f t="shared" si="28"/>
        <v>0</v>
      </c>
      <c r="AK138" s="215" t="b">
        <f t="shared" si="29"/>
        <v>0</v>
      </c>
      <c r="AL138" s="215" t="b">
        <f t="shared" si="30"/>
        <v>0</v>
      </c>
      <c r="AM138" s="215" t="b">
        <f t="shared" si="31"/>
        <v>0</v>
      </c>
      <c r="AN138" s="215" t="b">
        <f t="shared" si="32"/>
        <v>0</v>
      </c>
      <c r="AO138" s="215" t="b">
        <f t="shared" si="33"/>
        <v>0</v>
      </c>
      <c r="AP138" s="215" t="b">
        <f t="shared" si="34"/>
        <v>0</v>
      </c>
      <c r="AQ138" s="215" t="b">
        <f t="shared" si="35"/>
        <v>0</v>
      </c>
      <c r="AR138" s="215" t="b">
        <f t="shared" si="36"/>
        <v>0</v>
      </c>
      <c r="AS138" s="215" t="b">
        <f t="shared" si="37"/>
        <v>1</v>
      </c>
      <c r="AT138" s="215" t="b">
        <f t="shared" si="38"/>
        <v>1</v>
      </c>
      <c r="AU138" s="215" t="b">
        <f t="shared" si="39"/>
        <v>1</v>
      </c>
      <c r="AV138" s="215" t="b">
        <f t="shared" si="40"/>
        <v>1</v>
      </c>
    </row>
    <row r="139" spans="1:48" ht="15.75">
      <c r="A139" s="77">
        <v>117</v>
      </c>
      <c r="B139" s="134"/>
      <c r="C139" s="80"/>
      <c r="D139" s="126"/>
      <c r="E139" s="152"/>
      <c r="F139" s="146"/>
      <c r="G139" s="130"/>
      <c r="H139" s="152"/>
      <c r="I139" s="146"/>
      <c r="J139" s="130"/>
      <c r="K139" s="152"/>
      <c r="L139" s="146"/>
      <c r="M139" s="130"/>
      <c r="N139" s="152"/>
      <c r="O139" s="146"/>
      <c r="P139" s="130"/>
      <c r="Q139" s="152"/>
      <c r="R139" s="146"/>
      <c r="S139" s="130"/>
      <c r="T139" s="152"/>
      <c r="U139" s="146"/>
      <c r="V139" s="130"/>
      <c r="W139" s="152"/>
      <c r="X139" s="146"/>
      <c r="Y139" s="130"/>
      <c r="Z139" s="152"/>
      <c r="AA139" s="154"/>
      <c r="AB139" s="161">
        <f t="shared" si="23"/>
        <v>0</v>
      </c>
      <c r="AC139" s="162">
        <f t="shared" si="24"/>
        <v>0</v>
      </c>
      <c r="AD139" s="163">
        <f t="shared" si="25"/>
        <v>0</v>
      </c>
      <c r="AE139" s="208"/>
      <c r="AF139" s="215" t="b">
        <f t="shared" si="21"/>
        <v>1</v>
      </c>
      <c r="AG139" s="215" t="b">
        <f t="shared" si="22"/>
        <v>1</v>
      </c>
      <c r="AH139" s="215" t="b">
        <f t="shared" si="26"/>
        <v>1</v>
      </c>
      <c r="AI139" s="215" t="b">
        <f t="shared" si="27"/>
        <v>1</v>
      </c>
      <c r="AJ139" s="215" t="b">
        <f t="shared" si="28"/>
        <v>0</v>
      </c>
      <c r="AK139" s="215" t="b">
        <f t="shared" si="29"/>
        <v>0</v>
      </c>
      <c r="AL139" s="215" t="b">
        <f t="shared" si="30"/>
        <v>0</v>
      </c>
      <c r="AM139" s="215" t="b">
        <f t="shared" si="31"/>
        <v>0</v>
      </c>
      <c r="AN139" s="215" t="b">
        <f t="shared" si="32"/>
        <v>0</v>
      </c>
      <c r="AO139" s="215" t="b">
        <f t="shared" si="33"/>
        <v>0</v>
      </c>
      <c r="AP139" s="215" t="b">
        <f t="shared" si="34"/>
        <v>0</v>
      </c>
      <c r="AQ139" s="215" t="b">
        <f t="shared" si="35"/>
        <v>0</v>
      </c>
      <c r="AR139" s="215" t="b">
        <f t="shared" si="36"/>
        <v>0</v>
      </c>
      <c r="AS139" s="215" t="b">
        <f t="shared" si="37"/>
        <v>1</v>
      </c>
      <c r="AT139" s="215" t="b">
        <f t="shared" si="38"/>
        <v>1</v>
      </c>
      <c r="AU139" s="215" t="b">
        <f t="shared" si="39"/>
        <v>1</v>
      </c>
      <c r="AV139" s="215" t="b">
        <f t="shared" si="40"/>
        <v>1</v>
      </c>
    </row>
    <row r="140" spans="1:48" ht="15.75">
      <c r="A140" s="77">
        <v>118</v>
      </c>
      <c r="B140" s="134"/>
      <c r="C140" s="80"/>
      <c r="D140" s="126"/>
      <c r="E140" s="152"/>
      <c r="F140" s="146"/>
      <c r="G140" s="130"/>
      <c r="H140" s="152"/>
      <c r="I140" s="146"/>
      <c r="J140" s="130"/>
      <c r="K140" s="152"/>
      <c r="L140" s="146"/>
      <c r="M140" s="130"/>
      <c r="N140" s="152"/>
      <c r="O140" s="146"/>
      <c r="P140" s="130"/>
      <c r="Q140" s="152"/>
      <c r="R140" s="146"/>
      <c r="S140" s="130"/>
      <c r="T140" s="152"/>
      <c r="U140" s="146"/>
      <c r="V140" s="130"/>
      <c r="W140" s="152"/>
      <c r="X140" s="146"/>
      <c r="Y140" s="130"/>
      <c r="Z140" s="152"/>
      <c r="AA140" s="154"/>
      <c r="AB140" s="161">
        <f t="shared" si="23"/>
        <v>0</v>
      </c>
      <c r="AC140" s="162">
        <f t="shared" si="24"/>
        <v>0</v>
      </c>
      <c r="AD140" s="163">
        <f t="shared" si="25"/>
        <v>0</v>
      </c>
      <c r="AE140" s="208"/>
      <c r="AF140" s="215" t="b">
        <f t="shared" si="21"/>
        <v>1</v>
      </c>
      <c r="AG140" s="215" t="b">
        <f t="shared" si="22"/>
        <v>1</v>
      </c>
      <c r="AH140" s="215" t="b">
        <f t="shared" si="26"/>
        <v>1</v>
      </c>
      <c r="AI140" s="215" t="b">
        <f t="shared" si="27"/>
        <v>1</v>
      </c>
      <c r="AJ140" s="215" t="b">
        <f t="shared" si="28"/>
        <v>0</v>
      </c>
      <c r="AK140" s="215" t="b">
        <f t="shared" si="29"/>
        <v>0</v>
      </c>
      <c r="AL140" s="215" t="b">
        <f t="shared" si="30"/>
        <v>0</v>
      </c>
      <c r="AM140" s="215" t="b">
        <f t="shared" si="31"/>
        <v>0</v>
      </c>
      <c r="AN140" s="215" t="b">
        <f t="shared" si="32"/>
        <v>0</v>
      </c>
      <c r="AO140" s="215" t="b">
        <f t="shared" si="33"/>
        <v>0</v>
      </c>
      <c r="AP140" s="215" t="b">
        <f t="shared" si="34"/>
        <v>0</v>
      </c>
      <c r="AQ140" s="215" t="b">
        <f t="shared" si="35"/>
        <v>0</v>
      </c>
      <c r="AR140" s="215" t="b">
        <f t="shared" si="36"/>
        <v>0</v>
      </c>
      <c r="AS140" s="215" t="b">
        <f t="shared" si="37"/>
        <v>1</v>
      </c>
      <c r="AT140" s="215" t="b">
        <f t="shared" si="38"/>
        <v>1</v>
      </c>
      <c r="AU140" s="215" t="b">
        <f t="shared" si="39"/>
        <v>1</v>
      </c>
      <c r="AV140" s="215" t="b">
        <f t="shared" si="40"/>
        <v>1</v>
      </c>
    </row>
    <row r="141" spans="1:48" ht="15.75">
      <c r="A141" s="77">
        <v>119</v>
      </c>
      <c r="B141" s="134"/>
      <c r="C141" s="80"/>
      <c r="D141" s="126"/>
      <c r="E141" s="152"/>
      <c r="F141" s="146"/>
      <c r="G141" s="130"/>
      <c r="H141" s="152"/>
      <c r="I141" s="146"/>
      <c r="J141" s="130"/>
      <c r="K141" s="152"/>
      <c r="L141" s="146"/>
      <c r="M141" s="130"/>
      <c r="N141" s="152"/>
      <c r="O141" s="146"/>
      <c r="P141" s="130"/>
      <c r="Q141" s="152"/>
      <c r="R141" s="146"/>
      <c r="S141" s="130"/>
      <c r="T141" s="152"/>
      <c r="U141" s="146"/>
      <c r="V141" s="130"/>
      <c r="W141" s="152"/>
      <c r="X141" s="146"/>
      <c r="Y141" s="130"/>
      <c r="Z141" s="152"/>
      <c r="AA141" s="154"/>
      <c r="AB141" s="161">
        <f t="shared" si="23"/>
        <v>0</v>
      </c>
      <c r="AC141" s="162">
        <f t="shared" si="24"/>
        <v>0</v>
      </c>
      <c r="AD141" s="163">
        <f t="shared" si="25"/>
        <v>0</v>
      </c>
      <c r="AE141" s="208"/>
      <c r="AF141" s="215" t="b">
        <f t="shared" si="21"/>
        <v>1</v>
      </c>
      <c r="AG141" s="215" t="b">
        <f t="shared" si="22"/>
        <v>1</v>
      </c>
      <c r="AH141" s="215" t="b">
        <f t="shared" si="26"/>
        <v>1</v>
      </c>
      <c r="AI141" s="215" t="b">
        <f t="shared" si="27"/>
        <v>1</v>
      </c>
      <c r="AJ141" s="215" t="b">
        <f t="shared" si="28"/>
        <v>0</v>
      </c>
      <c r="AK141" s="215" t="b">
        <f t="shared" si="29"/>
        <v>0</v>
      </c>
      <c r="AL141" s="215" t="b">
        <f t="shared" si="30"/>
        <v>0</v>
      </c>
      <c r="AM141" s="215" t="b">
        <f t="shared" si="31"/>
        <v>0</v>
      </c>
      <c r="AN141" s="215" t="b">
        <f t="shared" si="32"/>
        <v>0</v>
      </c>
      <c r="AO141" s="215" t="b">
        <f t="shared" si="33"/>
        <v>0</v>
      </c>
      <c r="AP141" s="215" t="b">
        <f t="shared" si="34"/>
        <v>0</v>
      </c>
      <c r="AQ141" s="215" t="b">
        <f t="shared" si="35"/>
        <v>0</v>
      </c>
      <c r="AR141" s="215" t="b">
        <f t="shared" si="36"/>
        <v>0</v>
      </c>
      <c r="AS141" s="215" t="b">
        <f t="shared" si="37"/>
        <v>1</v>
      </c>
      <c r="AT141" s="215" t="b">
        <f t="shared" si="38"/>
        <v>1</v>
      </c>
      <c r="AU141" s="215" t="b">
        <f t="shared" si="39"/>
        <v>1</v>
      </c>
      <c r="AV141" s="215" t="b">
        <f t="shared" si="40"/>
        <v>1</v>
      </c>
    </row>
    <row r="142" spans="1:48" ht="15.75">
      <c r="A142" s="77">
        <v>120</v>
      </c>
      <c r="B142" s="134"/>
      <c r="C142" s="80"/>
      <c r="D142" s="126"/>
      <c r="E142" s="152"/>
      <c r="F142" s="146"/>
      <c r="G142" s="130"/>
      <c r="H142" s="152"/>
      <c r="I142" s="146"/>
      <c r="J142" s="130"/>
      <c r="K142" s="152"/>
      <c r="L142" s="146"/>
      <c r="M142" s="130"/>
      <c r="N142" s="152"/>
      <c r="O142" s="146"/>
      <c r="P142" s="130"/>
      <c r="Q142" s="152"/>
      <c r="R142" s="146"/>
      <c r="S142" s="130"/>
      <c r="T142" s="152"/>
      <c r="U142" s="146"/>
      <c r="V142" s="130"/>
      <c r="W142" s="152"/>
      <c r="X142" s="146"/>
      <c r="Y142" s="130"/>
      <c r="Z142" s="152"/>
      <c r="AA142" s="154"/>
      <c r="AB142" s="161">
        <f t="shared" si="23"/>
        <v>0</v>
      </c>
      <c r="AC142" s="162">
        <f t="shared" si="24"/>
        <v>0</v>
      </c>
      <c r="AD142" s="163">
        <f t="shared" si="25"/>
        <v>0</v>
      </c>
      <c r="AE142" s="208"/>
      <c r="AF142" s="215" t="b">
        <f t="shared" si="21"/>
        <v>1</v>
      </c>
      <c r="AG142" s="215" t="b">
        <f t="shared" si="22"/>
        <v>1</v>
      </c>
      <c r="AH142" s="215" t="b">
        <f t="shared" si="26"/>
        <v>1</v>
      </c>
      <c r="AI142" s="215" t="b">
        <f t="shared" si="27"/>
        <v>1</v>
      </c>
      <c r="AJ142" s="215" t="b">
        <f t="shared" si="28"/>
        <v>0</v>
      </c>
      <c r="AK142" s="215" t="b">
        <f t="shared" si="29"/>
        <v>0</v>
      </c>
      <c r="AL142" s="215" t="b">
        <f t="shared" si="30"/>
        <v>0</v>
      </c>
      <c r="AM142" s="215" t="b">
        <f t="shared" si="31"/>
        <v>0</v>
      </c>
      <c r="AN142" s="215" t="b">
        <f t="shared" si="32"/>
        <v>0</v>
      </c>
      <c r="AO142" s="215" t="b">
        <f t="shared" si="33"/>
        <v>0</v>
      </c>
      <c r="AP142" s="215" t="b">
        <f t="shared" si="34"/>
        <v>0</v>
      </c>
      <c r="AQ142" s="215" t="b">
        <f t="shared" si="35"/>
        <v>0</v>
      </c>
      <c r="AR142" s="215" t="b">
        <f t="shared" si="36"/>
        <v>0</v>
      </c>
      <c r="AS142" s="215" t="b">
        <f t="shared" si="37"/>
        <v>1</v>
      </c>
      <c r="AT142" s="215" t="b">
        <f t="shared" si="38"/>
        <v>1</v>
      </c>
      <c r="AU142" s="215" t="b">
        <f t="shared" si="39"/>
        <v>1</v>
      </c>
      <c r="AV142" s="215" t="b">
        <f t="shared" si="40"/>
        <v>1</v>
      </c>
    </row>
    <row r="143" spans="1:48" ht="15.75">
      <c r="A143" s="77">
        <v>121</v>
      </c>
      <c r="B143" s="134"/>
      <c r="C143" s="80"/>
      <c r="D143" s="126"/>
      <c r="E143" s="152"/>
      <c r="F143" s="146"/>
      <c r="G143" s="130"/>
      <c r="H143" s="152"/>
      <c r="I143" s="146"/>
      <c r="J143" s="130"/>
      <c r="K143" s="152"/>
      <c r="L143" s="146"/>
      <c r="M143" s="130"/>
      <c r="N143" s="152"/>
      <c r="O143" s="146"/>
      <c r="P143" s="130"/>
      <c r="Q143" s="152"/>
      <c r="R143" s="146"/>
      <c r="S143" s="130"/>
      <c r="T143" s="152"/>
      <c r="U143" s="146"/>
      <c r="V143" s="130"/>
      <c r="W143" s="152"/>
      <c r="X143" s="146"/>
      <c r="Y143" s="130"/>
      <c r="Z143" s="152"/>
      <c r="AA143" s="154"/>
      <c r="AB143" s="161">
        <f t="shared" si="23"/>
        <v>0</v>
      </c>
      <c r="AC143" s="162">
        <f t="shared" si="24"/>
        <v>0</v>
      </c>
      <c r="AD143" s="163">
        <f t="shared" si="25"/>
        <v>0</v>
      </c>
      <c r="AE143" s="208"/>
      <c r="AF143" s="215" t="b">
        <f t="shared" si="21"/>
        <v>1</v>
      </c>
      <c r="AG143" s="215" t="b">
        <f t="shared" si="22"/>
        <v>1</v>
      </c>
      <c r="AH143" s="215" t="b">
        <f t="shared" si="26"/>
        <v>1</v>
      </c>
      <c r="AI143" s="215" t="b">
        <f t="shared" si="27"/>
        <v>1</v>
      </c>
      <c r="AJ143" s="215" t="b">
        <f t="shared" si="28"/>
        <v>0</v>
      </c>
      <c r="AK143" s="215" t="b">
        <f t="shared" si="29"/>
        <v>0</v>
      </c>
      <c r="AL143" s="215" t="b">
        <f t="shared" si="30"/>
        <v>0</v>
      </c>
      <c r="AM143" s="215" t="b">
        <f t="shared" si="31"/>
        <v>0</v>
      </c>
      <c r="AN143" s="215" t="b">
        <f t="shared" si="32"/>
        <v>0</v>
      </c>
      <c r="AO143" s="215" t="b">
        <f t="shared" si="33"/>
        <v>0</v>
      </c>
      <c r="AP143" s="215" t="b">
        <f t="shared" si="34"/>
        <v>0</v>
      </c>
      <c r="AQ143" s="215" t="b">
        <f t="shared" si="35"/>
        <v>0</v>
      </c>
      <c r="AR143" s="215" t="b">
        <f t="shared" si="36"/>
        <v>0</v>
      </c>
      <c r="AS143" s="215" t="b">
        <f t="shared" si="37"/>
        <v>1</v>
      </c>
      <c r="AT143" s="215" t="b">
        <f t="shared" si="38"/>
        <v>1</v>
      </c>
      <c r="AU143" s="215" t="b">
        <f t="shared" si="39"/>
        <v>1</v>
      </c>
      <c r="AV143" s="215" t="b">
        <f t="shared" si="40"/>
        <v>1</v>
      </c>
    </row>
    <row r="144" spans="1:48" ht="15.75">
      <c r="A144" s="77">
        <v>122</v>
      </c>
      <c r="B144" s="134"/>
      <c r="C144" s="80"/>
      <c r="D144" s="126"/>
      <c r="E144" s="152"/>
      <c r="F144" s="146"/>
      <c r="G144" s="130"/>
      <c r="H144" s="152"/>
      <c r="I144" s="146"/>
      <c r="J144" s="130"/>
      <c r="K144" s="152"/>
      <c r="L144" s="146"/>
      <c r="M144" s="130"/>
      <c r="N144" s="152"/>
      <c r="O144" s="146"/>
      <c r="P144" s="130"/>
      <c r="Q144" s="152"/>
      <c r="R144" s="146"/>
      <c r="S144" s="130"/>
      <c r="T144" s="152"/>
      <c r="U144" s="146"/>
      <c r="V144" s="130"/>
      <c r="W144" s="152"/>
      <c r="X144" s="146"/>
      <c r="Y144" s="130"/>
      <c r="Z144" s="152"/>
      <c r="AA144" s="154"/>
      <c r="AB144" s="161">
        <f t="shared" si="23"/>
        <v>0</v>
      </c>
      <c r="AC144" s="162">
        <f t="shared" si="24"/>
        <v>0</v>
      </c>
      <c r="AD144" s="163">
        <f t="shared" si="25"/>
        <v>0</v>
      </c>
      <c r="AE144" s="208"/>
      <c r="AF144" s="215" t="b">
        <f t="shared" si="21"/>
        <v>1</v>
      </c>
      <c r="AG144" s="215" t="b">
        <f t="shared" si="22"/>
        <v>1</v>
      </c>
      <c r="AH144" s="215" t="b">
        <f t="shared" si="26"/>
        <v>1</v>
      </c>
      <c r="AI144" s="215" t="b">
        <f t="shared" si="27"/>
        <v>1</v>
      </c>
      <c r="AJ144" s="215" t="b">
        <f t="shared" si="28"/>
        <v>0</v>
      </c>
      <c r="AK144" s="215" t="b">
        <f t="shared" si="29"/>
        <v>0</v>
      </c>
      <c r="AL144" s="215" t="b">
        <f t="shared" si="30"/>
        <v>0</v>
      </c>
      <c r="AM144" s="215" t="b">
        <f t="shared" si="31"/>
        <v>0</v>
      </c>
      <c r="AN144" s="215" t="b">
        <f t="shared" si="32"/>
        <v>0</v>
      </c>
      <c r="AO144" s="215" t="b">
        <f t="shared" si="33"/>
        <v>0</v>
      </c>
      <c r="AP144" s="215" t="b">
        <f t="shared" si="34"/>
        <v>0</v>
      </c>
      <c r="AQ144" s="215" t="b">
        <f t="shared" si="35"/>
        <v>0</v>
      </c>
      <c r="AR144" s="215" t="b">
        <f t="shared" si="36"/>
        <v>0</v>
      </c>
      <c r="AS144" s="215" t="b">
        <f t="shared" si="37"/>
        <v>1</v>
      </c>
      <c r="AT144" s="215" t="b">
        <f t="shared" si="38"/>
        <v>1</v>
      </c>
      <c r="AU144" s="215" t="b">
        <f t="shared" si="39"/>
        <v>1</v>
      </c>
      <c r="AV144" s="215" t="b">
        <f t="shared" si="40"/>
        <v>1</v>
      </c>
    </row>
    <row r="145" spans="1:48" ht="15.75">
      <c r="A145" s="77">
        <v>123</v>
      </c>
      <c r="B145" s="134"/>
      <c r="C145" s="80"/>
      <c r="D145" s="126"/>
      <c r="E145" s="152"/>
      <c r="F145" s="146"/>
      <c r="G145" s="130"/>
      <c r="H145" s="152"/>
      <c r="I145" s="146"/>
      <c r="J145" s="130"/>
      <c r="K145" s="152"/>
      <c r="L145" s="146"/>
      <c r="M145" s="130"/>
      <c r="N145" s="152"/>
      <c r="O145" s="146"/>
      <c r="P145" s="130"/>
      <c r="Q145" s="152"/>
      <c r="R145" s="146"/>
      <c r="S145" s="130"/>
      <c r="T145" s="152"/>
      <c r="U145" s="146"/>
      <c r="V145" s="130"/>
      <c r="W145" s="152"/>
      <c r="X145" s="146"/>
      <c r="Y145" s="130"/>
      <c r="Z145" s="152"/>
      <c r="AA145" s="154"/>
      <c r="AB145" s="161">
        <f t="shared" si="23"/>
        <v>0</v>
      </c>
      <c r="AC145" s="162">
        <f t="shared" si="24"/>
        <v>0</v>
      </c>
      <c r="AD145" s="163">
        <f t="shared" si="25"/>
        <v>0</v>
      </c>
      <c r="AE145" s="208"/>
      <c r="AF145" s="215" t="b">
        <f t="shared" si="21"/>
        <v>1</v>
      </c>
      <c r="AG145" s="215" t="b">
        <f t="shared" si="22"/>
        <v>1</v>
      </c>
      <c r="AH145" s="215" t="b">
        <f t="shared" si="26"/>
        <v>1</v>
      </c>
      <c r="AI145" s="215" t="b">
        <f t="shared" si="27"/>
        <v>1</v>
      </c>
      <c r="AJ145" s="215" t="b">
        <f t="shared" si="28"/>
        <v>0</v>
      </c>
      <c r="AK145" s="215" t="b">
        <f t="shared" si="29"/>
        <v>0</v>
      </c>
      <c r="AL145" s="215" t="b">
        <f t="shared" si="30"/>
        <v>0</v>
      </c>
      <c r="AM145" s="215" t="b">
        <f t="shared" si="31"/>
        <v>0</v>
      </c>
      <c r="AN145" s="215" t="b">
        <f t="shared" si="32"/>
        <v>0</v>
      </c>
      <c r="AO145" s="215" t="b">
        <f t="shared" si="33"/>
        <v>0</v>
      </c>
      <c r="AP145" s="215" t="b">
        <f t="shared" si="34"/>
        <v>0</v>
      </c>
      <c r="AQ145" s="215" t="b">
        <f t="shared" si="35"/>
        <v>0</v>
      </c>
      <c r="AR145" s="215" t="b">
        <f t="shared" si="36"/>
        <v>0</v>
      </c>
      <c r="AS145" s="215" t="b">
        <f t="shared" si="37"/>
        <v>1</v>
      </c>
      <c r="AT145" s="215" t="b">
        <f t="shared" si="38"/>
        <v>1</v>
      </c>
      <c r="AU145" s="215" t="b">
        <f t="shared" si="39"/>
        <v>1</v>
      </c>
      <c r="AV145" s="215" t="b">
        <f t="shared" si="40"/>
        <v>1</v>
      </c>
    </row>
    <row r="146" spans="1:48" ht="15.75">
      <c r="A146" s="77">
        <v>124</v>
      </c>
      <c r="B146" s="134"/>
      <c r="C146" s="80"/>
      <c r="D146" s="126"/>
      <c r="E146" s="152"/>
      <c r="F146" s="146"/>
      <c r="G146" s="130"/>
      <c r="H146" s="152"/>
      <c r="I146" s="146"/>
      <c r="J146" s="130"/>
      <c r="K146" s="152"/>
      <c r="L146" s="146"/>
      <c r="M146" s="130"/>
      <c r="N146" s="152"/>
      <c r="O146" s="146"/>
      <c r="P146" s="130"/>
      <c r="Q146" s="152"/>
      <c r="R146" s="146"/>
      <c r="S146" s="130"/>
      <c r="T146" s="152"/>
      <c r="U146" s="146"/>
      <c r="V146" s="130"/>
      <c r="W146" s="152"/>
      <c r="X146" s="146"/>
      <c r="Y146" s="130"/>
      <c r="Z146" s="152"/>
      <c r="AA146" s="154"/>
      <c r="AB146" s="161">
        <f t="shared" si="23"/>
        <v>0</v>
      </c>
      <c r="AC146" s="162">
        <f t="shared" si="24"/>
        <v>0</v>
      </c>
      <c r="AD146" s="163">
        <f t="shared" si="25"/>
        <v>0</v>
      </c>
      <c r="AE146" s="208"/>
      <c r="AF146" s="215" t="b">
        <f t="shared" si="21"/>
        <v>1</v>
      </c>
      <c r="AG146" s="215" t="b">
        <f t="shared" si="22"/>
        <v>1</v>
      </c>
      <c r="AH146" s="215" t="b">
        <f t="shared" si="26"/>
        <v>1</v>
      </c>
      <c r="AI146" s="215" t="b">
        <f t="shared" si="27"/>
        <v>1</v>
      </c>
      <c r="AJ146" s="215" t="b">
        <f t="shared" si="28"/>
        <v>0</v>
      </c>
      <c r="AK146" s="215" t="b">
        <f t="shared" si="29"/>
        <v>0</v>
      </c>
      <c r="AL146" s="215" t="b">
        <f t="shared" si="30"/>
        <v>0</v>
      </c>
      <c r="AM146" s="215" t="b">
        <f t="shared" si="31"/>
        <v>0</v>
      </c>
      <c r="AN146" s="215" t="b">
        <f t="shared" si="32"/>
        <v>0</v>
      </c>
      <c r="AO146" s="215" t="b">
        <f t="shared" si="33"/>
        <v>0</v>
      </c>
      <c r="AP146" s="215" t="b">
        <f t="shared" si="34"/>
        <v>0</v>
      </c>
      <c r="AQ146" s="215" t="b">
        <f t="shared" si="35"/>
        <v>0</v>
      </c>
      <c r="AR146" s="215" t="b">
        <f t="shared" si="36"/>
        <v>0</v>
      </c>
      <c r="AS146" s="215" t="b">
        <f t="shared" si="37"/>
        <v>1</v>
      </c>
      <c r="AT146" s="215" t="b">
        <f t="shared" si="38"/>
        <v>1</v>
      </c>
      <c r="AU146" s="215" t="b">
        <f t="shared" si="39"/>
        <v>1</v>
      </c>
      <c r="AV146" s="215" t="b">
        <f t="shared" si="40"/>
        <v>1</v>
      </c>
    </row>
    <row r="147" spans="1:48" ht="15.75">
      <c r="A147" s="77">
        <v>125</v>
      </c>
      <c r="B147" s="134"/>
      <c r="C147" s="80"/>
      <c r="D147" s="126"/>
      <c r="E147" s="152"/>
      <c r="F147" s="146"/>
      <c r="G147" s="130"/>
      <c r="H147" s="152"/>
      <c r="I147" s="146"/>
      <c r="J147" s="130"/>
      <c r="K147" s="152"/>
      <c r="L147" s="146"/>
      <c r="M147" s="130"/>
      <c r="N147" s="152"/>
      <c r="O147" s="146"/>
      <c r="P147" s="130"/>
      <c r="Q147" s="152"/>
      <c r="R147" s="146"/>
      <c r="S147" s="130"/>
      <c r="T147" s="152"/>
      <c r="U147" s="146"/>
      <c r="V147" s="130"/>
      <c r="W147" s="152"/>
      <c r="X147" s="146"/>
      <c r="Y147" s="130"/>
      <c r="Z147" s="152"/>
      <c r="AA147" s="154"/>
      <c r="AB147" s="161">
        <f t="shared" si="23"/>
        <v>0</v>
      </c>
      <c r="AC147" s="162">
        <f t="shared" si="24"/>
        <v>0</v>
      </c>
      <c r="AD147" s="163">
        <f t="shared" si="25"/>
        <v>0</v>
      </c>
      <c r="AE147" s="208"/>
      <c r="AF147" s="215" t="b">
        <f t="shared" si="21"/>
        <v>1</v>
      </c>
      <c r="AG147" s="215" t="b">
        <f t="shared" si="22"/>
        <v>1</v>
      </c>
      <c r="AH147" s="215" t="b">
        <f t="shared" si="26"/>
        <v>1</v>
      </c>
      <c r="AI147" s="215" t="b">
        <f t="shared" si="27"/>
        <v>1</v>
      </c>
      <c r="AJ147" s="215" t="b">
        <f t="shared" si="28"/>
        <v>0</v>
      </c>
      <c r="AK147" s="215" t="b">
        <f t="shared" si="29"/>
        <v>0</v>
      </c>
      <c r="AL147" s="215" t="b">
        <f t="shared" si="30"/>
        <v>0</v>
      </c>
      <c r="AM147" s="215" t="b">
        <f t="shared" si="31"/>
        <v>0</v>
      </c>
      <c r="AN147" s="215" t="b">
        <f t="shared" si="32"/>
        <v>0</v>
      </c>
      <c r="AO147" s="215" t="b">
        <f t="shared" si="33"/>
        <v>0</v>
      </c>
      <c r="AP147" s="215" t="b">
        <f t="shared" si="34"/>
        <v>0</v>
      </c>
      <c r="AQ147" s="215" t="b">
        <f t="shared" si="35"/>
        <v>0</v>
      </c>
      <c r="AR147" s="215" t="b">
        <f t="shared" si="36"/>
        <v>0</v>
      </c>
      <c r="AS147" s="215" t="b">
        <f t="shared" si="37"/>
        <v>1</v>
      </c>
      <c r="AT147" s="215" t="b">
        <f t="shared" si="38"/>
        <v>1</v>
      </c>
      <c r="AU147" s="215" t="b">
        <f t="shared" si="39"/>
        <v>1</v>
      </c>
      <c r="AV147" s="215" t="b">
        <f t="shared" si="40"/>
        <v>1</v>
      </c>
    </row>
    <row r="148" spans="1:48" ht="15.75">
      <c r="A148" s="77">
        <v>126</v>
      </c>
      <c r="B148" s="134"/>
      <c r="C148" s="80"/>
      <c r="D148" s="126"/>
      <c r="E148" s="152"/>
      <c r="F148" s="146"/>
      <c r="G148" s="130"/>
      <c r="H148" s="152"/>
      <c r="I148" s="146"/>
      <c r="J148" s="130"/>
      <c r="K148" s="152"/>
      <c r="L148" s="146"/>
      <c r="M148" s="130"/>
      <c r="N148" s="152"/>
      <c r="O148" s="146"/>
      <c r="P148" s="130"/>
      <c r="Q148" s="152"/>
      <c r="R148" s="146"/>
      <c r="S148" s="130"/>
      <c r="T148" s="152"/>
      <c r="U148" s="146"/>
      <c r="V148" s="130"/>
      <c r="W148" s="152"/>
      <c r="X148" s="146"/>
      <c r="Y148" s="130"/>
      <c r="Z148" s="152"/>
      <c r="AA148" s="154"/>
      <c r="AB148" s="161">
        <f t="shared" si="23"/>
        <v>0</v>
      </c>
      <c r="AC148" s="162">
        <f t="shared" si="24"/>
        <v>0</v>
      </c>
      <c r="AD148" s="163">
        <f t="shared" si="25"/>
        <v>0</v>
      </c>
      <c r="AE148" s="208"/>
      <c r="AF148" s="215" t="b">
        <f t="shared" si="21"/>
        <v>1</v>
      </c>
      <c r="AG148" s="215" t="b">
        <f t="shared" si="22"/>
        <v>1</v>
      </c>
      <c r="AH148" s="215" t="b">
        <f t="shared" si="26"/>
        <v>1</v>
      </c>
      <c r="AI148" s="215" t="b">
        <f t="shared" si="27"/>
        <v>1</v>
      </c>
      <c r="AJ148" s="215" t="b">
        <f t="shared" si="28"/>
        <v>0</v>
      </c>
      <c r="AK148" s="215" t="b">
        <f t="shared" si="29"/>
        <v>0</v>
      </c>
      <c r="AL148" s="215" t="b">
        <f t="shared" si="30"/>
        <v>0</v>
      </c>
      <c r="AM148" s="215" t="b">
        <f t="shared" si="31"/>
        <v>0</v>
      </c>
      <c r="AN148" s="215" t="b">
        <f t="shared" si="32"/>
        <v>0</v>
      </c>
      <c r="AO148" s="215" t="b">
        <f t="shared" si="33"/>
        <v>0</v>
      </c>
      <c r="AP148" s="215" t="b">
        <f t="shared" si="34"/>
        <v>0</v>
      </c>
      <c r="AQ148" s="215" t="b">
        <f t="shared" si="35"/>
        <v>0</v>
      </c>
      <c r="AR148" s="215" t="b">
        <f t="shared" si="36"/>
        <v>0</v>
      </c>
      <c r="AS148" s="215" t="b">
        <f t="shared" si="37"/>
        <v>1</v>
      </c>
      <c r="AT148" s="215" t="b">
        <f t="shared" si="38"/>
        <v>1</v>
      </c>
      <c r="AU148" s="215" t="b">
        <f t="shared" si="39"/>
        <v>1</v>
      </c>
      <c r="AV148" s="215" t="b">
        <f t="shared" si="40"/>
        <v>1</v>
      </c>
    </row>
    <row r="149" spans="1:48" ht="15.75">
      <c r="A149" s="77">
        <v>127</v>
      </c>
      <c r="B149" s="134"/>
      <c r="C149" s="80"/>
      <c r="D149" s="126"/>
      <c r="E149" s="152"/>
      <c r="F149" s="146"/>
      <c r="G149" s="130"/>
      <c r="H149" s="152"/>
      <c r="I149" s="146"/>
      <c r="J149" s="130"/>
      <c r="K149" s="152"/>
      <c r="L149" s="146"/>
      <c r="M149" s="130"/>
      <c r="N149" s="152"/>
      <c r="O149" s="146"/>
      <c r="P149" s="130"/>
      <c r="Q149" s="152"/>
      <c r="R149" s="146"/>
      <c r="S149" s="130"/>
      <c r="T149" s="152"/>
      <c r="U149" s="146"/>
      <c r="V149" s="130"/>
      <c r="W149" s="152"/>
      <c r="X149" s="146"/>
      <c r="Y149" s="130"/>
      <c r="Z149" s="152"/>
      <c r="AA149" s="154"/>
      <c r="AB149" s="161">
        <f t="shared" si="23"/>
        <v>0</v>
      </c>
      <c r="AC149" s="162">
        <f t="shared" si="24"/>
        <v>0</v>
      </c>
      <c r="AD149" s="163">
        <f t="shared" si="25"/>
        <v>0</v>
      </c>
      <c r="AE149" s="208"/>
      <c r="AF149" s="215" t="b">
        <f t="shared" si="21"/>
        <v>1</v>
      </c>
      <c r="AG149" s="215" t="b">
        <f t="shared" si="22"/>
        <v>1</v>
      </c>
      <c r="AH149" s="215" t="b">
        <f t="shared" si="26"/>
        <v>1</v>
      </c>
      <c r="AI149" s="215" t="b">
        <f t="shared" si="27"/>
        <v>1</v>
      </c>
      <c r="AJ149" s="215" t="b">
        <f t="shared" si="28"/>
        <v>0</v>
      </c>
      <c r="AK149" s="215" t="b">
        <f t="shared" si="29"/>
        <v>0</v>
      </c>
      <c r="AL149" s="215" t="b">
        <f t="shared" si="30"/>
        <v>0</v>
      </c>
      <c r="AM149" s="215" t="b">
        <f t="shared" si="31"/>
        <v>0</v>
      </c>
      <c r="AN149" s="215" t="b">
        <f t="shared" si="32"/>
        <v>0</v>
      </c>
      <c r="AO149" s="215" t="b">
        <f t="shared" si="33"/>
        <v>0</v>
      </c>
      <c r="AP149" s="215" t="b">
        <f t="shared" si="34"/>
        <v>0</v>
      </c>
      <c r="AQ149" s="215" t="b">
        <f t="shared" si="35"/>
        <v>0</v>
      </c>
      <c r="AR149" s="215" t="b">
        <f t="shared" si="36"/>
        <v>0</v>
      </c>
      <c r="AS149" s="215" t="b">
        <f t="shared" si="37"/>
        <v>1</v>
      </c>
      <c r="AT149" s="215" t="b">
        <f t="shared" si="38"/>
        <v>1</v>
      </c>
      <c r="AU149" s="215" t="b">
        <f t="shared" si="39"/>
        <v>1</v>
      </c>
      <c r="AV149" s="215" t="b">
        <f t="shared" si="40"/>
        <v>1</v>
      </c>
    </row>
    <row r="150" spans="1:48" ht="15.75">
      <c r="A150" s="77">
        <v>128</v>
      </c>
      <c r="B150" s="134"/>
      <c r="C150" s="80"/>
      <c r="D150" s="126"/>
      <c r="E150" s="152"/>
      <c r="F150" s="146"/>
      <c r="G150" s="130"/>
      <c r="H150" s="152"/>
      <c r="I150" s="146"/>
      <c r="J150" s="130"/>
      <c r="K150" s="152"/>
      <c r="L150" s="146"/>
      <c r="M150" s="130"/>
      <c r="N150" s="152"/>
      <c r="O150" s="146"/>
      <c r="P150" s="130"/>
      <c r="Q150" s="152"/>
      <c r="R150" s="146"/>
      <c r="S150" s="130"/>
      <c r="T150" s="152"/>
      <c r="U150" s="146"/>
      <c r="V150" s="130"/>
      <c r="W150" s="152"/>
      <c r="X150" s="146"/>
      <c r="Y150" s="130"/>
      <c r="Z150" s="152"/>
      <c r="AA150" s="154"/>
      <c r="AB150" s="161">
        <f t="shared" si="23"/>
        <v>0</v>
      </c>
      <c r="AC150" s="162">
        <f t="shared" si="24"/>
        <v>0</v>
      </c>
      <c r="AD150" s="163">
        <f t="shared" si="25"/>
        <v>0</v>
      </c>
      <c r="AE150" s="208"/>
      <c r="AF150" s="215" t="b">
        <f t="shared" si="21"/>
        <v>1</v>
      </c>
      <c r="AG150" s="215" t="b">
        <f t="shared" si="22"/>
        <v>1</v>
      </c>
      <c r="AH150" s="215" t="b">
        <f t="shared" si="26"/>
        <v>1</v>
      </c>
      <c r="AI150" s="215" t="b">
        <f t="shared" si="27"/>
        <v>1</v>
      </c>
      <c r="AJ150" s="215" t="b">
        <f t="shared" si="28"/>
        <v>0</v>
      </c>
      <c r="AK150" s="215" t="b">
        <f t="shared" si="29"/>
        <v>0</v>
      </c>
      <c r="AL150" s="215" t="b">
        <f t="shared" si="30"/>
        <v>0</v>
      </c>
      <c r="AM150" s="215" t="b">
        <f t="shared" si="31"/>
        <v>0</v>
      </c>
      <c r="AN150" s="215" t="b">
        <f t="shared" si="32"/>
        <v>0</v>
      </c>
      <c r="AO150" s="215" t="b">
        <f t="shared" si="33"/>
        <v>0</v>
      </c>
      <c r="AP150" s="215" t="b">
        <f t="shared" si="34"/>
        <v>0</v>
      </c>
      <c r="AQ150" s="215" t="b">
        <f t="shared" si="35"/>
        <v>0</v>
      </c>
      <c r="AR150" s="215" t="b">
        <f t="shared" si="36"/>
        <v>0</v>
      </c>
      <c r="AS150" s="215" t="b">
        <f t="shared" si="37"/>
        <v>1</v>
      </c>
      <c r="AT150" s="215" t="b">
        <f t="shared" si="38"/>
        <v>1</v>
      </c>
      <c r="AU150" s="215" t="b">
        <f t="shared" si="39"/>
        <v>1</v>
      </c>
      <c r="AV150" s="215" t="b">
        <f t="shared" si="40"/>
        <v>1</v>
      </c>
    </row>
    <row r="151" spans="1:48" ht="15.75">
      <c r="A151" s="77">
        <v>129</v>
      </c>
      <c r="B151" s="134"/>
      <c r="C151" s="80"/>
      <c r="D151" s="126"/>
      <c r="E151" s="152"/>
      <c r="F151" s="146"/>
      <c r="G151" s="130"/>
      <c r="H151" s="152"/>
      <c r="I151" s="146"/>
      <c r="J151" s="130"/>
      <c r="K151" s="152"/>
      <c r="L151" s="146"/>
      <c r="M151" s="130"/>
      <c r="N151" s="152"/>
      <c r="O151" s="146"/>
      <c r="P151" s="130"/>
      <c r="Q151" s="152"/>
      <c r="R151" s="146"/>
      <c r="S151" s="130"/>
      <c r="T151" s="152"/>
      <c r="U151" s="146"/>
      <c r="V151" s="130"/>
      <c r="W151" s="152"/>
      <c r="X151" s="146"/>
      <c r="Y151" s="130"/>
      <c r="Z151" s="152"/>
      <c r="AA151" s="154"/>
      <c r="AB151" s="161">
        <f t="shared" si="23"/>
        <v>0</v>
      </c>
      <c r="AC151" s="162">
        <f t="shared" si="24"/>
        <v>0</v>
      </c>
      <c r="AD151" s="163">
        <f t="shared" si="25"/>
        <v>0</v>
      </c>
      <c r="AE151" s="208"/>
      <c r="AF151" s="215" t="b">
        <f t="shared" ref="AF151:AF214" si="41">IF(B151="",TRUE,(IF(ISNUMBER(MATCH(B151,CountriesList,0)),TRUE,FALSE)))</f>
        <v>1</v>
      </c>
      <c r="AG151" s="215" t="b">
        <f t="shared" ref="AG151:AG214" si="42">IF(C151="",TRUE,(IF(ISNUMBER(MATCH(C151,ClientCategorisation,0)),TRUE,FALSE)))</f>
        <v>1</v>
      </c>
      <c r="AH151" s="215" t="b">
        <f t="shared" si="26"/>
        <v>1</v>
      </c>
      <c r="AI151" s="215" t="b">
        <f t="shared" si="27"/>
        <v>1</v>
      </c>
      <c r="AJ151" s="215" t="b">
        <f t="shared" si="28"/>
        <v>0</v>
      </c>
      <c r="AK151" s="215" t="b">
        <f t="shared" si="29"/>
        <v>0</v>
      </c>
      <c r="AL151" s="215" t="b">
        <f t="shared" si="30"/>
        <v>0</v>
      </c>
      <c r="AM151" s="215" t="b">
        <f t="shared" si="31"/>
        <v>0</v>
      </c>
      <c r="AN151" s="215" t="b">
        <f t="shared" si="32"/>
        <v>0</v>
      </c>
      <c r="AO151" s="215" t="b">
        <f t="shared" si="33"/>
        <v>0</v>
      </c>
      <c r="AP151" s="215" t="b">
        <f t="shared" si="34"/>
        <v>0</v>
      </c>
      <c r="AQ151" s="215" t="b">
        <f t="shared" si="35"/>
        <v>0</v>
      </c>
      <c r="AR151" s="215" t="b">
        <f t="shared" si="36"/>
        <v>0</v>
      </c>
      <c r="AS151" s="215" t="b">
        <f t="shared" si="37"/>
        <v>1</v>
      </c>
      <c r="AT151" s="215" t="b">
        <f t="shared" si="38"/>
        <v>1</v>
      </c>
      <c r="AU151" s="215" t="b">
        <f t="shared" si="39"/>
        <v>1</v>
      </c>
      <c r="AV151" s="215" t="b">
        <f t="shared" si="40"/>
        <v>1</v>
      </c>
    </row>
    <row r="152" spans="1:48" ht="15.75">
      <c r="A152" s="77">
        <v>130</v>
      </c>
      <c r="B152" s="134"/>
      <c r="C152" s="80"/>
      <c r="D152" s="126"/>
      <c r="E152" s="152"/>
      <c r="F152" s="146"/>
      <c r="G152" s="130"/>
      <c r="H152" s="152"/>
      <c r="I152" s="146"/>
      <c r="J152" s="130"/>
      <c r="K152" s="152"/>
      <c r="L152" s="146"/>
      <c r="M152" s="130"/>
      <c r="N152" s="152"/>
      <c r="O152" s="146"/>
      <c r="P152" s="130"/>
      <c r="Q152" s="152"/>
      <c r="R152" s="146"/>
      <c r="S152" s="130"/>
      <c r="T152" s="152"/>
      <c r="U152" s="146"/>
      <c r="V152" s="130"/>
      <c r="W152" s="152"/>
      <c r="X152" s="146"/>
      <c r="Y152" s="130"/>
      <c r="Z152" s="152"/>
      <c r="AA152" s="154"/>
      <c r="AB152" s="161">
        <f t="shared" ref="AB152:AB215" si="43">D152+G152+J152+M152+P152+S152+V152+Y152</f>
        <v>0</v>
      </c>
      <c r="AC152" s="162">
        <f t="shared" ref="AC152:AC215" si="44">E152+H152+K152+N152+Q152+T152+W152+Z152</f>
        <v>0</v>
      </c>
      <c r="AD152" s="163">
        <f t="shared" ref="AD152:AD215" si="45">F152+I152+L152+O152+R152+U152+X152+AA152</f>
        <v>0</v>
      </c>
      <c r="AE152" s="208"/>
      <c r="AF152" s="215" t="b">
        <f t="shared" si="41"/>
        <v>1</v>
      </c>
      <c r="AG152" s="215" t="b">
        <f t="shared" si="42"/>
        <v>1</v>
      </c>
      <c r="AH152" s="215" t="b">
        <f t="shared" ref="AH152:AH215" si="46">IF(OR(AND(B152="",C152="",AB152=0,AC152=0,AD152=0),AND(B152&lt;&gt;"",C152&lt;&gt;"",AB152&gt;0)),TRUE,FALSE)</f>
        <v>1</v>
      </c>
      <c r="AI152" s="215" t="b">
        <f t="shared" ref="AI152:AI215" si="47">IF(AND(OR(B152="",C152=""),AB152&gt;0),FALSE,TRUE)</f>
        <v>1</v>
      </c>
      <c r="AJ152" s="215" t="b">
        <f t="shared" ref="AJ152:AJ215" si="48">IF(AND(D152&gt;0,E152&lt;&gt;"",F152&lt;&gt;""),TRUE,FALSE)</f>
        <v>0</v>
      </c>
      <c r="AK152" s="215" t="b">
        <f t="shared" ref="AK152:AK215" si="49">IF(AND(G152&gt;0,H152&lt;&gt;"",I152&lt;&gt;""),TRUE,FALSE)</f>
        <v>0</v>
      </c>
      <c r="AL152" s="215" t="b">
        <f t="shared" ref="AL152:AL215" si="50">IF(AND(J152&gt;0,K152&lt;&gt;"",L152&lt;&gt;""),TRUE,FALSE)</f>
        <v>0</v>
      </c>
      <c r="AM152" s="215" t="b">
        <f t="shared" ref="AM152:AM215" si="51">IF(AND(M152&gt;0,N152&lt;&gt;"",O152&lt;&gt;""),TRUE,FALSE)</f>
        <v>0</v>
      </c>
      <c r="AN152" s="215" t="b">
        <f t="shared" ref="AN152:AN215" si="52">IF(AND(P152&gt;0,Q152&lt;&gt;"",R152&lt;&gt;""),TRUE,FALSE)</f>
        <v>0</v>
      </c>
      <c r="AO152" s="215" t="b">
        <f t="shared" ref="AO152:AO215" si="53">IF(AND(S152&gt;0,T152&lt;&gt;"",U152&lt;&gt;""),TRUE,FALSE)</f>
        <v>0</v>
      </c>
      <c r="AP152" s="215" t="b">
        <f t="shared" ref="AP152:AP215" si="54">IF(AND(V152&gt;0,W152&lt;&gt;"",X152&lt;&gt;""),TRUE,FALSE)</f>
        <v>0</v>
      </c>
      <c r="AQ152" s="215" t="b">
        <f t="shared" ref="AQ152:AQ215" si="55">IF(AND(Y152&gt;0,Z152&lt;&gt;"",AA152&lt;&gt;""),TRUE,FALSE)</f>
        <v>0</v>
      </c>
      <c r="AR152" s="215" t="b">
        <f t="shared" ref="AR152:AR215" si="56">IF(OR(AJ152=TRUE,AK152=TRUE,AL152=TRUE,AM152=TRUE,AN152=TRUE,AO152=TRUE,AP152=TRUE,AQ152=TRUE),TRUE,FALSE)</f>
        <v>0</v>
      </c>
      <c r="AS152" s="215" t="b">
        <f t="shared" ref="AS152:AS215" si="57">IF(OR(AND(B152&lt;&gt;"",C152&lt;&gt;"",AR152=TRUE),AND(B152="",C152="",AR152=FALSE)),TRUE,FALSE)</f>
        <v>1</v>
      </c>
      <c r="AT152" s="215" t="b">
        <f t="shared" ref="AT152:AT215" si="58">IF(AND(B152&lt;&gt;"",C152&lt;&gt;""),TRUE,IF(OR(D152&lt;&gt;"",E152&lt;&gt;"",F152&lt;&gt;"",G152&lt;&gt;"",H152&lt;&gt;"",I152&lt;&gt;"",J152&lt;&gt;"",K152&lt;&gt;"",L152&lt;&gt;"",M152&lt;&gt;"",N152&lt;&gt;"",O152&lt;&gt;"",P152&lt;&gt;"",Q152&lt;&gt;"",R152&lt;&gt;"",S152&lt;&gt;"",T152&lt;&gt;"",U152&lt;&gt;"",V152&lt;&gt;"",W152&lt;&gt;"",X152&lt;&gt;"",Y152&lt;&gt;"",Z152&lt;&gt;"",AA152&lt;&gt;""),FALSE,TRUE))</f>
        <v>1</v>
      </c>
      <c r="AU152" s="215" t="b">
        <f t="shared" ref="AU152:AU215" si="59">IF(OR(AND(E152&gt;0,F152=0),AND(H152&gt;0,I152=0),AND(K152&gt;0,L152=0),AND(N152&gt;0,O152=0),AND(Q152&gt;0,R152=0),AND(T152&gt;0,U152=0),AND(W152&gt;0,X152=0),AND(Z152&gt;0,AA152=0)),FALSE,TRUE)</f>
        <v>1</v>
      </c>
      <c r="AV152" s="215" t="b">
        <f t="shared" ref="AV152:AV215" si="60">IF(OR(AND(E152=0,F152&gt;0),AND(H152=0,I152&gt;0),AND(K152=0,L152&gt;0),AND(N152=0,O152&gt;0),AND(Q152=0,R152&gt;0),AND(T152=0,U152&gt;0),AND(W152=0,X152&gt;0),AND(Z152=0,AA152&gt;0)),FALSE,TRUE)</f>
        <v>1</v>
      </c>
    </row>
    <row r="153" spans="1:48" ht="15.75">
      <c r="A153" s="77">
        <v>131</v>
      </c>
      <c r="B153" s="134"/>
      <c r="C153" s="80"/>
      <c r="D153" s="126"/>
      <c r="E153" s="152"/>
      <c r="F153" s="146"/>
      <c r="G153" s="130"/>
      <c r="H153" s="152"/>
      <c r="I153" s="146"/>
      <c r="J153" s="130"/>
      <c r="K153" s="152"/>
      <c r="L153" s="146"/>
      <c r="M153" s="130"/>
      <c r="N153" s="152"/>
      <c r="O153" s="146"/>
      <c r="P153" s="130"/>
      <c r="Q153" s="152"/>
      <c r="R153" s="146"/>
      <c r="S153" s="130"/>
      <c r="T153" s="152"/>
      <c r="U153" s="146"/>
      <c r="V153" s="130"/>
      <c r="W153" s="152"/>
      <c r="X153" s="146"/>
      <c r="Y153" s="130"/>
      <c r="Z153" s="152"/>
      <c r="AA153" s="154"/>
      <c r="AB153" s="161">
        <f t="shared" si="43"/>
        <v>0</v>
      </c>
      <c r="AC153" s="162">
        <f t="shared" si="44"/>
        <v>0</v>
      </c>
      <c r="AD153" s="163">
        <f t="shared" si="45"/>
        <v>0</v>
      </c>
      <c r="AE153" s="208"/>
      <c r="AF153" s="215" t="b">
        <f t="shared" si="41"/>
        <v>1</v>
      </c>
      <c r="AG153" s="215" t="b">
        <f t="shared" si="42"/>
        <v>1</v>
      </c>
      <c r="AH153" s="215" t="b">
        <f t="shared" si="46"/>
        <v>1</v>
      </c>
      <c r="AI153" s="215" t="b">
        <f t="shared" si="47"/>
        <v>1</v>
      </c>
      <c r="AJ153" s="215" t="b">
        <f t="shared" si="48"/>
        <v>0</v>
      </c>
      <c r="AK153" s="215" t="b">
        <f t="shared" si="49"/>
        <v>0</v>
      </c>
      <c r="AL153" s="215" t="b">
        <f t="shared" si="50"/>
        <v>0</v>
      </c>
      <c r="AM153" s="215" t="b">
        <f t="shared" si="51"/>
        <v>0</v>
      </c>
      <c r="AN153" s="215" t="b">
        <f t="shared" si="52"/>
        <v>0</v>
      </c>
      <c r="AO153" s="215" t="b">
        <f t="shared" si="53"/>
        <v>0</v>
      </c>
      <c r="AP153" s="215" t="b">
        <f t="shared" si="54"/>
        <v>0</v>
      </c>
      <c r="AQ153" s="215" t="b">
        <f t="shared" si="55"/>
        <v>0</v>
      </c>
      <c r="AR153" s="215" t="b">
        <f t="shared" si="56"/>
        <v>0</v>
      </c>
      <c r="AS153" s="215" t="b">
        <f t="shared" si="57"/>
        <v>1</v>
      </c>
      <c r="AT153" s="215" t="b">
        <f t="shared" si="58"/>
        <v>1</v>
      </c>
      <c r="AU153" s="215" t="b">
        <f t="shared" si="59"/>
        <v>1</v>
      </c>
      <c r="AV153" s="215" t="b">
        <f t="shared" si="60"/>
        <v>1</v>
      </c>
    </row>
    <row r="154" spans="1:48" ht="15.75">
      <c r="A154" s="77">
        <v>132</v>
      </c>
      <c r="B154" s="134"/>
      <c r="C154" s="80"/>
      <c r="D154" s="126"/>
      <c r="E154" s="152"/>
      <c r="F154" s="146"/>
      <c r="G154" s="130"/>
      <c r="H154" s="152"/>
      <c r="I154" s="146"/>
      <c r="J154" s="130"/>
      <c r="K154" s="152"/>
      <c r="L154" s="146"/>
      <c r="M154" s="130"/>
      <c r="N154" s="152"/>
      <c r="O154" s="146"/>
      <c r="P154" s="130"/>
      <c r="Q154" s="152"/>
      <c r="R154" s="146"/>
      <c r="S154" s="130"/>
      <c r="T154" s="152"/>
      <c r="U154" s="146"/>
      <c r="V154" s="130"/>
      <c r="W154" s="152"/>
      <c r="X154" s="146"/>
      <c r="Y154" s="130"/>
      <c r="Z154" s="152"/>
      <c r="AA154" s="154"/>
      <c r="AB154" s="161">
        <f t="shared" si="43"/>
        <v>0</v>
      </c>
      <c r="AC154" s="162">
        <f t="shared" si="44"/>
        <v>0</v>
      </c>
      <c r="AD154" s="163">
        <f t="shared" si="45"/>
        <v>0</v>
      </c>
      <c r="AE154" s="208"/>
      <c r="AF154" s="215" t="b">
        <f t="shared" si="41"/>
        <v>1</v>
      </c>
      <c r="AG154" s="215" t="b">
        <f t="shared" si="42"/>
        <v>1</v>
      </c>
      <c r="AH154" s="215" t="b">
        <f t="shared" si="46"/>
        <v>1</v>
      </c>
      <c r="AI154" s="215" t="b">
        <f t="shared" si="47"/>
        <v>1</v>
      </c>
      <c r="AJ154" s="215" t="b">
        <f t="shared" si="48"/>
        <v>0</v>
      </c>
      <c r="AK154" s="215" t="b">
        <f t="shared" si="49"/>
        <v>0</v>
      </c>
      <c r="AL154" s="215" t="b">
        <f t="shared" si="50"/>
        <v>0</v>
      </c>
      <c r="AM154" s="215" t="b">
        <f t="shared" si="51"/>
        <v>0</v>
      </c>
      <c r="AN154" s="215" t="b">
        <f t="shared" si="52"/>
        <v>0</v>
      </c>
      <c r="AO154" s="215" t="b">
        <f t="shared" si="53"/>
        <v>0</v>
      </c>
      <c r="AP154" s="215" t="b">
        <f t="shared" si="54"/>
        <v>0</v>
      </c>
      <c r="AQ154" s="215" t="b">
        <f t="shared" si="55"/>
        <v>0</v>
      </c>
      <c r="AR154" s="215" t="b">
        <f t="shared" si="56"/>
        <v>0</v>
      </c>
      <c r="AS154" s="215" t="b">
        <f t="shared" si="57"/>
        <v>1</v>
      </c>
      <c r="AT154" s="215" t="b">
        <f t="shared" si="58"/>
        <v>1</v>
      </c>
      <c r="AU154" s="215" t="b">
        <f t="shared" si="59"/>
        <v>1</v>
      </c>
      <c r="AV154" s="215" t="b">
        <f t="shared" si="60"/>
        <v>1</v>
      </c>
    </row>
    <row r="155" spans="1:48" ht="15.75">
      <c r="A155" s="77">
        <v>133</v>
      </c>
      <c r="B155" s="134"/>
      <c r="C155" s="80"/>
      <c r="D155" s="126"/>
      <c r="E155" s="152"/>
      <c r="F155" s="146"/>
      <c r="G155" s="130"/>
      <c r="H155" s="152"/>
      <c r="I155" s="146"/>
      <c r="J155" s="130"/>
      <c r="K155" s="152"/>
      <c r="L155" s="146"/>
      <c r="M155" s="130"/>
      <c r="N155" s="152"/>
      <c r="O155" s="146"/>
      <c r="P155" s="130"/>
      <c r="Q155" s="152"/>
      <c r="R155" s="146"/>
      <c r="S155" s="130"/>
      <c r="T155" s="152"/>
      <c r="U155" s="146"/>
      <c r="V155" s="130"/>
      <c r="W155" s="152"/>
      <c r="X155" s="146"/>
      <c r="Y155" s="130"/>
      <c r="Z155" s="152"/>
      <c r="AA155" s="154"/>
      <c r="AB155" s="161">
        <f t="shared" si="43"/>
        <v>0</v>
      </c>
      <c r="AC155" s="162">
        <f t="shared" si="44"/>
        <v>0</v>
      </c>
      <c r="AD155" s="163">
        <f t="shared" si="45"/>
        <v>0</v>
      </c>
      <c r="AE155" s="208"/>
      <c r="AF155" s="215" t="b">
        <f t="shared" si="41"/>
        <v>1</v>
      </c>
      <c r="AG155" s="215" t="b">
        <f t="shared" si="42"/>
        <v>1</v>
      </c>
      <c r="AH155" s="215" t="b">
        <f t="shared" si="46"/>
        <v>1</v>
      </c>
      <c r="AI155" s="215" t="b">
        <f t="shared" si="47"/>
        <v>1</v>
      </c>
      <c r="AJ155" s="215" t="b">
        <f t="shared" si="48"/>
        <v>0</v>
      </c>
      <c r="AK155" s="215" t="b">
        <f t="shared" si="49"/>
        <v>0</v>
      </c>
      <c r="AL155" s="215" t="b">
        <f t="shared" si="50"/>
        <v>0</v>
      </c>
      <c r="AM155" s="215" t="b">
        <f t="shared" si="51"/>
        <v>0</v>
      </c>
      <c r="AN155" s="215" t="b">
        <f t="shared" si="52"/>
        <v>0</v>
      </c>
      <c r="AO155" s="215" t="b">
        <f t="shared" si="53"/>
        <v>0</v>
      </c>
      <c r="AP155" s="215" t="b">
        <f t="shared" si="54"/>
        <v>0</v>
      </c>
      <c r="AQ155" s="215" t="b">
        <f t="shared" si="55"/>
        <v>0</v>
      </c>
      <c r="AR155" s="215" t="b">
        <f t="shared" si="56"/>
        <v>0</v>
      </c>
      <c r="AS155" s="215" t="b">
        <f t="shared" si="57"/>
        <v>1</v>
      </c>
      <c r="AT155" s="215" t="b">
        <f t="shared" si="58"/>
        <v>1</v>
      </c>
      <c r="AU155" s="215" t="b">
        <f t="shared" si="59"/>
        <v>1</v>
      </c>
      <c r="AV155" s="215" t="b">
        <f t="shared" si="60"/>
        <v>1</v>
      </c>
    </row>
    <row r="156" spans="1:48" ht="15.75">
      <c r="A156" s="77">
        <v>134</v>
      </c>
      <c r="B156" s="134"/>
      <c r="C156" s="80"/>
      <c r="D156" s="126"/>
      <c r="E156" s="152"/>
      <c r="F156" s="146"/>
      <c r="G156" s="130"/>
      <c r="H156" s="152"/>
      <c r="I156" s="146"/>
      <c r="J156" s="130"/>
      <c r="K156" s="152"/>
      <c r="L156" s="146"/>
      <c r="M156" s="130"/>
      <c r="N156" s="152"/>
      <c r="O156" s="146"/>
      <c r="P156" s="130"/>
      <c r="Q156" s="152"/>
      <c r="R156" s="146"/>
      <c r="S156" s="130"/>
      <c r="T156" s="152"/>
      <c r="U156" s="146"/>
      <c r="V156" s="130"/>
      <c r="W156" s="152"/>
      <c r="X156" s="146"/>
      <c r="Y156" s="130"/>
      <c r="Z156" s="152"/>
      <c r="AA156" s="154"/>
      <c r="AB156" s="161">
        <f t="shared" si="43"/>
        <v>0</v>
      </c>
      <c r="AC156" s="162">
        <f t="shared" si="44"/>
        <v>0</v>
      </c>
      <c r="AD156" s="163">
        <f t="shared" si="45"/>
        <v>0</v>
      </c>
      <c r="AE156" s="208"/>
      <c r="AF156" s="215" t="b">
        <f t="shared" si="41"/>
        <v>1</v>
      </c>
      <c r="AG156" s="215" t="b">
        <f t="shared" si="42"/>
        <v>1</v>
      </c>
      <c r="AH156" s="215" t="b">
        <f t="shared" si="46"/>
        <v>1</v>
      </c>
      <c r="AI156" s="215" t="b">
        <f t="shared" si="47"/>
        <v>1</v>
      </c>
      <c r="AJ156" s="215" t="b">
        <f t="shared" si="48"/>
        <v>0</v>
      </c>
      <c r="AK156" s="215" t="b">
        <f t="shared" si="49"/>
        <v>0</v>
      </c>
      <c r="AL156" s="215" t="b">
        <f t="shared" si="50"/>
        <v>0</v>
      </c>
      <c r="AM156" s="215" t="b">
        <f t="shared" si="51"/>
        <v>0</v>
      </c>
      <c r="AN156" s="215" t="b">
        <f t="shared" si="52"/>
        <v>0</v>
      </c>
      <c r="AO156" s="215" t="b">
        <f t="shared" si="53"/>
        <v>0</v>
      </c>
      <c r="AP156" s="215" t="b">
        <f t="shared" si="54"/>
        <v>0</v>
      </c>
      <c r="AQ156" s="215" t="b">
        <f t="shared" si="55"/>
        <v>0</v>
      </c>
      <c r="AR156" s="215" t="b">
        <f t="shared" si="56"/>
        <v>0</v>
      </c>
      <c r="AS156" s="215" t="b">
        <f t="shared" si="57"/>
        <v>1</v>
      </c>
      <c r="AT156" s="215" t="b">
        <f t="shared" si="58"/>
        <v>1</v>
      </c>
      <c r="AU156" s="215" t="b">
        <f t="shared" si="59"/>
        <v>1</v>
      </c>
      <c r="AV156" s="215" t="b">
        <f t="shared" si="60"/>
        <v>1</v>
      </c>
    </row>
    <row r="157" spans="1:48" ht="15.75">
      <c r="A157" s="77">
        <v>135</v>
      </c>
      <c r="B157" s="134"/>
      <c r="C157" s="80"/>
      <c r="D157" s="126"/>
      <c r="E157" s="152"/>
      <c r="F157" s="146"/>
      <c r="G157" s="130"/>
      <c r="H157" s="152"/>
      <c r="I157" s="146"/>
      <c r="J157" s="130"/>
      <c r="K157" s="152"/>
      <c r="L157" s="146"/>
      <c r="M157" s="130"/>
      <c r="N157" s="152"/>
      <c r="O157" s="146"/>
      <c r="P157" s="130"/>
      <c r="Q157" s="152"/>
      <c r="R157" s="146"/>
      <c r="S157" s="130"/>
      <c r="T157" s="152"/>
      <c r="U157" s="146"/>
      <c r="V157" s="130"/>
      <c r="W157" s="152"/>
      <c r="X157" s="146"/>
      <c r="Y157" s="130"/>
      <c r="Z157" s="152"/>
      <c r="AA157" s="154"/>
      <c r="AB157" s="161">
        <f t="shared" si="43"/>
        <v>0</v>
      </c>
      <c r="AC157" s="162">
        <f t="shared" si="44"/>
        <v>0</v>
      </c>
      <c r="AD157" s="163">
        <f t="shared" si="45"/>
        <v>0</v>
      </c>
      <c r="AE157" s="208"/>
      <c r="AF157" s="215" t="b">
        <f t="shared" si="41"/>
        <v>1</v>
      </c>
      <c r="AG157" s="215" t="b">
        <f t="shared" si="42"/>
        <v>1</v>
      </c>
      <c r="AH157" s="215" t="b">
        <f t="shared" si="46"/>
        <v>1</v>
      </c>
      <c r="AI157" s="215" t="b">
        <f t="shared" si="47"/>
        <v>1</v>
      </c>
      <c r="AJ157" s="215" t="b">
        <f t="shared" si="48"/>
        <v>0</v>
      </c>
      <c r="AK157" s="215" t="b">
        <f t="shared" si="49"/>
        <v>0</v>
      </c>
      <c r="AL157" s="215" t="b">
        <f t="shared" si="50"/>
        <v>0</v>
      </c>
      <c r="AM157" s="215" t="b">
        <f t="shared" si="51"/>
        <v>0</v>
      </c>
      <c r="AN157" s="215" t="b">
        <f t="shared" si="52"/>
        <v>0</v>
      </c>
      <c r="AO157" s="215" t="b">
        <f t="shared" si="53"/>
        <v>0</v>
      </c>
      <c r="AP157" s="215" t="b">
        <f t="shared" si="54"/>
        <v>0</v>
      </c>
      <c r="AQ157" s="215" t="b">
        <f t="shared" si="55"/>
        <v>0</v>
      </c>
      <c r="AR157" s="215" t="b">
        <f t="shared" si="56"/>
        <v>0</v>
      </c>
      <c r="AS157" s="215" t="b">
        <f t="shared" si="57"/>
        <v>1</v>
      </c>
      <c r="AT157" s="215" t="b">
        <f t="shared" si="58"/>
        <v>1</v>
      </c>
      <c r="AU157" s="215" t="b">
        <f t="shared" si="59"/>
        <v>1</v>
      </c>
      <c r="AV157" s="215" t="b">
        <f t="shared" si="60"/>
        <v>1</v>
      </c>
    </row>
    <row r="158" spans="1:48" ht="15.75">
      <c r="A158" s="77">
        <v>136</v>
      </c>
      <c r="B158" s="134"/>
      <c r="C158" s="80"/>
      <c r="D158" s="126"/>
      <c r="E158" s="152"/>
      <c r="F158" s="146"/>
      <c r="G158" s="130"/>
      <c r="H158" s="152"/>
      <c r="I158" s="146"/>
      <c r="J158" s="130"/>
      <c r="K158" s="152"/>
      <c r="L158" s="146"/>
      <c r="M158" s="130"/>
      <c r="N158" s="152"/>
      <c r="O158" s="146"/>
      <c r="P158" s="130"/>
      <c r="Q158" s="152"/>
      <c r="R158" s="146"/>
      <c r="S158" s="130"/>
      <c r="T158" s="152"/>
      <c r="U158" s="146"/>
      <c r="V158" s="130"/>
      <c r="W158" s="152"/>
      <c r="X158" s="146"/>
      <c r="Y158" s="130"/>
      <c r="Z158" s="152"/>
      <c r="AA158" s="154"/>
      <c r="AB158" s="161">
        <f t="shared" si="43"/>
        <v>0</v>
      </c>
      <c r="AC158" s="162">
        <f t="shared" si="44"/>
        <v>0</v>
      </c>
      <c r="AD158" s="163">
        <f t="shared" si="45"/>
        <v>0</v>
      </c>
      <c r="AE158" s="208"/>
      <c r="AF158" s="215" t="b">
        <f t="shared" si="41"/>
        <v>1</v>
      </c>
      <c r="AG158" s="215" t="b">
        <f t="shared" si="42"/>
        <v>1</v>
      </c>
      <c r="AH158" s="215" t="b">
        <f t="shared" si="46"/>
        <v>1</v>
      </c>
      <c r="AI158" s="215" t="b">
        <f t="shared" si="47"/>
        <v>1</v>
      </c>
      <c r="AJ158" s="215" t="b">
        <f t="shared" si="48"/>
        <v>0</v>
      </c>
      <c r="AK158" s="215" t="b">
        <f t="shared" si="49"/>
        <v>0</v>
      </c>
      <c r="AL158" s="215" t="b">
        <f t="shared" si="50"/>
        <v>0</v>
      </c>
      <c r="AM158" s="215" t="b">
        <f t="shared" si="51"/>
        <v>0</v>
      </c>
      <c r="AN158" s="215" t="b">
        <f t="shared" si="52"/>
        <v>0</v>
      </c>
      <c r="AO158" s="215" t="b">
        <f t="shared" si="53"/>
        <v>0</v>
      </c>
      <c r="AP158" s="215" t="b">
        <f t="shared" si="54"/>
        <v>0</v>
      </c>
      <c r="AQ158" s="215" t="b">
        <f t="shared" si="55"/>
        <v>0</v>
      </c>
      <c r="AR158" s="215" t="b">
        <f t="shared" si="56"/>
        <v>0</v>
      </c>
      <c r="AS158" s="215" t="b">
        <f t="shared" si="57"/>
        <v>1</v>
      </c>
      <c r="AT158" s="215" t="b">
        <f t="shared" si="58"/>
        <v>1</v>
      </c>
      <c r="AU158" s="215" t="b">
        <f t="shared" si="59"/>
        <v>1</v>
      </c>
      <c r="AV158" s="215" t="b">
        <f t="shared" si="60"/>
        <v>1</v>
      </c>
    </row>
    <row r="159" spans="1:48" ht="15.75">
      <c r="A159" s="77">
        <v>137</v>
      </c>
      <c r="B159" s="134"/>
      <c r="C159" s="80"/>
      <c r="D159" s="126"/>
      <c r="E159" s="152"/>
      <c r="F159" s="146"/>
      <c r="G159" s="130"/>
      <c r="H159" s="152"/>
      <c r="I159" s="146"/>
      <c r="J159" s="130"/>
      <c r="K159" s="152"/>
      <c r="L159" s="146"/>
      <c r="M159" s="130"/>
      <c r="N159" s="152"/>
      <c r="O159" s="146"/>
      <c r="P159" s="130"/>
      <c r="Q159" s="152"/>
      <c r="R159" s="146"/>
      <c r="S159" s="130"/>
      <c r="T159" s="152"/>
      <c r="U159" s="146"/>
      <c r="V159" s="130"/>
      <c r="W159" s="152"/>
      <c r="X159" s="146"/>
      <c r="Y159" s="130"/>
      <c r="Z159" s="152"/>
      <c r="AA159" s="154"/>
      <c r="AB159" s="161">
        <f t="shared" si="43"/>
        <v>0</v>
      </c>
      <c r="AC159" s="162">
        <f t="shared" si="44"/>
        <v>0</v>
      </c>
      <c r="AD159" s="163">
        <f t="shared" si="45"/>
        <v>0</v>
      </c>
      <c r="AE159" s="208"/>
      <c r="AF159" s="215" t="b">
        <f t="shared" si="41"/>
        <v>1</v>
      </c>
      <c r="AG159" s="215" t="b">
        <f t="shared" si="42"/>
        <v>1</v>
      </c>
      <c r="AH159" s="215" t="b">
        <f t="shared" si="46"/>
        <v>1</v>
      </c>
      <c r="AI159" s="215" t="b">
        <f t="shared" si="47"/>
        <v>1</v>
      </c>
      <c r="AJ159" s="215" t="b">
        <f t="shared" si="48"/>
        <v>0</v>
      </c>
      <c r="AK159" s="215" t="b">
        <f t="shared" si="49"/>
        <v>0</v>
      </c>
      <c r="AL159" s="215" t="b">
        <f t="shared" si="50"/>
        <v>0</v>
      </c>
      <c r="AM159" s="215" t="b">
        <f t="shared" si="51"/>
        <v>0</v>
      </c>
      <c r="AN159" s="215" t="b">
        <f t="shared" si="52"/>
        <v>0</v>
      </c>
      <c r="AO159" s="215" t="b">
        <f t="shared" si="53"/>
        <v>0</v>
      </c>
      <c r="AP159" s="215" t="b">
        <f t="shared" si="54"/>
        <v>0</v>
      </c>
      <c r="AQ159" s="215" t="b">
        <f t="shared" si="55"/>
        <v>0</v>
      </c>
      <c r="AR159" s="215" t="b">
        <f t="shared" si="56"/>
        <v>0</v>
      </c>
      <c r="AS159" s="215" t="b">
        <f t="shared" si="57"/>
        <v>1</v>
      </c>
      <c r="AT159" s="215" t="b">
        <f t="shared" si="58"/>
        <v>1</v>
      </c>
      <c r="AU159" s="215" t="b">
        <f t="shared" si="59"/>
        <v>1</v>
      </c>
      <c r="AV159" s="215" t="b">
        <f t="shared" si="60"/>
        <v>1</v>
      </c>
    </row>
    <row r="160" spans="1:48" ht="15.75">
      <c r="A160" s="77">
        <v>138</v>
      </c>
      <c r="B160" s="134"/>
      <c r="C160" s="80"/>
      <c r="D160" s="126"/>
      <c r="E160" s="152"/>
      <c r="F160" s="146"/>
      <c r="G160" s="130"/>
      <c r="H160" s="152"/>
      <c r="I160" s="146"/>
      <c r="J160" s="130"/>
      <c r="K160" s="152"/>
      <c r="L160" s="146"/>
      <c r="M160" s="130"/>
      <c r="N160" s="152"/>
      <c r="O160" s="146"/>
      <c r="P160" s="130"/>
      <c r="Q160" s="152"/>
      <c r="R160" s="146"/>
      <c r="S160" s="130"/>
      <c r="T160" s="152"/>
      <c r="U160" s="146"/>
      <c r="V160" s="130"/>
      <c r="W160" s="152"/>
      <c r="X160" s="146"/>
      <c r="Y160" s="130"/>
      <c r="Z160" s="152"/>
      <c r="AA160" s="154"/>
      <c r="AB160" s="161">
        <f t="shared" si="43"/>
        <v>0</v>
      </c>
      <c r="AC160" s="162">
        <f t="shared" si="44"/>
        <v>0</v>
      </c>
      <c r="AD160" s="163">
        <f t="shared" si="45"/>
        <v>0</v>
      </c>
      <c r="AE160" s="208"/>
      <c r="AF160" s="215" t="b">
        <f t="shared" si="41"/>
        <v>1</v>
      </c>
      <c r="AG160" s="215" t="b">
        <f t="shared" si="42"/>
        <v>1</v>
      </c>
      <c r="AH160" s="215" t="b">
        <f t="shared" si="46"/>
        <v>1</v>
      </c>
      <c r="AI160" s="215" t="b">
        <f t="shared" si="47"/>
        <v>1</v>
      </c>
      <c r="AJ160" s="215" t="b">
        <f t="shared" si="48"/>
        <v>0</v>
      </c>
      <c r="AK160" s="215" t="b">
        <f t="shared" si="49"/>
        <v>0</v>
      </c>
      <c r="AL160" s="215" t="b">
        <f t="shared" si="50"/>
        <v>0</v>
      </c>
      <c r="AM160" s="215" t="b">
        <f t="shared" si="51"/>
        <v>0</v>
      </c>
      <c r="AN160" s="215" t="b">
        <f t="shared" si="52"/>
        <v>0</v>
      </c>
      <c r="AO160" s="215" t="b">
        <f t="shared" si="53"/>
        <v>0</v>
      </c>
      <c r="AP160" s="215" t="b">
        <f t="shared" si="54"/>
        <v>0</v>
      </c>
      <c r="AQ160" s="215" t="b">
        <f t="shared" si="55"/>
        <v>0</v>
      </c>
      <c r="AR160" s="215" t="b">
        <f t="shared" si="56"/>
        <v>0</v>
      </c>
      <c r="AS160" s="215" t="b">
        <f t="shared" si="57"/>
        <v>1</v>
      </c>
      <c r="AT160" s="215" t="b">
        <f t="shared" si="58"/>
        <v>1</v>
      </c>
      <c r="AU160" s="215" t="b">
        <f t="shared" si="59"/>
        <v>1</v>
      </c>
      <c r="AV160" s="215" t="b">
        <f t="shared" si="60"/>
        <v>1</v>
      </c>
    </row>
    <row r="161" spans="1:48" ht="15.75">
      <c r="A161" s="77">
        <v>139</v>
      </c>
      <c r="B161" s="134"/>
      <c r="C161" s="80"/>
      <c r="D161" s="126"/>
      <c r="E161" s="152"/>
      <c r="F161" s="146"/>
      <c r="G161" s="130"/>
      <c r="H161" s="152"/>
      <c r="I161" s="146"/>
      <c r="J161" s="130"/>
      <c r="K161" s="152"/>
      <c r="L161" s="146"/>
      <c r="M161" s="130"/>
      <c r="N161" s="152"/>
      <c r="O161" s="146"/>
      <c r="P161" s="130"/>
      <c r="Q161" s="152"/>
      <c r="R161" s="146"/>
      <c r="S161" s="130"/>
      <c r="T161" s="152"/>
      <c r="U161" s="146"/>
      <c r="V161" s="130"/>
      <c r="W161" s="152"/>
      <c r="X161" s="146"/>
      <c r="Y161" s="130"/>
      <c r="Z161" s="152"/>
      <c r="AA161" s="154"/>
      <c r="AB161" s="161">
        <f t="shared" si="43"/>
        <v>0</v>
      </c>
      <c r="AC161" s="162">
        <f t="shared" si="44"/>
        <v>0</v>
      </c>
      <c r="AD161" s="163">
        <f t="shared" si="45"/>
        <v>0</v>
      </c>
      <c r="AE161" s="208"/>
      <c r="AF161" s="215" t="b">
        <f t="shared" si="41"/>
        <v>1</v>
      </c>
      <c r="AG161" s="215" t="b">
        <f t="shared" si="42"/>
        <v>1</v>
      </c>
      <c r="AH161" s="215" t="b">
        <f t="shared" si="46"/>
        <v>1</v>
      </c>
      <c r="AI161" s="215" t="b">
        <f t="shared" si="47"/>
        <v>1</v>
      </c>
      <c r="AJ161" s="215" t="b">
        <f t="shared" si="48"/>
        <v>0</v>
      </c>
      <c r="AK161" s="215" t="b">
        <f t="shared" si="49"/>
        <v>0</v>
      </c>
      <c r="AL161" s="215" t="b">
        <f t="shared" si="50"/>
        <v>0</v>
      </c>
      <c r="AM161" s="215" t="b">
        <f t="shared" si="51"/>
        <v>0</v>
      </c>
      <c r="AN161" s="215" t="b">
        <f t="shared" si="52"/>
        <v>0</v>
      </c>
      <c r="AO161" s="215" t="b">
        <f t="shared" si="53"/>
        <v>0</v>
      </c>
      <c r="AP161" s="215" t="b">
        <f t="shared" si="54"/>
        <v>0</v>
      </c>
      <c r="AQ161" s="215" t="b">
        <f t="shared" si="55"/>
        <v>0</v>
      </c>
      <c r="AR161" s="215" t="b">
        <f t="shared" si="56"/>
        <v>0</v>
      </c>
      <c r="AS161" s="215" t="b">
        <f t="shared" si="57"/>
        <v>1</v>
      </c>
      <c r="AT161" s="215" t="b">
        <f t="shared" si="58"/>
        <v>1</v>
      </c>
      <c r="AU161" s="215" t="b">
        <f t="shared" si="59"/>
        <v>1</v>
      </c>
      <c r="AV161" s="215" t="b">
        <f t="shared" si="60"/>
        <v>1</v>
      </c>
    </row>
    <row r="162" spans="1:48" ht="15.75">
      <c r="A162" s="77">
        <v>140</v>
      </c>
      <c r="B162" s="134"/>
      <c r="C162" s="80"/>
      <c r="D162" s="126"/>
      <c r="E162" s="152"/>
      <c r="F162" s="146"/>
      <c r="G162" s="130"/>
      <c r="H162" s="152"/>
      <c r="I162" s="146"/>
      <c r="J162" s="130"/>
      <c r="K162" s="152"/>
      <c r="L162" s="146"/>
      <c r="M162" s="130"/>
      <c r="N162" s="152"/>
      <c r="O162" s="146"/>
      <c r="P162" s="130"/>
      <c r="Q162" s="152"/>
      <c r="R162" s="146"/>
      <c r="S162" s="130"/>
      <c r="T162" s="152"/>
      <c r="U162" s="146"/>
      <c r="V162" s="130"/>
      <c r="W162" s="152"/>
      <c r="X162" s="146"/>
      <c r="Y162" s="130"/>
      <c r="Z162" s="152"/>
      <c r="AA162" s="154"/>
      <c r="AB162" s="161">
        <f t="shared" si="43"/>
        <v>0</v>
      </c>
      <c r="AC162" s="162">
        <f t="shared" si="44"/>
        <v>0</v>
      </c>
      <c r="AD162" s="163">
        <f t="shared" si="45"/>
        <v>0</v>
      </c>
      <c r="AE162" s="208"/>
      <c r="AF162" s="215" t="b">
        <f t="shared" si="41"/>
        <v>1</v>
      </c>
      <c r="AG162" s="215" t="b">
        <f t="shared" si="42"/>
        <v>1</v>
      </c>
      <c r="AH162" s="215" t="b">
        <f t="shared" si="46"/>
        <v>1</v>
      </c>
      <c r="AI162" s="215" t="b">
        <f t="shared" si="47"/>
        <v>1</v>
      </c>
      <c r="AJ162" s="215" t="b">
        <f t="shared" si="48"/>
        <v>0</v>
      </c>
      <c r="AK162" s="215" t="b">
        <f t="shared" si="49"/>
        <v>0</v>
      </c>
      <c r="AL162" s="215" t="b">
        <f t="shared" si="50"/>
        <v>0</v>
      </c>
      <c r="AM162" s="215" t="b">
        <f t="shared" si="51"/>
        <v>0</v>
      </c>
      <c r="AN162" s="215" t="b">
        <f t="shared" si="52"/>
        <v>0</v>
      </c>
      <c r="AO162" s="215" t="b">
        <f t="shared" si="53"/>
        <v>0</v>
      </c>
      <c r="AP162" s="215" t="b">
        <f t="shared" si="54"/>
        <v>0</v>
      </c>
      <c r="AQ162" s="215" t="b">
        <f t="shared" si="55"/>
        <v>0</v>
      </c>
      <c r="AR162" s="215" t="b">
        <f t="shared" si="56"/>
        <v>0</v>
      </c>
      <c r="AS162" s="215" t="b">
        <f t="shared" si="57"/>
        <v>1</v>
      </c>
      <c r="AT162" s="215" t="b">
        <f t="shared" si="58"/>
        <v>1</v>
      </c>
      <c r="AU162" s="215" t="b">
        <f t="shared" si="59"/>
        <v>1</v>
      </c>
      <c r="AV162" s="215" t="b">
        <f t="shared" si="60"/>
        <v>1</v>
      </c>
    </row>
    <row r="163" spans="1:48" ht="15.75">
      <c r="A163" s="77">
        <v>141</v>
      </c>
      <c r="B163" s="134"/>
      <c r="C163" s="80"/>
      <c r="D163" s="126"/>
      <c r="E163" s="152"/>
      <c r="F163" s="146"/>
      <c r="G163" s="130"/>
      <c r="H163" s="152"/>
      <c r="I163" s="146"/>
      <c r="J163" s="130"/>
      <c r="K163" s="152"/>
      <c r="L163" s="146"/>
      <c r="M163" s="130"/>
      <c r="N163" s="152"/>
      <c r="O163" s="146"/>
      <c r="P163" s="130"/>
      <c r="Q163" s="152"/>
      <c r="R163" s="146"/>
      <c r="S163" s="130"/>
      <c r="T163" s="152"/>
      <c r="U163" s="146"/>
      <c r="V163" s="130"/>
      <c r="W163" s="152"/>
      <c r="X163" s="146"/>
      <c r="Y163" s="130"/>
      <c r="Z163" s="152"/>
      <c r="AA163" s="154"/>
      <c r="AB163" s="161">
        <f t="shared" si="43"/>
        <v>0</v>
      </c>
      <c r="AC163" s="162">
        <f t="shared" si="44"/>
        <v>0</v>
      </c>
      <c r="AD163" s="163">
        <f t="shared" si="45"/>
        <v>0</v>
      </c>
      <c r="AE163" s="208"/>
      <c r="AF163" s="215" t="b">
        <f t="shared" si="41"/>
        <v>1</v>
      </c>
      <c r="AG163" s="215" t="b">
        <f t="shared" si="42"/>
        <v>1</v>
      </c>
      <c r="AH163" s="215" t="b">
        <f t="shared" si="46"/>
        <v>1</v>
      </c>
      <c r="AI163" s="215" t="b">
        <f t="shared" si="47"/>
        <v>1</v>
      </c>
      <c r="AJ163" s="215" t="b">
        <f t="shared" si="48"/>
        <v>0</v>
      </c>
      <c r="AK163" s="215" t="b">
        <f t="shared" si="49"/>
        <v>0</v>
      </c>
      <c r="AL163" s="215" t="b">
        <f t="shared" si="50"/>
        <v>0</v>
      </c>
      <c r="AM163" s="215" t="b">
        <f t="shared" si="51"/>
        <v>0</v>
      </c>
      <c r="AN163" s="215" t="b">
        <f t="shared" si="52"/>
        <v>0</v>
      </c>
      <c r="AO163" s="215" t="b">
        <f t="shared" si="53"/>
        <v>0</v>
      </c>
      <c r="AP163" s="215" t="b">
        <f t="shared" si="54"/>
        <v>0</v>
      </c>
      <c r="AQ163" s="215" t="b">
        <f t="shared" si="55"/>
        <v>0</v>
      </c>
      <c r="AR163" s="215" t="b">
        <f t="shared" si="56"/>
        <v>0</v>
      </c>
      <c r="AS163" s="215" t="b">
        <f t="shared" si="57"/>
        <v>1</v>
      </c>
      <c r="AT163" s="215" t="b">
        <f t="shared" si="58"/>
        <v>1</v>
      </c>
      <c r="AU163" s="215" t="b">
        <f t="shared" si="59"/>
        <v>1</v>
      </c>
      <c r="AV163" s="215" t="b">
        <f t="shared" si="60"/>
        <v>1</v>
      </c>
    </row>
    <row r="164" spans="1:48" ht="15.75">
      <c r="A164" s="77">
        <v>142</v>
      </c>
      <c r="B164" s="134"/>
      <c r="C164" s="80"/>
      <c r="D164" s="126"/>
      <c r="E164" s="152"/>
      <c r="F164" s="146"/>
      <c r="G164" s="130"/>
      <c r="H164" s="152"/>
      <c r="I164" s="146"/>
      <c r="J164" s="130"/>
      <c r="K164" s="152"/>
      <c r="L164" s="146"/>
      <c r="M164" s="130"/>
      <c r="N164" s="152"/>
      <c r="O164" s="146"/>
      <c r="P164" s="130"/>
      <c r="Q164" s="152"/>
      <c r="R164" s="146"/>
      <c r="S164" s="130"/>
      <c r="T164" s="152"/>
      <c r="U164" s="146"/>
      <c r="V164" s="130"/>
      <c r="W164" s="152"/>
      <c r="X164" s="146"/>
      <c r="Y164" s="130"/>
      <c r="Z164" s="152"/>
      <c r="AA164" s="154"/>
      <c r="AB164" s="161">
        <f t="shared" si="43"/>
        <v>0</v>
      </c>
      <c r="AC164" s="162">
        <f t="shared" si="44"/>
        <v>0</v>
      </c>
      <c r="AD164" s="163">
        <f t="shared" si="45"/>
        <v>0</v>
      </c>
      <c r="AE164" s="208"/>
      <c r="AF164" s="215" t="b">
        <f t="shared" si="41"/>
        <v>1</v>
      </c>
      <c r="AG164" s="215" t="b">
        <f t="shared" si="42"/>
        <v>1</v>
      </c>
      <c r="AH164" s="215" t="b">
        <f t="shared" si="46"/>
        <v>1</v>
      </c>
      <c r="AI164" s="215" t="b">
        <f t="shared" si="47"/>
        <v>1</v>
      </c>
      <c r="AJ164" s="215" t="b">
        <f t="shared" si="48"/>
        <v>0</v>
      </c>
      <c r="AK164" s="215" t="b">
        <f t="shared" si="49"/>
        <v>0</v>
      </c>
      <c r="AL164" s="215" t="b">
        <f t="shared" si="50"/>
        <v>0</v>
      </c>
      <c r="AM164" s="215" t="b">
        <f t="shared" si="51"/>
        <v>0</v>
      </c>
      <c r="AN164" s="215" t="b">
        <f t="shared" si="52"/>
        <v>0</v>
      </c>
      <c r="AO164" s="215" t="b">
        <f t="shared" si="53"/>
        <v>0</v>
      </c>
      <c r="AP164" s="215" t="b">
        <f t="shared" si="54"/>
        <v>0</v>
      </c>
      <c r="AQ164" s="215" t="b">
        <f t="shared" si="55"/>
        <v>0</v>
      </c>
      <c r="AR164" s="215" t="b">
        <f t="shared" si="56"/>
        <v>0</v>
      </c>
      <c r="AS164" s="215" t="b">
        <f t="shared" si="57"/>
        <v>1</v>
      </c>
      <c r="AT164" s="215" t="b">
        <f t="shared" si="58"/>
        <v>1</v>
      </c>
      <c r="AU164" s="215" t="b">
        <f t="shared" si="59"/>
        <v>1</v>
      </c>
      <c r="AV164" s="215" t="b">
        <f t="shared" si="60"/>
        <v>1</v>
      </c>
    </row>
    <row r="165" spans="1:48" ht="15.75">
      <c r="A165" s="77">
        <v>143</v>
      </c>
      <c r="B165" s="134"/>
      <c r="C165" s="80"/>
      <c r="D165" s="126"/>
      <c r="E165" s="152"/>
      <c r="F165" s="146"/>
      <c r="G165" s="130"/>
      <c r="H165" s="152"/>
      <c r="I165" s="146"/>
      <c r="J165" s="130"/>
      <c r="K165" s="152"/>
      <c r="L165" s="146"/>
      <c r="M165" s="130"/>
      <c r="N165" s="152"/>
      <c r="O165" s="146"/>
      <c r="P165" s="130"/>
      <c r="Q165" s="152"/>
      <c r="R165" s="146"/>
      <c r="S165" s="130"/>
      <c r="T165" s="152"/>
      <c r="U165" s="146"/>
      <c r="V165" s="130"/>
      <c r="W165" s="152"/>
      <c r="X165" s="146"/>
      <c r="Y165" s="130"/>
      <c r="Z165" s="152"/>
      <c r="AA165" s="154"/>
      <c r="AB165" s="161">
        <f t="shared" si="43"/>
        <v>0</v>
      </c>
      <c r="AC165" s="162">
        <f t="shared" si="44"/>
        <v>0</v>
      </c>
      <c r="AD165" s="163">
        <f t="shared" si="45"/>
        <v>0</v>
      </c>
      <c r="AE165" s="208"/>
      <c r="AF165" s="215" t="b">
        <f t="shared" si="41"/>
        <v>1</v>
      </c>
      <c r="AG165" s="215" t="b">
        <f t="shared" si="42"/>
        <v>1</v>
      </c>
      <c r="AH165" s="215" t="b">
        <f t="shared" si="46"/>
        <v>1</v>
      </c>
      <c r="AI165" s="215" t="b">
        <f t="shared" si="47"/>
        <v>1</v>
      </c>
      <c r="AJ165" s="215" t="b">
        <f t="shared" si="48"/>
        <v>0</v>
      </c>
      <c r="AK165" s="215" t="b">
        <f t="shared" si="49"/>
        <v>0</v>
      </c>
      <c r="AL165" s="215" t="b">
        <f t="shared" si="50"/>
        <v>0</v>
      </c>
      <c r="AM165" s="215" t="b">
        <f t="shared" si="51"/>
        <v>0</v>
      </c>
      <c r="AN165" s="215" t="b">
        <f t="shared" si="52"/>
        <v>0</v>
      </c>
      <c r="AO165" s="215" t="b">
        <f t="shared" si="53"/>
        <v>0</v>
      </c>
      <c r="AP165" s="215" t="b">
        <f t="shared" si="54"/>
        <v>0</v>
      </c>
      <c r="AQ165" s="215" t="b">
        <f t="shared" si="55"/>
        <v>0</v>
      </c>
      <c r="AR165" s="215" t="b">
        <f t="shared" si="56"/>
        <v>0</v>
      </c>
      <c r="AS165" s="215" t="b">
        <f t="shared" si="57"/>
        <v>1</v>
      </c>
      <c r="AT165" s="215" t="b">
        <f t="shared" si="58"/>
        <v>1</v>
      </c>
      <c r="AU165" s="215" t="b">
        <f t="shared" si="59"/>
        <v>1</v>
      </c>
      <c r="AV165" s="215" t="b">
        <f t="shared" si="60"/>
        <v>1</v>
      </c>
    </row>
    <row r="166" spans="1:48" ht="15.75">
      <c r="A166" s="77">
        <v>144</v>
      </c>
      <c r="B166" s="134"/>
      <c r="C166" s="80"/>
      <c r="D166" s="126"/>
      <c r="E166" s="152"/>
      <c r="F166" s="146"/>
      <c r="G166" s="130"/>
      <c r="H166" s="152"/>
      <c r="I166" s="146"/>
      <c r="J166" s="130"/>
      <c r="K166" s="152"/>
      <c r="L166" s="146"/>
      <c r="M166" s="130"/>
      <c r="N166" s="152"/>
      <c r="O166" s="146"/>
      <c r="P166" s="130"/>
      <c r="Q166" s="152"/>
      <c r="R166" s="146"/>
      <c r="S166" s="130"/>
      <c r="T166" s="152"/>
      <c r="U166" s="146"/>
      <c r="V166" s="130"/>
      <c r="W166" s="152"/>
      <c r="X166" s="146"/>
      <c r="Y166" s="130"/>
      <c r="Z166" s="152"/>
      <c r="AA166" s="154"/>
      <c r="AB166" s="161">
        <f t="shared" si="43"/>
        <v>0</v>
      </c>
      <c r="AC166" s="162">
        <f t="shared" si="44"/>
        <v>0</v>
      </c>
      <c r="AD166" s="163">
        <f t="shared" si="45"/>
        <v>0</v>
      </c>
      <c r="AE166" s="208"/>
      <c r="AF166" s="215" t="b">
        <f t="shared" si="41"/>
        <v>1</v>
      </c>
      <c r="AG166" s="215" t="b">
        <f t="shared" si="42"/>
        <v>1</v>
      </c>
      <c r="AH166" s="215" t="b">
        <f t="shared" si="46"/>
        <v>1</v>
      </c>
      <c r="AI166" s="215" t="b">
        <f t="shared" si="47"/>
        <v>1</v>
      </c>
      <c r="AJ166" s="215" t="b">
        <f t="shared" si="48"/>
        <v>0</v>
      </c>
      <c r="AK166" s="215" t="b">
        <f t="shared" si="49"/>
        <v>0</v>
      </c>
      <c r="AL166" s="215" t="b">
        <f t="shared" si="50"/>
        <v>0</v>
      </c>
      <c r="AM166" s="215" t="b">
        <f t="shared" si="51"/>
        <v>0</v>
      </c>
      <c r="AN166" s="215" t="b">
        <f t="shared" si="52"/>
        <v>0</v>
      </c>
      <c r="AO166" s="215" t="b">
        <f t="shared" si="53"/>
        <v>0</v>
      </c>
      <c r="AP166" s="215" t="b">
        <f t="shared" si="54"/>
        <v>0</v>
      </c>
      <c r="AQ166" s="215" t="b">
        <f t="shared" si="55"/>
        <v>0</v>
      </c>
      <c r="AR166" s="215" t="b">
        <f t="shared" si="56"/>
        <v>0</v>
      </c>
      <c r="AS166" s="215" t="b">
        <f t="shared" si="57"/>
        <v>1</v>
      </c>
      <c r="AT166" s="215" t="b">
        <f t="shared" si="58"/>
        <v>1</v>
      </c>
      <c r="AU166" s="215" t="b">
        <f t="shared" si="59"/>
        <v>1</v>
      </c>
      <c r="AV166" s="215" t="b">
        <f t="shared" si="60"/>
        <v>1</v>
      </c>
    </row>
    <row r="167" spans="1:48" ht="15.75">
      <c r="A167" s="77">
        <v>145</v>
      </c>
      <c r="B167" s="134"/>
      <c r="C167" s="80"/>
      <c r="D167" s="126"/>
      <c r="E167" s="152"/>
      <c r="F167" s="146"/>
      <c r="G167" s="130"/>
      <c r="H167" s="152"/>
      <c r="I167" s="146"/>
      <c r="J167" s="130"/>
      <c r="K167" s="152"/>
      <c r="L167" s="146"/>
      <c r="M167" s="130"/>
      <c r="N167" s="152"/>
      <c r="O167" s="146"/>
      <c r="P167" s="130"/>
      <c r="Q167" s="152"/>
      <c r="R167" s="146"/>
      <c r="S167" s="130"/>
      <c r="T167" s="152"/>
      <c r="U167" s="146"/>
      <c r="V167" s="130"/>
      <c r="W167" s="152"/>
      <c r="X167" s="146"/>
      <c r="Y167" s="130"/>
      <c r="Z167" s="152"/>
      <c r="AA167" s="154"/>
      <c r="AB167" s="161">
        <f t="shared" si="43"/>
        <v>0</v>
      </c>
      <c r="AC167" s="162">
        <f t="shared" si="44"/>
        <v>0</v>
      </c>
      <c r="AD167" s="163">
        <f t="shared" si="45"/>
        <v>0</v>
      </c>
      <c r="AE167" s="208"/>
      <c r="AF167" s="215" t="b">
        <f t="shared" si="41"/>
        <v>1</v>
      </c>
      <c r="AG167" s="215" t="b">
        <f t="shared" si="42"/>
        <v>1</v>
      </c>
      <c r="AH167" s="215" t="b">
        <f t="shared" si="46"/>
        <v>1</v>
      </c>
      <c r="AI167" s="215" t="b">
        <f t="shared" si="47"/>
        <v>1</v>
      </c>
      <c r="AJ167" s="215" t="b">
        <f t="shared" si="48"/>
        <v>0</v>
      </c>
      <c r="AK167" s="215" t="b">
        <f t="shared" si="49"/>
        <v>0</v>
      </c>
      <c r="AL167" s="215" t="b">
        <f t="shared" si="50"/>
        <v>0</v>
      </c>
      <c r="AM167" s="215" t="b">
        <f t="shared" si="51"/>
        <v>0</v>
      </c>
      <c r="AN167" s="215" t="b">
        <f t="shared" si="52"/>
        <v>0</v>
      </c>
      <c r="AO167" s="215" t="b">
        <f t="shared" si="53"/>
        <v>0</v>
      </c>
      <c r="AP167" s="215" t="b">
        <f t="shared" si="54"/>
        <v>0</v>
      </c>
      <c r="AQ167" s="215" t="b">
        <f t="shared" si="55"/>
        <v>0</v>
      </c>
      <c r="AR167" s="215" t="b">
        <f t="shared" si="56"/>
        <v>0</v>
      </c>
      <c r="AS167" s="215" t="b">
        <f t="shared" si="57"/>
        <v>1</v>
      </c>
      <c r="AT167" s="215" t="b">
        <f t="shared" si="58"/>
        <v>1</v>
      </c>
      <c r="AU167" s="215" t="b">
        <f t="shared" si="59"/>
        <v>1</v>
      </c>
      <c r="AV167" s="215" t="b">
        <f t="shared" si="60"/>
        <v>1</v>
      </c>
    </row>
    <row r="168" spans="1:48" ht="15.75">
      <c r="A168" s="77">
        <v>146</v>
      </c>
      <c r="B168" s="134"/>
      <c r="C168" s="80"/>
      <c r="D168" s="126"/>
      <c r="E168" s="152"/>
      <c r="F168" s="146"/>
      <c r="G168" s="130"/>
      <c r="H168" s="152"/>
      <c r="I168" s="146"/>
      <c r="J168" s="130"/>
      <c r="K168" s="152"/>
      <c r="L168" s="146"/>
      <c r="M168" s="130"/>
      <c r="N168" s="152"/>
      <c r="O168" s="146"/>
      <c r="P168" s="130"/>
      <c r="Q168" s="152"/>
      <c r="R168" s="146"/>
      <c r="S168" s="130"/>
      <c r="T168" s="152"/>
      <c r="U168" s="146"/>
      <c r="V168" s="130"/>
      <c r="W168" s="152"/>
      <c r="X168" s="146"/>
      <c r="Y168" s="130"/>
      <c r="Z168" s="152"/>
      <c r="AA168" s="154"/>
      <c r="AB168" s="161">
        <f t="shared" si="43"/>
        <v>0</v>
      </c>
      <c r="AC168" s="162">
        <f t="shared" si="44"/>
        <v>0</v>
      </c>
      <c r="AD168" s="163">
        <f t="shared" si="45"/>
        <v>0</v>
      </c>
      <c r="AE168" s="208"/>
      <c r="AF168" s="215" t="b">
        <f t="shared" si="41"/>
        <v>1</v>
      </c>
      <c r="AG168" s="215" t="b">
        <f t="shared" si="42"/>
        <v>1</v>
      </c>
      <c r="AH168" s="215" t="b">
        <f t="shared" si="46"/>
        <v>1</v>
      </c>
      <c r="AI168" s="215" t="b">
        <f t="shared" si="47"/>
        <v>1</v>
      </c>
      <c r="AJ168" s="215" t="b">
        <f t="shared" si="48"/>
        <v>0</v>
      </c>
      <c r="AK168" s="215" t="b">
        <f t="shared" si="49"/>
        <v>0</v>
      </c>
      <c r="AL168" s="215" t="b">
        <f t="shared" si="50"/>
        <v>0</v>
      </c>
      <c r="AM168" s="215" t="b">
        <f t="shared" si="51"/>
        <v>0</v>
      </c>
      <c r="AN168" s="215" t="b">
        <f t="shared" si="52"/>
        <v>0</v>
      </c>
      <c r="AO168" s="215" t="b">
        <f t="shared" si="53"/>
        <v>0</v>
      </c>
      <c r="AP168" s="215" t="b">
        <f t="shared" si="54"/>
        <v>0</v>
      </c>
      <c r="AQ168" s="215" t="b">
        <f t="shared" si="55"/>
        <v>0</v>
      </c>
      <c r="AR168" s="215" t="b">
        <f t="shared" si="56"/>
        <v>0</v>
      </c>
      <c r="AS168" s="215" t="b">
        <f t="shared" si="57"/>
        <v>1</v>
      </c>
      <c r="AT168" s="215" t="b">
        <f t="shared" si="58"/>
        <v>1</v>
      </c>
      <c r="AU168" s="215" t="b">
        <f t="shared" si="59"/>
        <v>1</v>
      </c>
      <c r="AV168" s="215" t="b">
        <f t="shared" si="60"/>
        <v>1</v>
      </c>
    </row>
    <row r="169" spans="1:48" ht="15.75">
      <c r="A169" s="77">
        <v>147</v>
      </c>
      <c r="B169" s="134"/>
      <c r="C169" s="80"/>
      <c r="D169" s="126"/>
      <c r="E169" s="152"/>
      <c r="F169" s="146"/>
      <c r="G169" s="130"/>
      <c r="H169" s="152"/>
      <c r="I169" s="146"/>
      <c r="J169" s="130"/>
      <c r="K169" s="152"/>
      <c r="L169" s="146"/>
      <c r="M169" s="130"/>
      <c r="N169" s="152"/>
      <c r="O169" s="146"/>
      <c r="P169" s="130"/>
      <c r="Q169" s="152"/>
      <c r="R169" s="146"/>
      <c r="S169" s="130"/>
      <c r="T169" s="152"/>
      <c r="U169" s="146"/>
      <c r="V169" s="130"/>
      <c r="W169" s="152"/>
      <c r="X169" s="146"/>
      <c r="Y169" s="130"/>
      <c r="Z169" s="152"/>
      <c r="AA169" s="154"/>
      <c r="AB169" s="161">
        <f t="shared" si="43"/>
        <v>0</v>
      </c>
      <c r="AC169" s="162">
        <f t="shared" si="44"/>
        <v>0</v>
      </c>
      <c r="AD169" s="163">
        <f t="shared" si="45"/>
        <v>0</v>
      </c>
      <c r="AE169" s="208"/>
      <c r="AF169" s="215" t="b">
        <f t="shared" si="41"/>
        <v>1</v>
      </c>
      <c r="AG169" s="215" t="b">
        <f t="shared" si="42"/>
        <v>1</v>
      </c>
      <c r="AH169" s="215" t="b">
        <f t="shared" si="46"/>
        <v>1</v>
      </c>
      <c r="AI169" s="215" t="b">
        <f t="shared" si="47"/>
        <v>1</v>
      </c>
      <c r="AJ169" s="215" t="b">
        <f t="shared" si="48"/>
        <v>0</v>
      </c>
      <c r="AK169" s="215" t="b">
        <f t="shared" si="49"/>
        <v>0</v>
      </c>
      <c r="AL169" s="215" t="b">
        <f t="shared" si="50"/>
        <v>0</v>
      </c>
      <c r="AM169" s="215" t="b">
        <f t="shared" si="51"/>
        <v>0</v>
      </c>
      <c r="AN169" s="215" t="b">
        <f t="shared" si="52"/>
        <v>0</v>
      </c>
      <c r="AO169" s="215" t="b">
        <f t="shared" si="53"/>
        <v>0</v>
      </c>
      <c r="AP169" s="215" t="b">
        <f t="shared" si="54"/>
        <v>0</v>
      </c>
      <c r="AQ169" s="215" t="b">
        <f t="shared" si="55"/>
        <v>0</v>
      </c>
      <c r="AR169" s="215" t="b">
        <f t="shared" si="56"/>
        <v>0</v>
      </c>
      <c r="AS169" s="215" t="b">
        <f t="shared" si="57"/>
        <v>1</v>
      </c>
      <c r="AT169" s="215" t="b">
        <f t="shared" si="58"/>
        <v>1</v>
      </c>
      <c r="AU169" s="215" t="b">
        <f t="shared" si="59"/>
        <v>1</v>
      </c>
      <c r="AV169" s="215" t="b">
        <f t="shared" si="60"/>
        <v>1</v>
      </c>
    </row>
    <row r="170" spans="1:48" ht="15.75">
      <c r="A170" s="77">
        <v>148</v>
      </c>
      <c r="B170" s="134"/>
      <c r="C170" s="80"/>
      <c r="D170" s="126"/>
      <c r="E170" s="152"/>
      <c r="F170" s="146"/>
      <c r="G170" s="130"/>
      <c r="H170" s="152"/>
      <c r="I170" s="146"/>
      <c r="J170" s="130"/>
      <c r="K170" s="152"/>
      <c r="L170" s="146"/>
      <c r="M170" s="130"/>
      <c r="N170" s="152"/>
      <c r="O170" s="146"/>
      <c r="P170" s="130"/>
      <c r="Q170" s="152"/>
      <c r="R170" s="146"/>
      <c r="S170" s="130"/>
      <c r="T170" s="152"/>
      <c r="U170" s="146"/>
      <c r="V170" s="130"/>
      <c r="W170" s="152"/>
      <c r="X170" s="146"/>
      <c r="Y170" s="130"/>
      <c r="Z170" s="152"/>
      <c r="AA170" s="154"/>
      <c r="AB170" s="161">
        <f t="shared" si="43"/>
        <v>0</v>
      </c>
      <c r="AC170" s="162">
        <f t="shared" si="44"/>
        <v>0</v>
      </c>
      <c r="AD170" s="163">
        <f t="shared" si="45"/>
        <v>0</v>
      </c>
      <c r="AE170" s="208"/>
      <c r="AF170" s="215" t="b">
        <f t="shared" si="41"/>
        <v>1</v>
      </c>
      <c r="AG170" s="215" t="b">
        <f t="shared" si="42"/>
        <v>1</v>
      </c>
      <c r="AH170" s="215" t="b">
        <f t="shared" si="46"/>
        <v>1</v>
      </c>
      <c r="AI170" s="215" t="b">
        <f t="shared" si="47"/>
        <v>1</v>
      </c>
      <c r="AJ170" s="215" t="b">
        <f t="shared" si="48"/>
        <v>0</v>
      </c>
      <c r="AK170" s="215" t="b">
        <f t="shared" si="49"/>
        <v>0</v>
      </c>
      <c r="AL170" s="215" t="b">
        <f t="shared" si="50"/>
        <v>0</v>
      </c>
      <c r="AM170" s="215" t="b">
        <f t="shared" si="51"/>
        <v>0</v>
      </c>
      <c r="AN170" s="215" t="b">
        <f t="shared" si="52"/>
        <v>0</v>
      </c>
      <c r="AO170" s="215" t="b">
        <f t="shared" si="53"/>
        <v>0</v>
      </c>
      <c r="AP170" s="215" t="b">
        <f t="shared" si="54"/>
        <v>0</v>
      </c>
      <c r="AQ170" s="215" t="b">
        <f t="shared" si="55"/>
        <v>0</v>
      </c>
      <c r="AR170" s="215" t="b">
        <f t="shared" si="56"/>
        <v>0</v>
      </c>
      <c r="AS170" s="215" t="b">
        <f t="shared" si="57"/>
        <v>1</v>
      </c>
      <c r="AT170" s="215" t="b">
        <f t="shared" si="58"/>
        <v>1</v>
      </c>
      <c r="AU170" s="215" t="b">
        <f t="shared" si="59"/>
        <v>1</v>
      </c>
      <c r="AV170" s="215" t="b">
        <f t="shared" si="60"/>
        <v>1</v>
      </c>
    </row>
    <row r="171" spans="1:48" ht="15.75">
      <c r="A171" s="77">
        <v>149</v>
      </c>
      <c r="B171" s="134"/>
      <c r="C171" s="80"/>
      <c r="D171" s="126"/>
      <c r="E171" s="152"/>
      <c r="F171" s="146"/>
      <c r="G171" s="130"/>
      <c r="H171" s="152"/>
      <c r="I171" s="146"/>
      <c r="J171" s="130"/>
      <c r="K171" s="152"/>
      <c r="L171" s="146"/>
      <c r="M171" s="130"/>
      <c r="N171" s="152"/>
      <c r="O171" s="146"/>
      <c r="P171" s="130"/>
      <c r="Q171" s="152"/>
      <c r="R171" s="146"/>
      <c r="S171" s="130"/>
      <c r="T171" s="152"/>
      <c r="U171" s="146"/>
      <c r="V171" s="130"/>
      <c r="W171" s="152"/>
      <c r="X171" s="146"/>
      <c r="Y171" s="130"/>
      <c r="Z171" s="152"/>
      <c r="AA171" s="154"/>
      <c r="AB171" s="161">
        <f t="shared" si="43"/>
        <v>0</v>
      </c>
      <c r="AC171" s="162">
        <f t="shared" si="44"/>
        <v>0</v>
      </c>
      <c r="AD171" s="163">
        <f t="shared" si="45"/>
        <v>0</v>
      </c>
      <c r="AE171" s="208"/>
      <c r="AF171" s="215" t="b">
        <f t="shared" si="41"/>
        <v>1</v>
      </c>
      <c r="AG171" s="215" t="b">
        <f t="shared" si="42"/>
        <v>1</v>
      </c>
      <c r="AH171" s="215" t="b">
        <f t="shared" si="46"/>
        <v>1</v>
      </c>
      <c r="AI171" s="215" t="b">
        <f t="shared" si="47"/>
        <v>1</v>
      </c>
      <c r="AJ171" s="215" t="b">
        <f t="shared" si="48"/>
        <v>0</v>
      </c>
      <c r="AK171" s="215" t="b">
        <f t="shared" si="49"/>
        <v>0</v>
      </c>
      <c r="AL171" s="215" t="b">
        <f t="shared" si="50"/>
        <v>0</v>
      </c>
      <c r="AM171" s="215" t="b">
        <f t="shared" si="51"/>
        <v>0</v>
      </c>
      <c r="AN171" s="215" t="b">
        <f t="shared" si="52"/>
        <v>0</v>
      </c>
      <c r="AO171" s="215" t="b">
        <f t="shared" si="53"/>
        <v>0</v>
      </c>
      <c r="AP171" s="215" t="b">
        <f t="shared" si="54"/>
        <v>0</v>
      </c>
      <c r="AQ171" s="215" t="b">
        <f t="shared" si="55"/>
        <v>0</v>
      </c>
      <c r="AR171" s="215" t="b">
        <f t="shared" si="56"/>
        <v>0</v>
      </c>
      <c r="AS171" s="215" t="b">
        <f t="shared" si="57"/>
        <v>1</v>
      </c>
      <c r="AT171" s="215" t="b">
        <f t="shared" si="58"/>
        <v>1</v>
      </c>
      <c r="AU171" s="215" t="b">
        <f t="shared" si="59"/>
        <v>1</v>
      </c>
      <c r="AV171" s="215" t="b">
        <f t="shared" si="60"/>
        <v>1</v>
      </c>
    </row>
    <row r="172" spans="1:48" ht="15.75">
      <c r="A172" s="77">
        <v>150</v>
      </c>
      <c r="B172" s="134"/>
      <c r="C172" s="80"/>
      <c r="D172" s="126"/>
      <c r="E172" s="152"/>
      <c r="F172" s="146"/>
      <c r="G172" s="130"/>
      <c r="H172" s="152"/>
      <c r="I172" s="146"/>
      <c r="J172" s="130"/>
      <c r="K172" s="152"/>
      <c r="L172" s="146"/>
      <c r="M172" s="130"/>
      <c r="N172" s="152"/>
      <c r="O172" s="146"/>
      <c r="P172" s="130"/>
      <c r="Q172" s="152"/>
      <c r="R172" s="146"/>
      <c r="S172" s="130"/>
      <c r="T172" s="152"/>
      <c r="U172" s="146"/>
      <c r="V172" s="130"/>
      <c r="W172" s="152"/>
      <c r="X172" s="146"/>
      <c r="Y172" s="130"/>
      <c r="Z172" s="152"/>
      <c r="AA172" s="154"/>
      <c r="AB172" s="161">
        <f t="shared" si="43"/>
        <v>0</v>
      </c>
      <c r="AC172" s="162">
        <f t="shared" si="44"/>
        <v>0</v>
      </c>
      <c r="AD172" s="163">
        <f t="shared" si="45"/>
        <v>0</v>
      </c>
      <c r="AE172" s="208"/>
      <c r="AF172" s="215" t="b">
        <f t="shared" si="41"/>
        <v>1</v>
      </c>
      <c r="AG172" s="215" t="b">
        <f t="shared" si="42"/>
        <v>1</v>
      </c>
      <c r="AH172" s="215" t="b">
        <f t="shared" si="46"/>
        <v>1</v>
      </c>
      <c r="AI172" s="215" t="b">
        <f t="shared" si="47"/>
        <v>1</v>
      </c>
      <c r="AJ172" s="215" t="b">
        <f t="shared" si="48"/>
        <v>0</v>
      </c>
      <c r="AK172" s="215" t="b">
        <f t="shared" si="49"/>
        <v>0</v>
      </c>
      <c r="AL172" s="215" t="b">
        <f t="shared" si="50"/>
        <v>0</v>
      </c>
      <c r="AM172" s="215" t="b">
        <f t="shared" si="51"/>
        <v>0</v>
      </c>
      <c r="AN172" s="215" t="b">
        <f t="shared" si="52"/>
        <v>0</v>
      </c>
      <c r="AO172" s="215" t="b">
        <f t="shared" si="53"/>
        <v>0</v>
      </c>
      <c r="AP172" s="215" t="b">
        <f t="shared" si="54"/>
        <v>0</v>
      </c>
      <c r="AQ172" s="215" t="b">
        <f t="shared" si="55"/>
        <v>0</v>
      </c>
      <c r="AR172" s="215" t="b">
        <f t="shared" si="56"/>
        <v>0</v>
      </c>
      <c r="AS172" s="215" t="b">
        <f t="shared" si="57"/>
        <v>1</v>
      </c>
      <c r="AT172" s="215" t="b">
        <f t="shared" si="58"/>
        <v>1</v>
      </c>
      <c r="AU172" s="215" t="b">
        <f t="shared" si="59"/>
        <v>1</v>
      </c>
      <c r="AV172" s="215" t="b">
        <f t="shared" si="60"/>
        <v>1</v>
      </c>
    </row>
    <row r="173" spans="1:48" ht="15.75">
      <c r="A173" s="77">
        <v>151</v>
      </c>
      <c r="B173" s="134"/>
      <c r="C173" s="80"/>
      <c r="D173" s="126"/>
      <c r="E173" s="152"/>
      <c r="F173" s="146"/>
      <c r="G173" s="130"/>
      <c r="H173" s="152"/>
      <c r="I173" s="146"/>
      <c r="J173" s="130"/>
      <c r="K173" s="152"/>
      <c r="L173" s="146"/>
      <c r="M173" s="130"/>
      <c r="N173" s="152"/>
      <c r="O173" s="146"/>
      <c r="P173" s="130"/>
      <c r="Q173" s="152"/>
      <c r="R173" s="146"/>
      <c r="S173" s="130"/>
      <c r="T173" s="152"/>
      <c r="U173" s="146"/>
      <c r="V173" s="130"/>
      <c r="W173" s="152"/>
      <c r="X173" s="146"/>
      <c r="Y173" s="130"/>
      <c r="Z173" s="152"/>
      <c r="AA173" s="154"/>
      <c r="AB173" s="161">
        <f t="shared" si="43"/>
        <v>0</v>
      </c>
      <c r="AC173" s="162">
        <f t="shared" si="44"/>
        <v>0</v>
      </c>
      <c r="AD173" s="163">
        <f t="shared" si="45"/>
        <v>0</v>
      </c>
      <c r="AE173" s="208"/>
      <c r="AF173" s="215" t="b">
        <f t="shared" si="41"/>
        <v>1</v>
      </c>
      <c r="AG173" s="215" t="b">
        <f t="shared" si="42"/>
        <v>1</v>
      </c>
      <c r="AH173" s="215" t="b">
        <f t="shared" si="46"/>
        <v>1</v>
      </c>
      <c r="AI173" s="215" t="b">
        <f t="shared" si="47"/>
        <v>1</v>
      </c>
      <c r="AJ173" s="215" t="b">
        <f t="shared" si="48"/>
        <v>0</v>
      </c>
      <c r="AK173" s="215" t="b">
        <f t="shared" si="49"/>
        <v>0</v>
      </c>
      <c r="AL173" s="215" t="b">
        <f t="shared" si="50"/>
        <v>0</v>
      </c>
      <c r="AM173" s="215" t="b">
        <f t="shared" si="51"/>
        <v>0</v>
      </c>
      <c r="AN173" s="215" t="b">
        <f t="shared" si="52"/>
        <v>0</v>
      </c>
      <c r="AO173" s="215" t="b">
        <f t="shared" si="53"/>
        <v>0</v>
      </c>
      <c r="AP173" s="215" t="b">
        <f t="shared" si="54"/>
        <v>0</v>
      </c>
      <c r="AQ173" s="215" t="b">
        <f t="shared" si="55"/>
        <v>0</v>
      </c>
      <c r="AR173" s="215" t="b">
        <f t="shared" si="56"/>
        <v>0</v>
      </c>
      <c r="AS173" s="215" t="b">
        <f t="shared" si="57"/>
        <v>1</v>
      </c>
      <c r="AT173" s="215" t="b">
        <f t="shared" si="58"/>
        <v>1</v>
      </c>
      <c r="AU173" s="215" t="b">
        <f t="shared" si="59"/>
        <v>1</v>
      </c>
      <c r="AV173" s="215" t="b">
        <f t="shared" si="60"/>
        <v>1</v>
      </c>
    </row>
    <row r="174" spans="1:48" ht="15.75">
      <c r="A174" s="77">
        <v>152</v>
      </c>
      <c r="B174" s="134"/>
      <c r="C174" s="80"/>
      <c r="D174" s="126"/>
      <c r="E174" s="152"/>
      <c r="F174" s="146"/>
      <c r="G174" s="130"/>
      <c r="H174" s="152"/>
      <c r="I174" s="146"/>
      <c r="J174" s="130"/>
      <c r="K174" s="152"/>
      <c r="L174" s="146"/>
      <c r="M174" s="130"/>
      <c r="N174" s="152"/>
      <c r="O174" s="146"/>
      <c r="P174" s="130"/>
      <c r="Q174" s="152"/>
      <c r="R174" s="146"/>
      <c r="S174" s="130"/>
      <c r="T174" s="152"/>
      <c r="U174" s="146"/>
      <c r="V174" s="130"/>
      <c r="W174" s="152"/>
      <c r="X174" s="146"/>
      <c r="Y174" s="130"/>
      <c r="Z174" s="152"/>
      <c r="AA174" s="154"/>
      <c r="AB174" s="161">
        <f t="shared" si="43"/>
        <v>0</v>
      </c>
      <c r="AC174" s="162">
        <f t="shared" si="44"/>
        <v>0</v>
      </c>
      <c r="AD174" s="163">
        <f t="shared" si="45"/>
        <v>0</v>
      </c>
      <c r="AE174" s="208"/>
      <c r="AF174" s="215" t="b">
        <f t="shared" si="41"/>
        <v>1</v>
      </c>
      <c r="AG174" s="215" t="b">
        <f t="shared" si="42"/>
        <v>1</v>
      </c>
      <c r="AH174" s="215" t="b">
        <f t="shared" si="46"/>
        <v>1</v>
      </c>
      <c r="AI174" s="215" t="b">
        <f t="shared" si="47"/>
        <v>1</v>
      </c>
      <c r="AJ174" s="215" t="b">
        <f t="shared" si="48"/>
        <v>0</v>
      </c>
      <c r="AK174" s="215" t="b">
        <f t="shared" si="49"/>
        <v>0</v>
      </c>
      <c r="AL174" s="215" t="b">
        <f t="shared" si="50"/>
        <v>0</v>
      </c>
      <c r="AM174" s="215" t="b">
        <f t="shared" si="51"/>
        <v>0</v>
      </c>
      <c r="AN174" s="215" t="b">
        <f t="shared" si="52"/>
        <v>0</v>
      </c>
      <c r="AO174" s="215" t="b">
        <f t="shared" si="53"/>
        <v>0</v>
      </c>
      <c r="AP174" s="215" t="b">
        <f t="shared" si="54"/>
        <v>0</v>
      </c>
      <c r="AQ174" s="215" t="b">
        <f t="shared" si="55"/>
        <v>0</v>
      </c>
      <c r="AR174" s="215" t="b">
        <f t="shared" si="56"/>
        <v>0</v>
      </c>
      <c r="AS174" s="215" t="b">
        <f t="shared" si="57"/>
        <v>1</v>
      </c>
      <c r="AT174" s="215" t="b">
        <f t="shared" si="58"/>
        <v>1</v>
      </c>
      <c r="AU174" s="215" t="b">
        <f t="shared" si="59"/>
        <v>1</v>
      </c>
      <c r="AV174" s="215" t="b">
        <f t="shared" si="60"/>
        <v>1</v>
      </c>
    </row>
    <row r="175" spans="1:48" ht="15.75">
      <c r="A175" s="77">
        <v>153</v>
      </c>
      <c r="B175" s="134"/>
      <c r="C175" s="80"/>
      <c r="D175" s="126"/>
      <c r="E175" s="152"/>
      <c r="F175" s="146"/>
      <c r="G175" s="130"/>
      <c r="H175" s="152"/>
      <c r="I175" s="146"/>
      <c r="J175" s="130"/>
      <c r="K175" s="152"/>
      <c r="L175" s="146"/>
      <c r="M175" s="130"/>
      <c r="N175" s="152"/>
      <c r="O175" s="146"/>
      <c r="P175" s="130"/>
      <c r="Q175" s="152"/>
      <c r="R175" s="146"/>
      <c r="S175" s="130"/>
      <c r="T175" s="152"/>
      <c r="U175" s="146"/>
      <c r="V175" s="130"/>
      <c r="W175" s="152"/>
      <c r="X175" s="146"/>
      <c r="Y175" s="130"/>
      <c r="Z175" s="152"/>
      <c r="AA175" s="154"/>
      <c r="AB175" s="161">
        <f t="shared" si="43"/>
        <v>0</v>
      </c>
      <c r="AC175" s="162">
        <f t="shared" si="44"/>
        <v>0</v>
      </c>
      <c r="AD175" s="163">
        <f t="shared" si="45"/>
        <v>0</v>
      </c>
      <c r="AE175" s="208"/>
      <c r="AF175" s="215" t="b">
        <f t="shared" si="41"/>
        <v>1</v>
      </c>
      <c r="AG175" s="215" t="b">
        <f t="shared" si="42"/>
        <v>1</v>
      </c>
      <c r="AH175" s="215" t="b">
        <f t="shared" si="46"/>
        <v>1</v>
      </c>
      <c r="AI175" s="215" t="b">
        <f t="shared" si="47"/>
        <v>1</v>
      </c>
      <c r="AJ175" s="215" t="b">
        <f t="shared" si="48"/>
        <v>0</v>
      </c>
      <c r="AK175" s="215" t="b">
        <f t="shared" si="49"/>
        <v>0</v>
      </c>
      <c r="AL175" s="215" t="b">
        <f t="shared" si="50"/>
        <v>0</v>
      </c>
      <c r="AM175" s="215" t="b">
        <f t="shared" si="51"/>
        <v>0</v>
      </c>
      <c r="AN175" s="215" t="b">
        <f t="shared" si="52"/>
        <v>0</v>
      </c>
      <c r="AO175" s="215" t="b">
        <f t="shared" si="53"/>
        <v>0</v>
      </c>
      <c r="AP175" s="215" t="b">
        <f t="shared" si="54"/>
        <v>0</v>
      </c>
      <c r="AQ175" s="215" t="b">
        <f t="shared" si="55"/>
        <v>0</v>
      </c>
      <c r="AR175" s="215" t="b">
        <f t="shared" si="56"/>
        <v>0</v>
      </c>
      <c r="AS175" s="215" t="b">
        <f t="shared" si="57"/>
        <v>1</v>
      </c>
      <c r="AT175" s="215" t="b">
        <f t="shared" si="58"/>
        <v>1</v>
      </c>
      <c r="AU175" s="215" t="b">
        <f t="shared" si="59"/>
        <v>1</v>
      </c>
      <c r="AV175" s="215" t="b">
        <f t="shared" si="60"/>
        <v>1</v>
      </c>
    </row>
    <row r="176" spans="1:48" ht="15.75">
      <c r="A176" s="77">
        <v>154</v>
      </c>
      <c r="B176" s="134"/>
      <c r="C176" s="80"/>
      <c r="D176" s="126"/>
      <c r="E176" s="152"/>
      <c r="F176" s="146"/>
      <c r="G176" s="130"/>
      <c r="H176" s="152"/>
      <c r="I176" s="146"/>
      <c r="J176" s="130"/>
      <c r="K176" s="152"/>
      <c r="L176" s="146"/>
      <c r="M176" s="130"/>
      <c r="N176" s="152"/>
      <c r="O176" s="146"/>
      <c r="P176" s="130"/>
      <c r="Q176" s="152"/>
      <c r="R176" s="146"/>
      <c r="S176" s="130"/>
      <c r="T176" s="152"/>
      <c r="U176" s="146"/>
      <c r="V176" s="130"/>
      <c r="W176" s="152"/>
      <c r="X176" s="146"/>
      <c r="Y176" s="130"/>
      <c r="Z176" s="152"/>
      <c r="AA176" s="154"/>
      <c r="AB176" s="161">
        <f t="shared" si="43"/>
        <v>0</v>
      </c>
      <c r="AC176" s="162">
        <f t="shared" si="44"/>
        <v>0</v>
      </c>
      <c r="AD176" s="163">
        <f t="shared" si="45"/>
        <v>0</v>
      </c>
      <c r="AE176" s="208"/>
      <c r="AF176" s="215" t="b">
        <f t="shared" si="41"/>
        <v>1</v>
      </c>
      <c r="AG176" s="215" t="b">
        <f t="shared" si="42"/>
        <v>1</v>
      </c>
      <c r="AH176" s="215" t="b">
        <f t="shared" si="46"/>
        <v>1</v>
      </c>
      <c r="AI176" s="215" t="b">
        <f t="shared" si="47"/>
        <v>1</v>
      </c>
      <c r="AJ176" s="215" t="b">
        <f t="shared" si="48"/>
        <v>0</v>
      </c>
      <c r="AK176" s="215" t="b">
        <f t="shared" si="49"/>
        <v>0</v>
      </c>
      <c r="AL176" s="215" t="b">
        <f t="shared" si="50"/>
        <v>0</v>
      </c>
      <c r="AM176" s="215" t="b">
        <f t="shared" si="51"/>
        <v>0</v>
      </c>
      <c r="AN176" s="215" t="b">
        <f t="shared" si="52"/>
        <v>0</v>
      </c>
      <c r="AO176" s="215" t="b">
        <f t="shared" si="53"/>
        <v>0</v>
      </c>
      <c r="AP176" s="215" t="b">
        <f t="shared" si="54"/>
        <v>0</v>
      </c>
      <c r="AQ176" s="215" t="b">
        <f t="shared" si="55"/>
        <v>0</v>
      </c>
      <c r="AR176" s="215" t="b">
        <f t="shared" si="56"/>
        <v>0</v>
      </c>
      <c r="AS176" s="215" t="b">
        <f t="shared" si="57"/>
        <v>1</v>
      </c>
      <c r="AT176" s="215" t="b">
        <f t="shared" si="58"/>
        <v>1</v>
      </c>
      <c r="AU176" s="215" t="b">
        <f t="shared" si="59"/>
        <v>1</v>
      </c>
      <c r="AV176" s="215" t="b">
        <f t="shared" si="60"/>
        <v>1</v>
      </c>
    </row>
    <row r="177" spans="1:48" ht="15.75">
      <c r="A177" s="77">
        <v>155</v>
      </c>
      <c r="B177" s="134"/>
      <c r="C177" s="80"/>
      <c r="D177" s="126"/>
      <c r="E177" s="152"/>
      <c r="F177" s="146"/>
      <c r="G177" s="130"/>
      <c r="H177" s="152"/>
      <c r="I177" s="146"/>
      <c r="J177" s="130"/>
      <c r="K177" s="152"/>
      <c r="L177" s="146"/>
      <c r="M177" s="130"/>
      <c r="N177" s="152"/>
      <c r="O177" s="146"/>
      <c r="P177" s="130"/>
      <c r="Q177" s="152"/>
      <c r="R177" s="146"/>
      <c r="S177" s="130"/>
      <c r="T177" s="152"/>
      <c r="U177" s="146"/>
      <c r="V177" s="130"/>
      <c r="W177" s="152"/>
      <c r="X177" s="146"/>
      <c r="Y177" s="130"/>
      <c r="Z177" s="152"/>
      <c r="AA177" s="154"/>
      <c r="AB177" s="161">
        <f t="shared" si="43"/>
        <v>0</v>
      </c>
      <c r="AC177" s="162">
        <f t="shared" si="44"/>
        <v>0</v>
      </c>
      <c r="AD177" s="163">
        <f t="shared" si="45"/>
        <v>0</v>
      </c>
      <c r="AE177" s="208"/>
      <c r="AF177" s="215" t="b">
        <f t="shared" si="41"/>
        <v>1</v>
      </c>
      <c r="AG177" s="215" t="b">
        <f t="shared" si="42"/>
        <v>1</v>
      </c>
      <c r="AH177" s="215" t="b">
        <f t="shared" si="46"/>
        <v>1</v>
      </c>
      <c r="AI177" s="215" t="b">
        <f t="shared" si="47"/>
        <v>1</v>
      </c>
      <c r="AJ177" s="215" t="b">
        <f t="shared" si="48"/>
        <v>0</v>
      </c>
      <c r="AK177" s="215" t="b">
        <f t="shared" si="49"/>
        <v>0</v>
      </c>
      <c r="AL177" s="215" t="b">
        <f t="shared" si="50"/>
        <v>0</v>
      </c>
      <c r="AM177" s="215" t="b">
        <f t="shared" si="51"/>
        <v>0</v>
      </c>
      <c r="AN177" s="215" t="b">
        <f t="shared" si="52"/>
        <v>0</v>
      </c>
      <c r="AO177" s="215" t="b">
        <f t="shared" si="53"/>
        <v>0</v>
      </c>
      <c r="AP177" s="215" t="b">
        <f t="shared" si="54"/>
        <v>0</v>
      </c>
      <c r="AQ177" s="215" t="b">
        <f t="shared" si="55"/>
        <v>0</v>
      </c>
      <c r="AR177" s="215" t="b">
        <f t="shared" si="56"/>
        <v>0</v>
      </c>
      <c r="AS177" s="215" t="b">
        <f t="shared" si="57"/>
        <v>1</v>
      </c>
      <c r="AT177" s="215" t="b">
        <f t="shared" si="58"/>
        <v>1</v>
      </c>
      <c r="AU177" s="215" t="b">
        <f t="shared" si="59"/>
        <v>1</v>
      </c>
      <c r="AV177" s="215" t="b">
        <f t="shared" si="60"/>
        <v>1</v>
      </c>
    </row>
    <row r="178" spans="1:48" ht="15.75">
      <c r="A178" s="77">
        <v>156</v>
      </c>
      <c r="B178" s="134"/>
      <c r="C178" s="80"/>
      <c r="D178" s="126"/>
      <c r="E178" s="152"/>
      <c r="F178" s="146"/>
      <c r="G178" s="130"/>
      <c r="H178" s="152"/>
      <c r="I178" s="146"/>
      <c r="J178" s="130"/>
      <c r="K178" s="152"/>
      <c r="L178" s="146"/>
      <c r="M178" s="130"/>
      <c r="N178" s="152"/>
      <c r="O178" s="146"/>
      <c r="P178" s="130"/>
      <c r="Q178" s="152"/>
      <c r="R178" s="146"/>
      <c r="S178" s="130"/>
      <c r="T178" s="152"/>
      <c r="U178" s="146"/>
      <c r="V178" s="130"/>
      <c r="W178" s="152"/>
      <c r="X178" s="146"/>
      <c r="Y178" s="130"/>
      <c r="Z178" s="152"/>
      <c r="AA178" s="154"/>
      <c r="AB178" s="161">
        <f t="shared" si="43"/>
        <v>0</v>
      </c>
      <c r="AC178" s="162">
        <f t="shared" si="44"/>
        <v>0</v>
      </c>
      <c r="AD178" s="163">
        <f t="shared" si="45"/>
        <v>0</v>
      </c>
      <c r="AE178" s="208"/>
      <c r="AF178" s="215" t="b">
        <f t="shared" si="41"/>
        <v>1</v>
      </c>
      <c r="AG178" s="215" t="b">
        <f t="shared" si="42"/>
        <v>1</v>
      </c>
      <c r="AH178" s="215" t="b">
        <f t="shared" si="46"/>
        <v>1</v>
      </c>
      <c r="AI178" s="215" t="b">
        <f t="shared" si="47"/>
        <v>1</v>
      </c>
      <c r="AJ178" s="215" t="b">
        <f t="shared" si="48"/>
        <v>0</v>
      </c>
      <c r="AK178" s="215" t="b">
        <f t="shared" si="49"/>
        <v>0</v>
      </c>
      <c r="AL178" s="215" t="b">
        <f t="shared" si="50"/>
        <v>0</v>
      </c>
      <c r="AM178" s="215" t="b">
        <f t="shared" si="51"/>
        <v>0</v>
      </c>
      <c r="AN178" s="215" t="b">
        <f t="shared" si="52"/>
        <v>0</v>
      </c>
      <c r="AO178" s="215" t="b">
        <f t="shared" si="53"/>
        <v>0</v>
      </c>
      <c r="AP178" s="215" t="b">
        <f t="shared" si="54"/>
        <v>0</v>
      </c>
      <c r="AQ178" s="215" t="b">
        <f t="shared" si="55"/>
        <v>0</v>
      </c>
      <c r="AR178" s="215" t="b">
        <f t="shared" si="56"/>
        <v>0</v>
      </c>
      <c r="AS178" s="215" t="b">
        <f t="shared" si="57"/>
        <v>1</v>
      </c>
      <c r="AT178" s="215" t="b">
        <f t="shared" si="58"/>
        <v>1</v>
      </c>
      <c r="AU178" s="215" t="b">
        <f t="shared" si="59"/>
        <v>1</v>
      </c>
      <c r="AV178" s="215" t="b">
        <f t="shared" si="60"/>
        <v>1</v>
      </c>
    </row>
    <row r="179" spans="1:48" ht="15.75">
      <c r="A179" s="77">
        <v>157</v>
      </c>
      <c r="B179" s="134"/>
      <c r="C179" s="80"/>
      <c r="D179" s="126"/>
      <c r="E179" s="152"/>
      <c r="F179" s="146"/>
      <c r="G179" s="130"/>
      <c r="H179" s="152"/>
      <c r="I179" s="146"/>
      <c r="J179" s="130"/>
      <c r="K179" s="152"/>
      <c r="L179" s="146"/>
      <c r="M179" s="130"/>
      <c r="N179" s="152"/>
      <c r="O179" s="146"/>
      <c r="P179" s="130"/>
      <c r="Q179" s="152"/>
      <c r="R179" s="146"/>
      <c r="S179" s="130"/>
      <c r="T179" s="152"/>
      <c r="U179" s="146"/>
      <c r="V179" s="130"/>
      <c r="W179" s="152"/>
      <c r="X179" s="146"/>
      <c r="Y179" s="130"/>
      <c r="Z179" s="152"/>
      <c r="AA179" s="154"/>
      <c r="AB179" s="161">
        <f t="shared" si="43"/>
        <v>0</v>
      </c>
      <c r="AC179" s="162">
        <f t="shared" si="44"/>
        <v>0</v>
      </c>
      <c r="AD179" s="163">
        <f t="shared" si="45"/>
        <v>0</v>
      </c>
      <c r="AE179" s="208"/>
      <c r="AF179" s="215" t="b">
        <f t="shared" si="41"/>
        <v>1</v>
      </c>
      <c r="AG179" s="215" t="b">
        <f t="shared" si="42"/>
        <v>1</v>
      </c>
      <c r="AH179" s="215" t="b">
        <f t="shared" si="46"/>
        <v>1</v>
      </c>
      <c r="AI179" s="215" t="b">
        <f t="shared" si="47"/>
        <v>1</v>
      </c>
      <c r="AJ179" s="215" t="b">
        <f t="shared" si="48"/>
        <v>0</v>
      </c>
      <c r="AK179" s="215" t="b">
        <f t="shared" si="49"/>
        <v>0</v>
      </c>
      <c r="AL179" s="215" t="b">
        <f t="shared" si="50"/>
        <v>0</v>
      </c>
      <c r="AM179" s="215" t="b">
        <f t="shared" si="51"/>
        <v>0</v>
      </c>
      <c r="AN179" s="215" t="b">
        <f t="shared" si="52"/>
        <v>0</v>
      </c>
      <c r="AO179" s="215" t="b">
        <f t="shared" si="53"/>
        <v>0</v>
      </c>
      <c r="AP179" s="215" t="b">
        <f t="shared" si="54"/>
        <v>0</v>
      </c>
      <c r="AQ179" s="215" t="b">
        <f t="shared" si="55"/>
        <v>0</v>
      </c>
      <c r="AR179" s="215" t="b">
        <f t="shared" si="56"/>
        <v>0</v>
      </c>
      <c r="AS179" s="215" t="b">
        <f t="shared" si="57"/>
        <v>1</v>
      </c>
      <c r="AT179" s="215" t="b">
        <f t="shared" si="58"/>
        <v>1</v>
      </c>
      <c r="AU179" s="215" t="b">
        <f t="shared" si="59"/>
        <v>1</v>
      </c>
      <c r="AV179" s="215" t="b">
        <f t="shared" si="60"/>
        <v>1</v>
      </c>
    </row>
    <row r="180" spans="1:48" ht="15.75">
      <c r="A180" s="77">
        <v>158</v>
      </c>
      <c r="B180" s="134"/>
      <c r="C180" s="80"/>
      <c r="D180" s="126"/>
      <c r="E180" s="152"/>
      <c r="F180" s="146"/>
      <c r="G180" s="130"/>
      <c r="H180" s="152"/>
      <c r="I180" s="146"/>
      <c r="J180" s="130"/>
      <c r="K180" s="152"/>
      <c r="L180" s="146"/>
      <c r="M180" s="130"/>
      <c r="N180" s="152"/>
      <c r="O180" s="146"/>
      <c r="P180" s="130"/>
      <c r="Q180" s="152"/>
      <c r="R180" s="146"/>
      <c r="S180" s="130"/>
      <c r="T180" s="152"/>
      <c r="U180" s="146"/>
      <c r="V180" s="130"/>
      <c r="W180" s="152"/>
      <c r="X180" s="146"/>
      <c r="Y180" s="130"/>
      <c r="Z180" s="152"/>
      <c r="AA180" s="154"/>
      <c r="AB180" s="161">
        <f t="shared" si="43"/>
        <v>0</v>
      </c>
      <c r="AC180" s="162">
        <f t="shared" si="44"/>
        <v>0</v>
      </c>
      <c r="AD180" s="163">
        <f t="shared" si="45"/>
        <v>0</v>
      </c>
      <c r="AE180" s="208"/>
      <c r="AF180" s="215" t="b">
        <f t="shared" si="41"/>
        <v>1</v>
      </c>
      <c r="AG180" s="215" t="b">
        <f t="shared" si="42"/>
        <v>1</v>
      </c>
      <c r="AH180" s="215" t="b">
        <f t="shared" si="46"/>
        <v>1</v>
      </c>
      <c r="AI180" s="215" t="b">
        <f t="shared" si="47"/>
        <v>1</v>
      </c>
      <c r="AJ180" s="215" t="b">
        <f t="shared" si="48"/>
        <v>0</v>
      </c>
      <c r="AK180" s="215" t="b">
        <f t="shared" si="49"/>
        <v>0</v>
      </c>
      <c r="AL180" s="215" t="b">
        <f t="shared" si="50"/>
        <v>0</v>
      </c>
      <c r="AM180" s="215" t="b">
        <f t="shared" si="51"/>
        <v>0</v>
      </c>
      <c r="AN180" s="215" t="b">
        <f t="shared" si="52"/>
        <v>0</v>
      </c>
      <c r="AO180" s="215" t="b">
        <f t="shared" si="53"/>
        <v>0</v>
      </c>
      <c r="AP180" s="215" t="b">
        <f t="shared" si="54"/>
        <v>0</v>
      </c>
      <c r="AQ180" s="215" t="b">
        <f t="shared" si="55"/>
        <v>0</v>
      </c>
      <c r="AR180" s="215" t="b">
        <f t="shared" si="56"/>
        <v>0</v>
      </c>
      <c r="AS180" s="215" t="b">
        <f t="shared" si="57"/>
        <v>1</v>
      </c>
      <c r="AT180" s="215" t="b">
        <f t="shared" si="58"/>
        <v>1</v>
      </c>
      <c r="AU180" s="215" t="b">
        <f t="shared" si="59"/>
        <v>1</v>
      </c>
      <c r="AV180" s="215" t="b">
        <f t="shared" si="60"/>
        <v>1</v>
      </c>
    </row>
    <row r="181" spans="1:48" ht="15.75">
      <c r="A181" s="77">
        <v>159</v>
      </c>
      <c r="B181" s="134"/>
      <c r="C181" s="80"/>
      <c r="D181" s="126"/>
      <c r="E181" s="152"/>
      <c r="F181" s="146"/>
      <c r="G181" s="130"/>
      <c r="H181" s="152"/>
      <c r="I181" s="146"/>
      <c r="J181" s="130"/>
      <c r="K181" s="152"/>
      <c r="L181" s="146"/>
      <c r="M181" s="130"/>
      <c r="N181" s="152"/>
      <c r="O181" s="146"/>
      <c r="P181" s="130"/>
      <c r="Q181" s="152"/>
      <c r="R181" s="146"/>
      <c r="S181" s="130"/>
      <c r="T181" s="152"/>
      <c r="U181" s="146"/>
      <c r="V181" s="130"/>
      <c r="W181" s="152"/>
      <c r="X181" s="146"/>
      <c r="Y181" s="130"/>
      <c r="Z181" s="152"/>
      <c r="AA181" s="154"/>
      <c r="AB181" s="161">
        <f t="shared" si="43"/>
        <v>0</v>
      </c>
      <c r="AC181" s="162">
        <f t="shared" si="44"/>
        <v>0</v>
      </c>
      <c r="AD181" s="163">
        <f t="shared" si="45"/>
        <v>0</v>
      </c>
      <c r="AE181" s="208"/>
      <c r="AF181" s="215" t="b">
        <f t="shared" si="41"/>
        <v>1</v>
      </c>
      <c r="AG181" s="215" t="b">
        <f t="shared" si="42"/>
        <v>1</v>
      </c>
      <c r="AH181" s="215" t="b">
        <f t="shared" si="46"/>
        <v>1</v>
      </c>
      <c r="AI181" s="215" t="b">
        <f t="shared" si="47"/>
        <v>1</v>
      </c>
      <c r="AJ181" s="215" t="b">
        <f t="shared" si="48"/>
        <v>0</v>
      </c>
      <c r="AK181" s="215" t="b">
        <f t="shared" si="49"/>
        <v>0</v>
      </c>
      <c r="AL181" s="215" t="b">
        <f t="shared" si="50"/>
        <v>0</v>
      </c>
      <c r="AM181" s="215" t="b">
        <f t="shared" si="51"/>
        <v>0</v>
      </c>
      <c r="AN181" s="215" t="b">
        <f t="shared" si="52"/>
        <v>0</v>
      </c>
      <c r="AO181" s="215" t="b">
        <f t="shared" si="53"/>
        <v>0</v>
      </c>
      <c r="AP181" s="215" t="b">
        <f t="shared" si="54"/>
        <v>0</v>
      </c>
      <c r="AQ181" s="215" t="b">
        <f t="shared" si="55"/>
        <v>0</v>
      </c>
      <c r="AR181" s="215" t="b">
        <f t="shared" si="56"/>
        <v>0</v>
      </c>
      <c r="AS181" s="215" t="b">
        <f t="shared" si="57"/>
        <v>1</v>
      </c>
      <c r="AT181" s="215" t="b">
        <f t="shared" si="58"/>
        <v>1</v>
      </c>
      <c r="AU181" s="215" t="b">
        <f t="shared" si="59"/>
        <v>1</v>
      </c>
      <c r="AV181" s="215" t="b">
        <f t="shared" si="60"/>
        <v>1</v>
      </c>
    </row>
    <row r="182" spans="1:48" ht="15.75">
      <c r="A182" s="77">
        <v>160</v>
      </c>
      <c r="B182" s="134"/>
      <c r="C182" s="80"/>
      <c r="D182" s="126"/>
      <c r="E182" s="152"/>
      <c r="F182" s="146"/>
      <c r="G182" s="130"/>
      <c r="H182" s="152"/>
      <c r="I182" s="146"/>
      <c r="J182" s="130"/>
      <c r="K182" s="152"/>
      <c r="L182" s="146"/>
      <c r="M182" s="130"/>
      <c r="N182" s="152"/>
      <c r="O182" s="146"/>
      <c r="P182" s="130"/>
      <c r="Q182" s="152"/>
      <c r="R182" s="146"/>
      <c r="S182" s="130"/>
      <c r="T182" s="152"/>
      <c r="U182" s="146"/>
      <c r="V182" s="130"/>
      <c r="W182" s="152"/>
      <c r="X182" s="146"/>
      <c r="Y182" s="130"/>
      <c r="Z182" s="152"/>
      <c r="AA182" s="154"/>
      <c r="AB182" s="161">
        <f t="shared" si="43"/>
        <v>0</v>
      </c>
      <c r="AC182" s="162">
        <f t="shared" si="44"/>
        <v>0</v>
      </c>
      <c r="AD182" s="163">
        <f t="shared" si="45"/>
        <v>0</v>
      </c>
      <c r="AE182" s="208"/>
      <c r="AF182" s="215" t="b">
        <f t="shared" si="41"/>
        <v>1</v>
      </c>
      <c r="AG182" s="215" t="b">
        <f t="shared" si="42"/>
        <v>1</v>
      </c>
      <c r="AH182" s="215" t="b">
        <f t="shared" si="46"/>
        <v>1</v>
      </c>
      <c r="AI182" s="215" t="b">
        <f t="shared" si="47"/>
        <v>1</v>
      </c>
      <c r="AJ182" s="215" t="b">
        <f t="shared" si="48"/>
        <v>0</v>
      </c>
      <c r="AK182" s="215" t="b">
        <f t="shared" si="49"/>
        <v>0</v>
      </c>
      <c r="AL182" s="215" t="b">
        <f t="shared" si="50"/>
        <v>0</v>
      </c>
      <c r="AM182" s="215" t="b">
        <f t="shared" si="51"/>
        <v>0</v>
      </c>
      <c r="AN182" s="215" t="b">
        <f t="shared" si="52"/>
        <v>0</v>
      </c>
      <c r="AO182" s="215" t="b">
        <f t="shared" si="53"/>
        <v>0</v>
      </c>
      <c r="AP182" s="215" t="b">
        <f t="shared" si="54"/>
        <v>0</v>
      </c>
      <c r="AQ182" s="215" t="b">
        <f t="shared" si="55"/>
        <v>0</v>
      </c>
      <c r="AR182" s="215" t="b">
        <f t="shared" si="56"/>
        <v>0</v>
      </c>
      <c r="AS182" s="215" t="b">
        <f t="shared" si="57"/>
        <v>1</v>
      </c>
      <c r="AT182" s="215" t="b">
        <f t="shared" si="58"/>
        <v>1</v>
      </c>
      <c r="AU182" s="215" t="b">
        <f t="shared" si="59"/>
        <v>1</v>
      </c>
      <c r="AV182" s="215" t="b">
        <f t="shared" si="60"/>
        <v>1</v>
      </c>
    </row>
    <row r="183" spans="1:48" ht="15.75">
      <c r="A183" s="77">
        <v>161</v>
      </c>
      <c r="B183" s="134"/>
      <c r="C183" s="80"/>
      <c r="D183" s="126"/>
      <c r="E183" s="152"/>
      <c r="F183" s="146"/>
      <c r="G183" s="130"/>
      <c r="H183" s="152"/>
      <c r="I183" s="146"/>
      <c r="J183" s="130"/>
      <c r="K183" s="152"/>
      <c r="L183" s="146"/>
      <c r="M183" s="130"/>
      <c r="N183" s="152"/>
      <c r="O183" s="146"/>
      <c r="P183" s="130"/>
      <c r="Q183" s="152"/>
      <c r="R183" s="146"/>
      <c r="S183" s="130"/>
      <c r="T183" s="152"/>
      <c r="U183" s="146"/>
      <c r="V183" s="130"/>
      <c r="W183" s="152"/>
      <c r="X183" s="146"/>
      <c r="Y183" s="130"/>
      <c r="Z183" s="152"/>
      <c r="AA183" s="154"/>
      <c r="AB183" s="161">
        <f t="shared" si="43"/>
        <v>0</v>
      </c>
      <c r="AC183" s="162">
        <f t="shared" si="44"/>
        <v>0</v>
      </c>
      <c r="AD183" s="163">
        <f t="shared" si="45"/>
        <v>0</v>
      </c>
      <c r="AE183" s="208"/>
      <c r="AF183" s="215" t="b">
        <f t="shared" si="41"/>
        <v>1</v>
      </c>
      <c r="AG183" s="215" t="b">
        <f t="shared" si="42"/>
        <v>1</v>
      </c>
      <c r="AH183" s="215" t="b">
        <f t="shared" si="46"/>
        <v>1</v>
      </c>
      <c r="AI183" s="215" t="b">
        <f t="shared" si="47"/>
        <v>1</v>
      </c>
      <c r="AJ183" s="215" t="b">
        <f t="shared" si="48"/>
        <v>0</v>
      </c>
      <c r="AK183" s="215" t="b">
        <f t="shared" si="49"/>
        <v>0</v>
      </c>
      <c r="AL183" s="215" t="b">
        <f t="shared" si="50"/>
        <v>0</v>
      </c>
      <c r="AM183" s="215" t="b">
        <f t="shared" si="51"/>
        <v>0</v>
      </c>
      <c r="AN183" s="215" t="b">
        <f t="shared" si="52"/>
        <v>0</v>
      </c>
      <c r="AO183" s="215" t="b">
        <f t="shared" si="53"/>
        <v>0</v>
      </c>
      <c r="AP183" s="215" t="b">
        <f t="shared" si="54"/>
        <v>0</v>
      </c>
      <c r="AQ183" s="215" t="b">
        <f t="shared" si="55"/>
        <v>0</v>
      </c>
      <c r="AR183" s="215" t="b">
        <f t="shared" si="56"/>
        <v>0</v>
      </c>
      <c r="AS183" s="215" t="b">
        <f t="shared" si="57"/>
        <v>1</v>
      </c>
      <c r="AT183" s="215" t="b">
        <f t="shared" si="58"/>
        <v>1</v>
      </c>
      <c r="AU183" s="215" t="b">
        <f t="shared" si="59"/>
        <v>1</v>
      </c>
      <c r="AV183" s="215" t="b">
        <f t="shared" si="60"/>
        <v>1</v>
      </c>
    </row>
    <row r="184" spans="1:48" ht="15.75">
      <c r="A184" s="77">
        <v>162</v>
      </c>
      <c r="B184" s="134"/>
      <c r="C184" s="80"/>
      <c r="D184" s="126"/>
      <c r="E184" s="152"/>
      <c r="F184" s="146"/>
      <c r="G184" s="130"/>
      <c r="H184" s="152"/>
      <c r="I184" s="146"/>
      <c r="J184" s="130"/>
      <c r="K184" s="152"/>
      <c r="L184" s="146"/>
      <c r="M184" s="130"/>
      <c r="N184" s="152"/>
      <c r="O184" s="146"/>
      <c r="P184" s="130"/>
      <c r="Q184" s="152"/>
      <c r="R184" s="146"/>
      <c r="S184" s="130"/>
      <c r="T184" s="152"/>
      <c r="U184" s="146"/>
      <c r="V184" s="130"/>
      <c r="W184" s="152"/>
      <c r="X184" s="146"/>
      <c r="Y184" s="130"/>
      <c r="Z184" s="152"/>
      <c r="AA184" s="154"/>
      <c r="AB184" s="161">
        <f t="shared" si="43"/>
        <v>0</v>
      </c>
      <c r="AC184" s="162">
        <f t="shared" si="44"/>
        <v>0</v>
      </c>
      <c r="AD184" s="163">
        <f t="shared" si="45"/>
        <v>0</v>
      </c>
      <c r="AE184" s="208"/>
      <c r="AF184" s="215" t="b">
        <f t="shared" si="41"/>
        <v>1</v>
      </c>
      <c r="AG184" s="215" t="b">
        <f t="shared" si="42"/>
        <v>1</v>
      </c>
      <c r="AH184" s="215" t="b">
        <f t="shared" si="46"/>
        <v>1</v>
      </c>
      <c r="AI184" s="215" t="b">
        <f t="shared" si="47"/>
        <v>1</v>
      </c>
      <c r="AJ184" s="215" t="b">
        <f t="shared" si="48"/>
        <v>0</v>
      </c>
      <c r="AK184" s="215" t="b">
        <f t="shared" si="49"/>
        <v>0</v>
      </c>
      <c r="AL184" s="215" t="b">
        <f t="shared" si="50"/>
        <v>0</v>
      </c>
      <c r="AM184" s="215" t="b">
        <f t="shared" si="51"/>
        <v>0</v>
      </c>
      <c r="AN184" s="215" t="b">
        <f t="shared" si="52"/>
        <v>0</v>
      </c>
      <c r="AO184" s="215" t="b">
        <f t="shared" si="53"/>
        <v>0</v>
      </c>
      <c r="AP184" s="215" t="b">
        <f t="shared" si="54"/>
        <v>0</v>
      </c>
      <c r="AQ184" s="215" t="b">
        <f t="shared" si="55"/>
        <v>0</v>
      </c>
      <c r="AR184" s="215" t="b">
        <f t="shared" si="56"/>
        <v>0</v>
      </c>
      <c r="AS184" s="215" t="b">
        <f t="shared" si="57"/>
        <v>1</v>
      </c>
      <c r="AT184" s="215" t="b">
        <f t="shared" si="58"/>
        <v>1</v>
      </c>
      <c r="AU184" s="215" t="b">
        <f t="shared" si="59"/>
        <v>1</v>
      </c>
      <c r="AV184" s="215" t="b">
        <f t="shared" si="60"/>
        <v>1</v>
      </c>
    </row>
    <row r="185" spans="1:48" ht="15.75">
      <c r="A185" s="77">
        <v>163</v>
      </c>
      <c r="B185" s="134"/>
      <c r="C185" s="80"/>
      <c r="D185" s="126"/>
      <c r="E185" s="152"/>
      <c r="F185" s="146"/>
      <c r="G185" s="130"/>
      <c r="H185" s="152"/>
      <c r="I185" s="146"/>
      <c r="J185" s="130"/>
      <c r="K185" s="152"/>
      <c r="L185" s="146"/>
      <c r="M185" s="130"/>
      <c r="N185" s="152"/>
      <c r="O185" s="146"/>
      <c r="P185" s="130"/>
      <c r="Q185" s="152"/>
      <c r="R185" s="146"/>
      <c r="S185" s="130"/>
      <c r="T185" s="152"/>
      <c r="U185" s="146"/>
      <c r="V185" s="130"/>
      <c r="W185" s="152"/>
      <c r="X185" s="146"/>
      <c r="Y185" s="130"/>
      <c r="Z185" s="152"/>
      <c r="AA185" s="154"/>
      <c r="AB185" s="161">
        <f t="shared" si="43"/>
        <v>0</v>
      </c>
      <c r="AC185" s="162">
        <f t="shared" si="44"/>
        <v>0</v>
      </c>
      <c r="AD185" s="163">
        <f t="shared" si="45"/>
        <v>0</v>
      </c>
      <c r="AE185" s="208"/>
      <c r="AF185" s="215" t="b">
        <f t="shared" si="41"/>
        <v>1</v>
      </c>
      <c r="AG185" s="215" t="b">
        <f t="shared" si="42"/>
        <v>1</v>
      </c>
      <c r="AH185" s="215" t="b">
        <f t="shared" si="46"/>
        <v>1</v>
      </c>
      <c r="AI185" s="215" t="b">
        <f t="shared" si="47"/>
        <v>1</v>
      </c>
      <c r="AJ185" s="215" t="b">
        <f t="shared" si="48"/>
        <v>0</v>
      </c>
      <c r="AK185" s="215" t="b">
        <f t="shared" si="49"/>
        <v>0</v>
      </c>
      <c r="AL185" s="215" t="b">
        <f t="shared" si="50"/>
        <v>0</v>
      </c>
      <c r="AM185" s="215" t="b">
        <f t="shared" si="51"/>
        <v>0</v>
      </c>
      <c r="AN185" s="215" t="b">
        <f t="shared" si="52"/>
        <v>0</v>
      </c>
      <c r="AO185" s="215" t="b">
        <f t="shared" si="53"/>
        <v>0</v>
      </c>
      <c r="AP185" s="215" t="b">
        <f t="shared" si="54"/>
        <v>0</v>
      </c>
      <c r="AQ185" s="215" t="b">
        <f t="shared" si="55"/>
        <v>0</v>
      </c>
      <c r="AR185" s="215" t="b">
        <f t="shared" si="56"/>
        <v>0</v>
      </c>
      <c r="AS185" s="215" t="b">
        <f t="shared" si="57"/>
        <v>1</v>
      </c>
      <c r="AT185" s="215" t="b">
        <f t="shared" si="58"/>
        <v>1</v>
      </c>
      <c r="AU185" s="215" t="b">
        <f t="shared" si="59"/>
        <v>1</v>
      </c>
      <c r="AV185" s="215" t="b">
        <f t="shared" si="60"/>
        <v>1</v>
      </c>
    </row>
    <row r="186" spans="1:48" ht="15.75">
      <c r="A186" s="77">
        <v>164</v>
      </c>
      <c r="B186" s="134"/>
      <c r="C186" s="80"/>
      <c r="D186" s="126"/>
      <c r="E186" s="152"/>
      <c r="F186" s="146"/>
      <c r="G186" s="130"/>
      <c r="H186" s="152"/>
      <c r="I186" s="146"/>
      <c r="J186" s="130"/>
      <c r="K186" s="152"/>
      <c r="L186" s="146"/>
      <c r="M186" s="130"/>
      <c r="N186" s="152"/>
      <c r="O186" s="146"/>
      <c r="P186" s="130"/>
      <c r="Q186" s="152"/>
      <c r="R186" s="146"/>
      <c r="S186" s="130"/>
      <c r="T186" s="152"/>
      <c r="U186" s="146"/>
      <c r="V186" s="130"/>
      <c r="W186" s="152"/>
      <c r="X186" s="146"/>
      <c r="Y186" s="130"/>
      <c r="Z186" s="152"/>
      <c r="AA186" s="154"/>
      <c r="AB186" s="161">
        <f t="shared" si="43"/>
        <v>0</v>
      </c>
      <c r="AC186" s="162">
        <f t="shared" si="44"/>
        <v>0</v>
      </c>
      <c r="AD186" s="163">
        <f t="shared" si="45"/>
        <v>0</v>
      </c>
      <c r="AE186" s="208"/>
      <c r="AF186" s="215" t="b">
        <f t="shared" si="41"/>
        <v>1</v>
      </c>
      <c r="AG186" s="215" t="b">
        <f t="shared" si="42"/>
        <v>1</v>
      </c>
      <c r="AH186" s="215" t="b">
        <f t="shared" si="46"/>
        <v>1</v>
      </c>
      <c r="AI186" s="215" t="b">
        <f t="shared" si="47"/>
        <v>1</v>
      </c>
      <c r="AJ186" s="215" t="b">
        <f t="shared" si="48"/>
        <v>0</v>
      </c>
      <c r="AK186" s="215" t="b">
        <f t="shared" si="49"/>
        <v>0</v>
      </c>
      <c r="AL186" s="215" t="b">
        <f t="shared" si="50"/>
        <v>0</v>
      </c>
      <c r="AM186" s="215" t="b">
        <f t="shared" si="51"/>
        <v>0</v>
      </c>
      <c r="AN186" s="215" t="b">
        <f t="shared" si="52"/>
        <v>0</v>
      </c>
      <c r="AO186" s="215" t="b">
        <f t="shared" si="53"/>
        <v>0</v>
      </c>
      <c r="AP186" s="215" t="b">
        <f t="shared" si="54"/>
        <v>0</v>
      </c>
      <c r="AQ186" s="215" t="b">
        <f t="shared" si="55"/>
        <v>0</v>
      </c>
      <c r="AR186" s="215" t="b">
        <f t="shared" si="56"/>
        <v>0</v>
      </c>
      <c r="AS186" s="215" t="b">
        <f t="shared" si="57"/>
        <v>1</v>
      </c>
      <c r="AT186" s="215" t="b">
        <f t="shared" si="58"/>
        <v>1</v>
      </c>
      <c r="AU186" s="215" t="b">
        <f t="shared" si="59"/>
        <v>1</v>
      </c>
      <c r="AV186" s="215" t="b">
        <f t="shared" si="60"/>
        <v>1</v>
      </c>
    </row>
    <row r="187" spans="1:48" ht="15.75">
      <c r="A187" s="77">
        <v>165</v>
      </c>
      <c r="B187" s="134"/>
      <c r="C187" s="80"/>
      <c r="D187" s="126"/>
      <c r="E187" s="152"/>
      <c r="F187" s="146"/>
      <c r="G187" s="130"/>
      <c r="H187" s="152"/>
      <c r="I187" s="146"/>
      <c r="J187" s="130"/>
      <c r="K187" s="152"/>
      <c r="L187" s="146"/>
      <c r="M187" s="130"/>
      <c r="N187" s="152"/>
      <c r="O187" s="146"/>
      <c r="P187" s="130"/>
      <c r="Q187" s="152"/>
      <c r="R187" s="146"/>
      <c r="S187" s="130"/>
      <c r="T187" s="152"/>
      <c r="U187" s="146"/>
      <c r="V187" s="130"/>
      <c r="W187" s="152"/>
      <c r="X187" s="146"/>
      <c r="Y187" s="130"/>
      <c r="Z187" s="152"/>
      <c r="AA187" s="154"/>
      <c r="AB187" s="161">
        <f t="shared" si="43"/>
        <v>0</v>
      </c>
      <c r="AC187" s="162">
        <f t="shared" si="44"/>
        <v>0</v>
      </c>
      <c r="AD187" s="163">
        <f t="shared" si="45"/>
        <v>0</v>
      </c>
      <c r="AE187" s="208"/>
      <c r="AF187" s="215" t="b">
        <f t="shared" si="41"/>
        <v>1</v>
      </c>
      <c r="AG187" s="215" t="b">
        <f t="shared" si="42"/>
        <v>1</v>
      </c>
      <c r="AH187" s="215" t="b">
        <f t="shared" si="46"/>
        <v>1</v>
      </c>
      <c r="AI187" s="215" t="b">
        <f t="shared" si="47"/>
        <v>1</v>
      </c>
      <c r="AJ187" s="215" t="b">
        <f t="shared" si="48"/>
        <v>0</v>
      </c>
      <c r="AK187" s="215" t="b">
        <f t="shared" si="49"/>
        <v>0</v>
      </c>
      <c r="AL187" s="215" t="b">
        <f t="shared" si="50"/>
        <v>0</v>
      </c>
      <c r="AM187" s="215" t="b">
        <f t="shared" si="51"/>
        <v>0</v>
      </c>
      <c r="AN187" s="215" t="b">
        <f t="shared" si="52"/>
        <v>0</v>
      </c>
      <c r="AO187" s="215" t="b">
        <f t="shared" si="53"/>
        <v>0</v>
      </c>
      <c r="AP187" s="215" t="b">
        <f t="shared" si="54"/>
        <v>0</v>
      </c>
      <c r="AQ187" s="215" t="b">
        <f t="shared" si="55"/>
        <v>0</v>
      </c>
      <c r="AR187" s="215" t="b">
        <f t="shared" si="56"/>
        <v>0</v>
      </c>
      <c r="AS187" s="215" t="b">
        <f t="shared" si="57"/>
        <v>1</v>
      </c>
      <c r="AT187" s="215" t="b">
        <f t="shared" si="58"/>
        <v>1</v>
      </c>
      <c r="AU187" s="215" t="b">
        <f t="shared" si="59"/>
        <v>1</v>
      </c>
      <c r="AV187" s="215" t="b">
        <f t="shared" si="60"/>
        <v>1</v>
      </c>
    </row>
    <row r="188" spans="1:48" ht="15.75">
      <c r="A188" s="77">
        <v>166</v>
      </c>
      <c r="B188" s="134"/>
      <c r="C188" s="80"/>
      <c r="D188" s="126"/>
      <c r="E188" s="152"/>
      <c r="F188" s="146"/>
      <c r="G188" s="130"/>
      <c r="H188" s="152"/>
      <c r="I188" s="146"/>
      <c r="J188" s="130"/>
      <c r="K188" s="152"/>
      <c r="L188" s="146"/>
      <c r="M188" s="130"/>
      <c r="N188" s="152"/>
      <c r="O188" s="146"/>
      <c r="P188" s="130"/>
      <c r="Q188" s="152"/>
      <c r="R188" s="146"/>
      <c r="S188" s="130"/>
      <c r="T188" s="152"/>
      <c r="U188" s="146"/>
      <c r="V188" s="130"/>
      <c r="W188" s="152"/>
      <c r="X188" s="146"/>
      <c r="Y188" s="130"/>
      <c r="Z188" s="152"/>
      <c r="AA188" s="154"/>
      <c r="AB188" s="161">
        <f t="shared" si="43"/>
        <v>0</v>
      </c>
      <c r="AC188" s="162">
        <f t="shared" si="44"/>
        <v>0</v>
      </c>
      <c r="AD188" s="163">
        <f t="shared" si="45"/>
        <v>0</v>
      </c>
      <c r="AE188" s="208"/>
      <c r="AF188" s="215" t="b">
        <f t="shared" si="41"/>
        <v>1</v>
      </c>
      <c r="AG188" s="215" t="b">
        <f t="shared" si="42"/>
        <v>1</v>
      </c>
      <c r="AH188" s="215" t="b">
        <f t="shared" si="46"/>
        <v>1</v>
      </c>
      <c r="AI188" s="215" t="b">
        <f t="shared" si="47"/>
        <v>1</v>
      </c>
      <c r="AJ188" s="215" t="b">
        <f t="shared" si="48"/>
        <v>0</v>
      </c>
      <c r="AK188" s="215" t="b">
        <f t="shared" si="49"/>
        <v>0</v>
      </c>
      <c r="AL188" s="215" t="b">
        <f t="shared" si="50"/>
        <v>0</v>
      </c>
      <c r="AM188" s="215" t="b">
        <f t="shared" si="51"/>
        <v>0</v>
      </c>
      <c r="AN188" s="215" t="b">
        <f t="shared" si="52"/>
        <v>0</v>
      </c>
      <c r="AO188" s="215" t="b">
        <f t="shared" si="53"/>
        <v>0</v>
      </c>
      <c r="AP188" s="215" t="b">
        <f t="shared" si="54"/>
        <v>0</v>
      </c>
      <c r="AQ188" s="215" t="b">
        <f t="shared" si="55"/>
        <v>0</v>
      </c>
      <c r="AR188" s="215" t="b">
        <f t="shared" si="56"/>
        <v>0</v>
      </c>
      <c r="AS188" s="215" t="b">
        <f t="shared" si="57"/>
        <v>1</v>
      </c>
      <c r="AT188" s="215" t="b">
        <f t="shared" si="58"/>
        <v>1</v>
      </c>
      <c r="AU188" s="215" t="b">
        <f t="shared" si="59"/>
        <v>1</v>
      </c>
      <c r="AV188" s="215" t="b">
        <f t="shared" si="60"/>
        <v>1</v>
      </c>
    </row>
    <row r="189" spans="1:48" ht="15.75">
      <c r="A189" s="77">
        <v>167</v>
      </c>
      <c r="B189" s="134"/>
      <c r="C189" s="80"/>
      <c r="D189" s="126"/>
      <c r="E189" s="152"/>
      <c r="F189" s="146"/>
      <c r="G189" s="130"/>
      <c r="H189" s="152"/>
      <c r="I189" s="146"/>
      <c r="J189" s="130"/>
      <c r="K189" s="152"/>
      <c r="L189" s="146"/>
      <c r="M189" s="130"/>
      <c r="N189" s="152"/>
      <c r="O189" s="146"/>
      <c r="P189" s="130"/>
      <c r="Q189" s="152"/>
      <c r="R189" s="146"/>
      <c r="S189" s="130"/>
      <c r="T189" s="152"/>
      <c r="U189" s="146"/>
      <c r="V189" s="130"/>
      <c r="W189" s="152"/>
      <c r="X189" s="146"/>
      <c r="Y189" s="130"/>
      <c r="Z189" s="152"/>
      <c r="AA189" s="154"/>
      <c r="AB189" s="161">
        <f t="shared" si="43"/>
        <v>0</v>
      </c>
      <c r="AC189" s="162">
        <f t="shared" si="44"/>
        <v>0</v>
      </c>
      <c r="AD189" s="163">
        <f t="shared" si="45"/>
        <v>0</v>
      </c>
      <c r="AE189" s="208"/>
      <c r="AF189" s="215" t="b">
        <f t="shared" si="41"/>
        <v>1</v>
      </c>
      <c r="AG189" s="215" t="b">
        <f t="shared" si="42"/>
        <v>1</v>
      </c>
      <c r="AH189" s="215" t="b">
        <f t="shared" si="46"/>
        <v>1</v>
      </c>
      <c r="AI189" s="215" t="b">
        <f t="shared" si="47"/>
        <v>1</v>
      </c>
      <c r="AJ189" s="215" t="b">
        <f t="shared" si="48"/>
        <v>0</v>
      </c>
      <c r="AK189" s="215" t="b">
        <f t="shared" si="49"/>
        <v>0</v>
      </c>
      <c r="AL189" s="215" t="b">
        <f t="shared" si="50"/>
        <v>0</v>
      </c>
      <c r="AM189" s="215" t="b">
        <f t="shared" si="51"/>
        <v>0</v>
      </c>
      <c r="AN189" s="215" t="b">
        <f t="shared" si="52"/>
        <v>0</v>
      </c>
      <c r="AO189" s="215" t="b">
        <f t="shared" si="53"/>
        <v>0</v>
      </c>
      <c r="AP189" s="215" t="b">
        <f t="shared" si="54"/>
        <v>0</v>
      </c>
      <c r="AQ189" s="215" t="b">
        <f t="shared" si="55"/>
        <v>0</v>
      </c>
      <c r="AR189" s="215" t="b">
        <f t="shared" si="56"/>
        <v>0</v>
      </c>
      <c r="AS189" s="215" t="b">
        <f t="shared" si="57"/>
        <v>1</v>
      </c>
      <c r="AT189" s="215" t="b">
        <f t="shared" si="58"/>
        <v>1</v>
      </c>
      <c r="AU189" s="215" t="b">
        <f t="shared" si="59"/>
        <v>1</v>
      </c>
      <c r="AV189" s="215" t="b">
        <f t="shared" si="60"/>
        <v>1</v>
      </c>
    </row>
    <row r="190" spans="1:48" ht="15.75">
      <c r="A190" s="77">
        <v>168</v>
      </c>
      <c r="B190" s="134"/>
      <c r="C190" s="80"/>
      <c r="D190" s="126"/>
      <c r="E190" s="152"/>
      <c r="F190" s="146"/>
      <c r="G190" s="130"/>
      <c r="H190" s="152"/>
      <c r="I190" s="146"/>
      <c r="J190" s="130"/>
      <c r="K190" s="152"/>
      <c r="L190" s="146"/>
      <c r="M190" s="130"/>
      <c r="N190" s="152"/>
      <c r="O190" s="146"/>
      <c r="P190" s="130"/>
      <c r="Q190" s="152"/>
      <c r="R190" s="146"/>
      <c r="S190" s="130"/>
      <c r="T190" s="152"/>
      <c r="U190" s="146"/>
      <c r="V190" s="130"/>
      <c r="W190" s="152"/>
      <c r="X190" s="146"/>
      <c r="Y190" s="130"/>
      <c r="Z190" s="152"/>
      <c r="AA190" s="154"/>
      <c r="AB190" s="161">
        <f t="shared" si="43"/>
        <v>0</v>
      </c>
      <c r="AC190" s="162">
        <f t="shared" si="44"/>
        <v>0</v>
      </c>
      <c r="AD190" s="163">
        <f t="shared" si="45"/>
        <v>0</v>
      </c>
      <c r="AE190" s="208"/>
      <c r="AF190" s="215" t="b">
        <f t="shared" si="41"/>
        <v>1</v>
      </c>
      <c r="AG190" s="215" t="b">
        <f t="shared" si="42"/>
        <v>1</v>
      </c>
      <c r="AH190" s="215" t="b">
        <f t="shared" si="46"/>
        <v>1</v>
      </c>
      <c r="AI190" s="215" t="b">
        <f t="shared" si="47"/>
        <v>1</v>
      </c>
      <c r="AJ190" s="215" t="b">
        <f t="shared" si="48"/>
        <v>0</v>
      </c>
      <c r="AK190" s="215" t="b">
        <f t="shared" si="49"/>
        <v>0</v>
      </c>
      <c r="AL190" s="215" t="b">
        <f t="shared" si="50"/>
        <v>0</v>
      </c>
      <c r="AM190" s="215" t="b">
        <f t="shared" si="51"/>
        <v>0</v>
      </c>
      <c r="AN190" s="215" t="b">
        <f t="shared" si="52"/>
        <v>0</v>
      </c>
      <c r="AO190" s="215" t="b">
        <f t="shared" si="53"/>
        <v>0</v>
      </c>
      <c r="AP190" s="215" t="b">
        <f t="shared" si="54"/>
        <v>0</v>
      </c>
      <c r="AQ190" s="215" t="b">
        <f t="shared" si="55"/>
        <v>0</v>
      </c>
      <c r="AR190" s="215" t="b">
        <f t="shared" si="56"/>
        <v>0</v>
      </c>
      <c r="AS190" s="215" t="b">
        <f t="shared" si="57"/>
        <v>1</v>
      </c>
      <c r="AT190" s="215" t="b">
        <f t="shared" si="58"/>
        <v>1</v>
      </c>
      <c r="AU190" s="215" t="b">
        <f t="shared" si="59"/>
        <v>1</v>
      </c>
      <c r="AV190" s="215" t="b">
        <f t="shared" si="60"/>
        <v>1</v>
      </c>
    </row>
    <row r="191" spans="1:48" ht="15.75">
      <c r="A191" s="77">
        <v>169</v>
      </c>
      <c r="B191" s="134"/>
      <c r="C191" s="80"/>
      <c r="D191" s="126"/>
      <c r="E191" s="152"/>
      <c r="F191" s="146"/>
      <c r="G191" s="130"/>
      <c r="H191" s="152"/>
      <c r="I191" s="146"/>
      <c r="J191" s="130"/>
      <c r="K191" s="152"/>
      <c r="L191" s="146"/>
      <c r="M191" s="130"/>
      <c r="N191" s="152"/>
      <c r="O191" s="146"/>
      <c r="P191" s="130"/>
      <c r="Q191" s="152"/>
      <c r="R191" s="146"/>
      <c r="S191" s="130"/>
      <c r="T191" s="152"/>
      <c r="U191" s="146"/>
      <c r="V191" s="130"/>
      <c r="W191" s="152"/>
      <c r="X191" s="146"/>
      <c r="Y191" s="130"/>
      <c r="Z191" s="152"/>
      <c r="AA191" s="154"/>
      <c r="AB191" s="161">
        <f t="shared" si="43"/>
        <v>0</v>
      </c>
      <c r="AC191" s="162">
        <f t="shared" si="44"/>
        <v>0</v>
      </c>
      <c r="AD191" s="163">
        <f t="shared" si="45"/>
        <v>0</v>
      </c>
      <c r="AE191" s="208"/>
      <c r="AF191" s="215" t="b">
        <f t="shared" si="41"/>
        <v>1</v>
      </c>
      <c r="AG191" s="215" t="b">
        <f t="shared" si="42"/>
        <v>1</v>
      </c>
      <c r="AH191" s="215" t="b">
        <f t="shared" si="46"/>
        <v>1</v>
      </c>
      <c r="AI191" s="215" t="b">
        <f t="shared" si="47"/>
        <v>1</v>
      </c>
      <c r="AJ191" s="215" t="b">
        <f t="shared" si="48"/>
        <v>0</v>
      </c>
      <c r="AK191" s="215" t="b">
        <f t="shared" si="49"/>
        <v>0</v>
      </c>
      <c r="AL191" s="215" t="b">
        <f t="shared" si="50"/>
        <v>0</v>
      </c>
      <c r="AM191" s="215" t="b">
        <f t="shared" si="51"/>
        <v>0</v>
      </c>
      <c r="AN191" s="215" t="b">
        <f t="shared" si="52"/>
        <v>0</v>
      </c>
      <c r="AO191" s="215" t="b">
        <f t="shared" si="53"/>
        <v>0</v>
      </c>
      <c r="AP191" s="215" t="b">
        <f t="shared" si="54"/>
        <v>0</v>
      </c>
      <c r="AQ191" s="215" t="b">
        <f t="shared" si="55"/>
        <v>0</v>
      </c>
      <c r="AR191" s="215" t="b">
        <f t="shared" si="56"/>
        <v>0</v>
      </c>
      <c r="AS191" s="215" t="b">
        <f t="shared" si="57"/>
        <v>1</v>
      </c>
      <c r="AT191" s="215" t="b">
        <f t="shared" si="58"/>
        <v>1</v>
      </c>
      <c r="AU191" s="215" t="b">
        <f t="shared" si="59"/>
        <v>1</v>
      </c>
      <c r="AV191" s="215" t="b">
        <f t="shared" si="60"/>
        <v>1</v>
      </c>
    </row>
    <row r="192" spans="1:48" ht="15.75">
      <c r="A192" s="77">
        <v>170</v>
      </c>
      <c r="B192" s="134"/>
      <c r="C192" s="80"/>
      <c r="D192" s="126"/>
      <c r="E192" s="152"/>
      <c r="F192" s="146"/>
      <c r="G192" s="130"/>
      <c r="H192" s="152"/>
      <c r="I192" s="146"/>
      <c r="J192" s="130"/>
      <c r="K192" s="152"/>
      <c r="L192" s="146"/>
      <c r="M192" s="130"/>
      <c r="N192" s="152"/>
      <c r="O192" s="146"/>
      <c r="P192" s="130"/>
      <c r="Q192" s="152"/>
      <c r="R192" s="146"/>
      <c r="S192" s="130"/>
      <c r="T192" s="152"/>
      <c r="U192" s="146"/>
      <c r="V192" s="130"/>
      <c r="W192" s="152"/>
      <c r="X192" s="146"/>
      <c r="Y192" s="130"/>
      <c r="Z192" s="152"/>
      <c r="AA192" s="154"/>
      <c r="AB192" s="161">
        <f t="shared" si="43"/>
        <v>0</v>
      </c>
      <c r="AC192" s="162">
        <f t="shared" si="44"/>
        <v>0</v>
      </c>
      <c r="AD192" s="163">
        <f t="shared" si="45"/>
        <v>0</v>
      </c>
      <c r="AE192" s="208"/>
      <c r="AF192" s="215" t="b">
        <f t="shared" si="41"/>
        <v>1</v>
      </c>
      <c r="AG192" s="215" t="b">
        <f t="shared" si="42"/>
        <v>1</v>
      </c>
      <c r="AH192" s="215" t="b">
        <f t="shared" si="46"/>
        <v>1</v>
      </c>
      <c r="AI192" s="215" t="b">
        <f t="shared" si="47"/>
        <v>1</v>
      </c>
      <c r="AJ192" s="215" t="b">
        <f t="shared" si="48"/>
        <v>0</v>
      </c>
      <c r="AK192" s="215" t="b">
        <f t="shared" si="49"/>
        <v>0</v>
      </c>
      <c r="AL192" s="215" t="b">
        <f t="shared" si="50"/>
        <v>0</v>
      </c>
      <c r="AM192" s="215" t="b">
        <f t="shared" si="51"/>
        <v>0</v>
      </c>
      <c r="AN192" s="215" t="b">
        <f t="shared" si="52"/>
        <v>0</v>
      </c>
      <c r="AO192" s="215" t="b">
        <f t="shared" si="53"/>
        <v>0</v>
      </c>
      <c r="AP192" s="215" t="b">
        <f t="shared" si="54"/>
        <v>0</v>
      </c>
      <c r="AQ192" s="215" t="b">
        <f t="shared" si="55"/>
        <v>0</v>
      </c>
      <c r="AR192" s="215" t="b">
        <f t="shared" si="56"/>
        <v>0</v>
      </c>
      <c r="AS192" s="215" t="b">
        <f t="shared" si="57"/>
        <v>1</v>
      </c>
      <c r="AT192" s="215" t="b">
        <f t="shared" si="58"/>
        <v>1</v>
      </c>
      <c r="AU192" s="215" t="b">
        <f t="shared" si="59"/>
        <v>1</v>
      </c>
      <c r="AV192" s="215" t="b">
        <f t="shared" si="60"/>
        <v>1</v>
      </c>
    </row>
    <row r="193" spans="1:48" ht="15.75">
      <c r="A193" s="77">
        <v>171</v>
      </c>
      <c r="B193" s="134"/>
      <c r="C193" s="80"/>
      <c r="D193" s="126"/>
      <c r="E193" s="152"/>
      <c r="F193" s="146"/>
      <c r="G193" s="130"/>
      <c r="H193" s="152"/>
      <c r="I193" s="146"/>
      <c r="J193" s="130"/>
      <c r="K193" s="152"/>
      <c r="L193" s="146"/>
      <c r="M193" s="130"/>
      <c r="N193" s="152"/>
      <c r="O193" s="146"/>
      <c r="P193" s="130"/>
      <c r="Q193" s="152"/>
      <c r="R193" s="146"/>
      <c r="S193" s="130"/>
      <c r="T193" s="152"/>
      <c r="U193" s="146"/>
      <c r="V193" s="130"/>
      <c r="W193" s="152"/>
      <c r="X193" s="146"/>
      <c r="Y193" s="130"/>
      <c r="Z193" s="152"/>
      <c r="AA193" s="154"/>
      <c r="AB193" s="161">
        <f t="shared" si="43"/>
        <v>0</v>
      </c>
      <c r="AC193" s="162">
        <f t="shared" si="44"/>
        <v>0</v>
      </c>
      <c r="AD193" s="163">
        <f t="shared" si="45"/>
        <v>0</v>
      </c>
      <c r="AE193" s="208"/>
      <c r="AF193" s="215" t="b">
        <f t="shared" si="41"/>
        <v>1</v>
      </c>
      <c r="AG193" s="215" t="b">
        <f t="shared" si="42"/>
        <v>1</v>
      </c>
      <c r="AH193" s="215" t="b">
        <f t="shared" si="46"/>
        <v>1</v>
      </c>
      <c r="AI193" s="215" t="b">
        <f t="shared" si="47"/>
        <v>1</v>
      </c>
      <c r="AJ193" s="215" t="b">
        <f t="shared" si="48"/>
        <v>0</v>
      </c>
      <c r="AK193" s="215" t="b">
        <f t="shared" si="49"/>
        <v>0</v>
      </c>
      <c r="AL193" s="215" t="b">
        <f t="shared" si="50"/>
        <v>0</v>
      </c>
      <c r="AM193" s="215" t="b">
        <f t="shared" si="51"/>
        <v>0</v>
      </c>
      <c r="AN193" s="215" t="b">
        <f t="shared" si="52"/>
        <v>0</v>
      </c>
      <c r="AO193" s="215" t="b">
        <f t="shared" si="53"/>
        <v>0</v>
      </c>
      <c r="AP193" s="215" t="b">
        <f t="shared" si="54"/>
        <v>0</v>
      </c>
      <c r="AQ193" s="215" t="b">
        <f t="shared" si="55"/>
        <v>0</v>
      </c>
      <c r="AR193" s="215" t="b">
        <f t="shared" si="56"/>
        <v>0</v>
      </c>
      <c r="AS193" s="215" t="b">
        <f t="shared" si="57"/>
        <v>1</v>
      </c>
      <c r="AT193" s="215" t="b">
        <f t="shared" si="58"/>
        <v>1</v>
      </c>
      <c r="AU193" s="215" t="b">
        <f t="shared" si="59"/>
        <v>1</v>
      </c>
      <c r="AV193" s="215" t="b">
        <f t="shared" si="60"/>
        <v>1</v>
      </c>
    </row>
    <row r="194" spans="1:48" ht="15.75">
      <c r="A194" s="77">
        <v>172</v>
      </c>
      <c r="B194" s="134"/>
      <c r="C194" s="80"/>
      <c r="D194" s="126"/>
      <c r="E194" s="152"/>
      <c r="F194" s="146"/>
      <c r="G194" s="130"/>
      <c r="H194" s="152"/>
      <c r="I194" s="146"/>
      <c r="J194" s="130"/>
      <c r="K194" s="152"/>
      <c r="L194" s="146"/>
      <c r="M194" s="130"/>
      <c r="N194" s="152"/>
      <c r="O194" s="146"/>
      <c r="P194" s="130"/>
      <c r="Q194" s="152"/>
      <c r="R194" s="146"/>
      <c r="S194" s="130"/>
      <c r="T194" s="152"/>
      <c r="U194" s="146"/>
      <c r="V194" s="130"/>
      <c r="W194" s="152"/>
      <c r="X194" s="146"/>
      <c r="Y194" s="130"/>
      <c r="Z194" s="152"/>
      <c r="AA194" s="154"/>
      <c r="AB194" s="161">
        <f t="shared" si="43"/>
        <v>0</v>
      </c>
      <c r="AC194" s="162">
        <f t="shared" si="44"/>
        <v>0</v>
      </c>
      <c r="AD194" s="163">
        <f t="shared" si="45"/>
        <v>0</v>
      </c>
      <c r="AE194" s="208"/>
      <c r="AF194" s="215" t="b">
        <f t="shared" si="41"/>
        <v>1</v>
      </c>
      <c r="AG194" s="215" t="b">
        <f t="shared" si="42"/>
        <v>1</v>
      </c>
      <c r="AH194" s="215" t="b">
        <f t="shared" si="46"/>
        <v>1</v>
      </c>
      <c r="AI194" s="215" t="b">
        <f t="shared" si="47"/>
        <v>1</v>
      </c>
      <c r="AJ194" s="215" t="b">
        <f t="shared" si="48"/>
        <v>0</v>
      </c>
      <c r="AK194" s="215" t="b">
        <f t="shared" si="49"/>
        <v>0</v>
      </c>
      <c r="AL194" s="215" t="b">
        <f t="shared" si="50"/>
        <v>0</v>
      </c>
      <c r="AM194" s="215" t="b">
        <f t="shared" si="51"/>
        <v>0</v>
      </c>
      <c r="AN194" s="215" t="b">
        <f t="shared" si="52"/>
        <v>0</v>
      </c>
      <c r="AO194" s="215" t="b">
        <f t="shared" si="53"/>
        <v>0</v>
      </c>
      <c r="AP194" s="215" t="b">
        <f t="shared" si="54"/>
        <v>0</v>
      </c>
      <c r="AQ194" s="215" t="b">
        <f t="shared" si="55"/>
        <v>0</v>
      </c>
      <c r="AR194" s="215" t="b">
        <f t="shared" si="56"/>
        <v>0</v>
      </c>
      <c r="AS194" s="215" t="b">
        <f t="shared" si="57"/>
        <v>1</v>
      </c>
      <c r="AT194" s="215" t="b">
        <f t="shared" si="58"/>
        <v>1</v>
      </c>
      <c r="AU194" s="215" t="b">
        <f t="shared" si="59"/>
        <v>1</v>
      </c>
      <c r="AV194" s="215" t="b">
        <f t="shared" si="60"/>
        <v>1</v>
      </c>
    </row>
    <row r="195" spans="1:48" ht="15.75">
      <c r="A195" s="77">
        <v>173</v>
      </c>
      <c r="B195" s="134"/>
      <c r="C195" s="80"/>
      <c r="D195" s="126"/>
      <c r="E195" s="152"/>
      <c r="F195" s="146"/>
      <c r="G195" s="130"/>
      <c r="H195" s="152"/>
      <c r="I195" s="146"/>
      <c r="J195" s="130"/>
      <c r="K195" s="152"/>
      <c r="L195" s="146"/>
      <c r="M195" s="130"/>
      <c r="N195" s="152"/>
      <c r="O195" s="146"/>
      <c r="P195" s="130"/>
      <c r="Q195" s="152"/>
      <c r="R195" s="146"/>
      <c r="S195" s="130"/>
      <c r="T195" s="152"/>
      <c r="U195" s="146"/>
      <c r="V195" s="130"/>
      <c r="W195" s="152"/>
      <c r="X195" s="146"/>
      <c r="Y195" s="130"/>
      <c r="Z195" s="152"/>
      <c r="AA195" s="154"/>
      <c r="AB195" s="161">
        <f t="shared" si="43"/>
        <v>0</v>
      </c>
      <c r="AC195" s="162">
        <f t="shared" si="44"/>
        <v>0</v>
      </c>
      <c r="AD195" s="163">
        <f t="shared" si="45"/>
        <v>0</v>
      </c>
      <c r="AE195" s="208"/>
      <c r="AF195" s="215" t="b">
        <f t="shared" si="41"/>
        <v>1</v>
      </c>
      <c r="AG195" s="215" t="b">
        <f t="shared" si="42"/>
        <v>1</v>
      </c>
      <c r="AH195" s="215" t="b">
        <f t="shared" si="46"/>
        <v>1</v>
      </c>
      <c r="AI195" s="215" t="b">
        <f t="shared" si="47"/>
        <v>1</v>
      </c>
      <c r="AJ195" s="215" t="b">
        <f t="shared" si="48"/>
        <v>0</v>
      </c>
      <c r="AK195" s="215" t="b">
        <f t="shared" si="49"/>
        <v>0</v>
      </c>
      <c r="AL195" s="215" t="b">
        <f t="shared" si="50"/>
        <v>0</v>
      </c>
      <c r="AM195" s="215" t="b">
        <f t="shared" si="51"/>
        <v>0</v>
      </c>
      <c r="AN195" s="215" t="b">
        <f t="shared" si="52"/>
        <v>0</v>
      </c>
      <c r="AO195" s="215" t="b">
        <f t="shared" si="53"/>
        <v>0</v>
      </c>
      <c r="AP195" s="215" t="b">
        <f t="shared" si="54"/>
        <v>0</v>
      </c>
      <c r="AQ195" s="215" t="b">
        <f t="shared" si="55"/>
        <v>0</v>
      </c>
      <c r="AR195" s="215" t="b">
        <f t="shared" si="56"/>
        <v>0</v>
      </c>
      <c r="AS195" s="215" t="b">
        <f t="shared" si="57"/>
        <v>1</v>
      </c>
      <c r="AT195" s="215" t="b">
        <f t="shared" si="58"/>
        <v>1</v>
      </c>
      <c r="AU195" s="215" t="b">
        <f t="shared" si="59"/>
        <v>1</v>
      </c>
      <c r="AV195" s="215" t="b">
        <f t="shared" si="60"/>
        <v>1</v>
      </c>
    </row>
    <row r="196" spans="1:48" ht="15.75">
      <c r="A196" s="77">
        <v>174</v>
      </c>
      <c r="B196" s="134"/>
      <c r="C196" s="80"/>
      <c r="D196" s="126"/>
      <c r="E196" s="152"/>
      <c r="F196" s="146"/>
      <c r="G196" s="130"/>
      <c r="H196" s="152"/>
      <c r="I196" s="146"/>
      <c r="J196" s="130"/>
      <c r="K196" s="152"/>
      <c r="L196" s="146"/>
      <c r="M196" s="130"/>
      <c r="N196" s="152"/>
      <c r="O196" s="146"/>
      <c r="P196" s="130"/>
      <c r="Q196" s="152"/>
      <c r="R196" s="146"/>
      <c r="S196" s="130"/>
      <c r="T196" s="152"/>
      <c r="U196" s="146"/>
      <c r="V196" s="130"/>
      <c r="W196" s="152"/>
      <c r="X196" s="146"/>
      <c r="Y196" s="130"/>
      <c r="Z196" s="152"/>
      <c r="AA196" s="154"/>
      <c r="AB196" s="161">
        <f t="shared" si="43"/>
        <v>0</v>
      </c>
      <c r="AC196" s="162">
        <f t="shared" si="44"/>
        <v>0</v>
      </c>
      <c r="AD196" s="163">
        <f t="shared" si="45"/>
        <v>0</v>
      </c>
      <c r="AE196" s="208"/>
      <c r="AF196" s="215" t="b">
        <f t="shared" si="41"/>
        <v>1</v>
      </c>
      <c r="AG196" s="215" t="b">
        <f t="shared" si="42"/>
        <v>1</v>
      </c>
      <c r="AH196" s="215" t="b">
        <f t="shared" si="46"/>
        <v>1</v>
      </c>
      <c r="AI196" s="215" t="b">
        <f t="shared" si="47"/>
        <v>1</v>
      </c>
      <c r="AJ196" s="215" t="b">
        <f t="shared" si="48"/>
        <v>0</v>
      </c>
      <c r="AK196" s="215" t="b">
        <f t="shared" si="49"/>
        <v>0</v>
      </c>
      <c r="AL196" s="215" t="b">
        <f t="shared" si="50"/>
        <v>0</v>
      </c>
      <c r="AM196" s="215" t="b">
        <f t="shared" si="51"/>
        <v>0</v>
      </c>
      <c r="AN196" s="215" t="b">
        <f t="shared" si="52"/>
        <v>0</v>
      </c>
      <c r="AO196" s="215" t="b">
        <f t="shared" si="53"/>
        <v>0</v>
      </c>
      <c r="AP196" s="215" t="b">
        <f t="shared" si="54"/>
        <v>0</v>
      </c>
      <c r="AQ196" s="215" t="b">
        <f t="shared" si="55"/>
        <v>0</v>
      </c>
      <c r="AR196" s="215" t="b">
        <f t="shared" si="56"/>
        <v>0</v>
      </c>
      <c r="AS196" s="215" t="b">
        <f t="shared" si="57"/>
        <v>1</v>
      </c>
      <c r="AT196" s="215" t="b">
        <f t="shared" si="58"/>
        <v>1</v>
      </c>
      <c r="AU196" s="215" t="b">
        <f t="shared" si="59"/>
        <v>1</v>
      </c>
      <c r="AV196" s="215" t="b">
        <f t="shared" si="60"/>
        <v>1</v>
      </c>
    </row>
    <row r="197" spans="1:48" ht="15.75">
      <c r="A197" s="77">
        <v>175</v>
      </c>
      <c r="B197" s="134"/>
      <c r="C197" s="80"/>
      <c r="D197" s="126"/>
      <c r="E197" s="152"/>
      <c r="F197" s="146"/>
      <c r="G197" s="130"/>
      <c r="H197" s="152"/>
      <c r="I197" s="146"/>
      <c r="J197" s="130"/>
      <c r="K197" s="152"/>
      <c r="L197" s="146"/>
      <c r="M197" s="130"/>
      <c r="N197" s="152"/>
      <c r="O197" s="146"/>
      <c r="P197" s="130"/>
      <c r="Q197" s="152"/>
      <c r="R197" s="146"/>
      <c r="S197" s="130"/>
      <c r="T197" s="152"/>
      <c r="U197" s="146"/>
      <c r="V197" s="130"/>
      <c r="W197" s="152"/>
      <c r="X197" s="146"/>
      <c r="Y197" s="130"/>
      <c r="Z197" s="152"/>
      <c r="AA197" s="154"/>
      <c r="AB197" s="161">
        <f t="shared" si="43"/>
        <v>0</v>
      </c>
      <c r="AC197" s="162">
        <f t="shared" si="44"/>
        <v>0</v>
      </c>
      <c r="AD197" s="163">
        <f t="shared" si="45"/>
        <v>0</v>
      </c>
      <c r="AE197" s="208"/>
      <c r="AF197" s="215" t="b">
        <f t="shared" si="41"/>
        <v>1</v>
      </c>
      <c r="AG197" s="215" t="b">
        <f t="shared" si="42"/>
        <v>1</v>
      </c>
      <c r="AH197" s="215" t="b">
        <f t="shared" si="46"/>
        <v>1</v>
      </c>
      <c r="AI197" s="215" t="b">
        <f t="shared" si="47"/>
        <v>1</v>
      </c>
      <c r="AJ197" s="215" t="b">
        <f t="shared" si="48"/>
        <v>0</v>
      </c>
      <c r="AK197" s="215" t="b">
        <f t="shared" si="49"/>
        <v>0</v>
      </c>
      <c r="AL197" s="215" t="b">
        <f t="shared" si="50"/>
        <v>0</v>
      </c>
      <c r="AM197" s="215" t="b">
        <f t="shared" si="51"/>
        <v>0</v>
      </c>
      <c r="AN197" s="215" t="b">
        <f t="shared" si="52"/>
        <v>0</v>
      </c>
      <c r="AO197" s="215" t="b">
        <f t="shared" si="53"/>
        <v>0</v>
      </c>
      <c r="AP197" s="215" t="b">
        <f t="shared" si="54"/>
        <v>0</v>
      </c>
      <c r="AQ197" s="215" t="b">
        <f t="shared" si="55"/>
        <v>0</v>
      </c>
      <c r="AR197" s="215" t="b">
        <f t="shared" si="56"/>
        <v>0</v>
      </c>
      <c r="AS197" s="215" t="b">
        <f t="shared" si="57"/>
        <v>1</v>
      </c>
      <c r="AT197" s="215" t="b">
        <f t="shared" si="58"/>
        <v>1</v>
      </c>
      <c r="AU197" s="215" t="b">
        <f t="shared" si="59"/>
        <v>1</v>
      </c>
      <c r="AV197" s="215" t="b">
        <f t="shared" si="60"/>
        <v>1</v>
      </c>
    </row>
    <row r="198" spans="1:48" ht="15.75">
      <c r="A198" s="77">
        <v>176</v>
      </c>
      <c r="B198" s="134"/>
      <c r="C198" s="80"/>
      <c r="D198" s="126"/>
      <c r="E198" s="152"/>
      <c r="F198" s="146"/>
      <c r="G198" s="130"/>
      <c r="H198" s="152"/>
      <c r="I198" s="146"/>
      <c r="J198" s="130"/>
      <c r="K198" s="152"/>
      <c r="L198" s="146"/>
      <c r="M198" s="130"/>
      <c r="N198" s="152"/>
      <c r="O198" s="146"/>
      <c r="P198" s="130"/>
      <c r="Q198" s="152"/>
      <c r="R198" s="146"/>
      <c r="S198" s="130"/>
      <c r="T198" s="152"/>
      <c r="U198" s="146"/>
      <c r="V198" s="130"/>
      <c r="W198" s="152"/>
      <c r="X198" s="146"/>
      <c r="Y198" s="130"/>
      <c r="Z198" s="152"/>
      <c r="AA198" s="154"/>
      <c r="AB198" s="161">
        <f t="shared" si="43"/>
        <v>0</v>
      </c>
      <c r="AC198" s="162">
        <f t="shared" si="44"/>
        <v>0</v>
      </c>
      <c r="AD198" s="163">
        <f t="shared" si="45"/>
        <v>0</v>
      </c>
      <c r="AE198" s="208"/>
      <c r="AF198" s="215" t="b">
        <f t="shared" si="41"/>
        <v>1</v>
      </c>
      <c r="AG198" s="215" t="b">
        <f t="shared" si="42"/>
        <v>1</v>
      </c>
      <c r="AH198" s="215" t="b">
        <f t="shared" si="46"/>
        <v>1</v>
      </c>
      <c r="AI198" s="215" t="b">
        <f t="shared" si="47"/>
        <v>1</v>
      </c>
      <c r="AJ198" s="215" t="b">
        <f t="shared" si="48"/>
        <v>0</v>
      </c>
      <c r="AK198" s="215" t="b">
        <f t="shared" si="49"/>
        <v>0</v>
      </c>
      <c r="AL198" s="215" t="b">
        <f t="shared" si="50"/>
        <v>0</v>
      </c>
      <c r="AM198" s="215" t="b">
        <f t="shared" si="51"/>
        <v>0</v>
      </c>
      <c r="AN198" s="215" t="b">
        <f t="shared" si="52"/>
        <v>0</v>
      </c>
      <c r="AO198" s="215" t="b">
        <f t="shared" si="53"/>
        <v>0</v>
      </c>
      <c r="AP198" s="215" t="b">
        <f t="shared" si="54"/>
        <v>0</v>
      </c>
      <c r="AQ198" s="215" t="b">
        <f t="shared" si="55"/>
        <v>0</v>
      </c>
      <c r="AR198" s="215" t="b">
        <f t="shared" si="56"/>
        <v>0</v>
      </c>
      <c r="AS198" s="215" t="b">
        <f t="shared" si="57"/>
        <v>1</v>
      </c>
      <c r="AT198" s="215" t="b">
        <f t="shared" si="58"/>
        <v>1</v>
      </c>
      <c r="AU198" s="215" t="b">
        <f t="shared" si="59"/>
        <v>1</v>
      </c>
      <c r="AV198" s="215" t="b">
        <f t="shared" si="60"/>
        <v>1</v>
      </c>
    </row>
    <row r="199" spans="1:48" ht="15.75">
      <c r="A199" s="77">
        <v>177</v>
      </c>
      <c r="B199" s="134"/>
      <c r="C199" s="80"/>
      <c r="D199" s="126"/>
      <c r="E199" s="152"/>
      <c r="F199" s="146"/>
      <c r="G199" s="130"/>
      <c r="H199" s="152"/>
      <c r="I199" s="146"/>
      <c r="J199" s="130"/>
      <c r="K199" s="152"/>
      <c r="L199" s="146"/>
      <c r="M199" s="130"/>
      <c r="N199" s="152"/>
      <c r="O199" s="146"/>
      <c r="P199" s="130"/>
      <c r="Q199" s="152"/>
      <c r="R199" s="146"/>
      <c r="S199" s="130"/>
      <c r="T199" s="152"/>
      <c r="U199" s="146"/>
      <c r="V199" s="130"/>
      <c r="W199" s="152"/>
      <c r="X199" s="146"/>
      <c r="Y199" s="130"/>
      <c r="Z199" s="152"/>
      <c r="AA199" s="154"/>
      <c r="AB199" s="161">
        <f t="shared" si="43"/>
        <v>0</v>
      </c>
      <c r="AC199" s="162">
        <f t="shared" si="44"/>
        <v>0</v>
      </c>
      <c r="AD199" s="163">
        <f t="shared" si="45"/>
        <v>0</v>
      </c>
      <c r="AE199" s="208"/>
      <c r="AF199" s="215" t="b">
        <f t="shared" si="41"/>
        <v>1</v>
      </c>
      <c r="AG199" s="215" t="b">
        <f t="shared" si="42"/>
        <v>1</v>
      </c>
      <c r="AH199" s="215" t="b">
        <f t="shared" si="46"/>
        <v>1</v>
      </c>
      <c r="AI199" s="215" t="b">
        <f t="shared" si="47"/>
        <v>1</v>
      </c>
      <c r="AJ199" s="215" t="b">
        <f t="shared" si="48"/>
        <v>0</v>
      </c>
      <c r="AK199" s="215" t="b">
        <f t="shared" si="49"/>
        <v>0</v>
      </c>
      <c r="AL199" s="215" t="b">
        <f t="shared" si="50"/>
        <v>0</v>
      </c>
      <c r="AM199" s="215" t="b">
        <f t="shared" si="51"/>
        <v>0</v>
      </c>
      <c r="AN199" s="215" t="b">
        <f t="shared" si="52"/>
        <v>0</v>
      </c>
      <c r="AO199" s="215" t="b">
        <f t="shared" si="53"/>
        <v>0</v>
      </c>
      <c r="AP199" s="215" t="b">
        <f t="shared" si="54"/>
        <v>0</v>
      </c>
      <c r="AQ199" s="215" t="b">
        <f t="shared" si="55"/>
        <v>0</v>
      </c>
      <c r="AR199" s="215" t="b">
        <f t="shared" si="56"/>
        <v>0</v>
      </c>
      <c r="AS199" s="215" t="b">
        <f t="shared" si="57"/>
        <v>1</v>
      </c>
      <c r="AT199" s="215" t="b">
        <f t="shared" si="58"/>
        <v>1</v>
      </c>
      <c r="AU199" s="215" t="b">
        <f t="shared" si="59"/>
        <v>1</v>
      </c>
      <c r="AV199" s="215" t="b">
        <f t="shared" si="60"/>
        <v>1</v>
      </c>
    </row>
    <row r="200" spans="1:48" ht="15.75">
      <c r="A200" s="77">
        <v>178</v>
      </c>
      <c r="B200" s="134"/>
      <c r="C200" s="80"/>
      <c r="D200" s="126"/>
      <c r="E200" s="152"/>
      <c r="F200" s="146"/>
      <c r="G200" s="130"/>
      <c r="H200" s="152"/>
      <c r="I200" s="146"/>
      <c r="J200" s="130"/>
      <c r="K200" s="152"/>
      <c r="L200" s="146"/>
      <c r="M200" s="130"/>
      <c r="N200" s="152"/>
      <c r="O200" s="146"/>
      <c r="P200" s="130"/>
      <c r="Q200" s="152"/>
      <c r="R200" s="146"/>
      <c r="S200" s="130"/>
      <c r="T200" s="152"/>
      <c r="U200" s="146"/>
      <c r="V200" s="130"/>
      <c r="W200" s="152"/>
      <c r="X200" s="146"/>
      <c r="Y200" s="130"/>
      <c r="Z200" s="152"/>
      <c r="AA200" s="154"/>
      <c r="AB200" s="161">
        <f t="shared" si="43"/>
        <v>0</v>
      </c>
      <c r="AC200" s="162">
        <f t="shared" si="44"/>
        <v>0</v>
      </c>
      <c r="AD200" s="163">
        <f t="shared" si="45"/>
        <v>0</v>
      </c>
      <c r="AE200" s="208"/>
      <c r="AF200" s="215" t="b">
        <f t="shared" si="41"/>
        <v>1</v>
      </c>
      <c r="AG200" s="215" t="b">
        <f t="shared" si="42"/>
        <v>1</v>
      </c>
      <c r="AH200" s="215" t="b">
        <f t="shared" si="46"/>
        <v>1</v>
      </c>
      <c r="AI200" s="215" t="b">
        <f t="shared" si="47"/>
        <v>1</v>
      </c>
      <c r="AJ200" s="215" t="b">
        <f t="shared" si="48"/>
        <v>0</v>
      </c>
      <c r="AK200" s="215" t="b">
        <f t="shared" si="49"/>
        <v>0</v>
      </c>
      <c r="AL200" s="215" t="b">
        <f t="shared" si="50"/>
        <v>0</v>
      </c>
      <c r="AM200" s="215" t="b">
        <f t="shared" si="51"/>
        <v>0</v>
      </c>
      <c r="AN200" s="215" t="b">
        <f t="shared" si="52"/>
        <v>0</v>
      </c>
      <c r="AO200" s="215" t="b">
        <f t="shared" si="53"/>
        <v>0</v>
      </c>
      <c r="AP200" s="215" t="b">
        <f t="shared" si="54"/>
        <v>0</v>
      </c>
      <c r="AQ200" s="215" t="b">
        <f t="shared" si="55"/>
        <v>0</v>
      </c>
      <c r="AR200" s="215" t="b">
        <f t="shared" si="56"/>
        <v>0</v>
      </c>
      <c r="AS200" s="215" t="b">
        <f t="shared" si="57"/>
        <v>1</v>
      </c>
      <c r="AT200" s="215" t="b">
        <f t="shared" si="58"/>
        <v>1</v>
      </c>
      <c r="AU200" s="215" t="b">
        <f t="shared" si="59"/>
        <v>1</v>
      </c>
      <c r="AV200" s="215" t="b">
        <f t="shared" si="60"/>
        <v>1</v>
      </c>
    </row>
    <row r="201" spans="1:48" ht="15.75">
      <c r="A201" s="77">
        <v>179</v>
      </c>
      <c r="B201" s="134"/>
      <c r="C201" s="80"/>
      <c r="D201" s="126"/>
      <c r="E201" s="152"/>
      <c r="F201" s="146"/>
      <c r="G201" s="130"/>
      <c r="H201" s="152"/>
      <c r="I201" s="146"/>
      <c r="J201" s="130"/>
      <c r="K201" s="152"/>
      <c r="L201" s="146"/>
      <c r="M201" s="130"/>
      <c r="N201" s="152"/>
      <c r="O201" s="146"/>
      <c r="P201" s="130"/>
      <c r="Q201" s="152"/>
      <c r="R201" s="146"/>
      <c r="S201" s="130"/>
      <c r="T201" s="152"/>
      <c r="U201" s="146"/>
      <c r="V201" s="130"/>
      <c r="W201" s="152"/>
      <c r="X201" s="146"/>
      <c r="Y201" s="130"/>
      <c r="Z201" s="152"/>
      <c r="AA201" s="154"/>
      <c r="AB201" s="161">
        <f t="shared" si="43"/>
        <v>0</v>
      </c>
      <c r="AC201" s="162">
        <f t="shared" si="44"/>
        <v>0</v>
      </c>
      <c r="AD201" s="163">
        <f t="shared" si="45"/>
        <v>0</v>
      </c>
      <c r="AE201" s="208"/>
      <c r="AF201" s="215" t="b">
        <f t="shared" si="41"/>
        <v>1</v>
      </c>
      <c r="AG201" s="215" t="b">
        <f t="shared" si="42"/>
        <v>1</v>
      </c>
      <c r="AH201" s="215" t="b">
        <f t="shared" si="46"/>
        <v>1</v>
      </c>
      <c r="AI201" s="215" t="b">
        <f t="shared" si="47"/>
        <v>1</v>
      </c>
      <c r="AJ201" s="215" t="b">
        <f t="shared" si="48"/>
        <v>0</v>
      </c>
      <c r="AK201" s="215" t="b">
        <f t="shared" si="49"/>
        <v>0</v>
      </c>
      <c r="AL201" s="215" t="b">
        <f t="shared" si="50"/>
        <v>0</v>
      </c>
      <c r="AM201" s="215" t="b">
        <f t="shared" si="51"/>
        <v>0</v>
      </c>
      <c r="AN201" s="215" t="b">
        <f t="shared" si="52"/>
        <v>0</v>
      </c>
      <c r="AO201" s="215" t="b">
        <f t="shared" si="53"/>
        <v>0</v>
      </c>
      <c r="AP201" s="215" t="b">
        <f t="shared" si="54"/>
        <v>0</v>
      </c>
      <c r="AQ201" s="215" t="b">
        <f t="shared" si="55"/>
        <v>0</v>
      </c>
      <c r="AR201" s="215" t="b">
        <f t="shared" si="56"/>
        <v>0</v>
      </c>
      <c r="AS201" s="215" t="b">
        <f t="shared" si="57"/>
        <v>1</v>
      </c>
      <c r="AT201" s="215" t="b">
        <f t="shared" si="58"/>
        <v>1</v>
      </c>
      <c r="AU201" s="215" t="b">
        <f t="shared" si="59"/>
        <v>1</v>
      </c>
      <c r="AV201" s="215" t="b">
        <f t="shared" si="60"/>
        <v>1</v>
      </c>
    </row>
    <row r="202" spans="1:48" ht="15.75">
      <c r="A202" s="77">
        <v>180</v>
      </c>
      <c r="B202" s="134"/>
      <c r="C202" s="80"/>
      <c r="D202" s="126"/>
      <c r="E202" s="152"/>
      <c r="F202" s="146"/>
      <c r="G202" s="130"/>
      <c r="H202" s="152"/>
      <c r="I202" s="146"/>
      <c r="J202" s="130"/>
      <c r="K202" s="152"/>
      <c r="L202" s="146"/>
      <c r="M202" s="130"/>
      <c r="N202" s="152"/>
      <c r="O202" s="146"/>
      <c r="P202" s="130"/>
      <c r="Q202" s="152"/>
      <c r="R202" s="146"/>
      <c r="S202" s="130"/>
      <c r="T202" s="152"/>
      <c r="U202" s="146"/>
      <c r="V202" s="130"/>
      <c r="W202" s="152"/>
      <c r="X202" s="146"/>
      <c r="Y202" s="130"/>
      <c r="Z202" s="152"/>
      <c r="AA202" s="154"/>
      <c r="AB202" s="161">
        <f t="shared" si="43"/>
        <v>0</v>
      </c>
      <c r="AC202" s="162">
        <f t="shared" si="44"/>
        <v>0</v>
      </c>
      <c r="AD202" s="163">
        <f t="shared" si="45"/>
        <v>0</v>
      </c>
      <c r="AE202" s="208"/>
      <c r="AF202" s="215" t="b">
        <f t="shared" si="41"/>
        <v>1</v>
      </c>
      <c r="AG202" s="215" t="b">
        <f t="shared" si="42"/>
        <v>1</v>
      </c>
      <c r="AH202" s="215" t="b">
        <f t="shared" si="46"/>
        <v>1</v>
      </c>
      <c r="AI202" s="215" t="b">
        <f t="shared" si="47"/>
        <v>1</v>
      </c>
      <c r="AJ202" s="215" t="b">
        <f t="shared" si="48"/>
        <v>0</v>
      </c>
      <c r="AK202" s="215" t="b">
        <f t="shared" si="49"/>
        <v>0</v>
      </c>
      <c r="AL202" s="215" t="b">
        <f t="shared" si="50"/>
        <v>0</v>
      </c>
      <c r="AM202" s="215" t="b">
        <f t="shared" si="51"/>
        <v>0</v>
      </c>
      <c r="AN202" s="215" t="b">
        <f t="shared" si="52"/>
        <v>0</v>
      </c>
      <c r="AO202" s="215" t="b">
        <f t="shared" si="53"/>
        <v>0</v>
      </c>
      <c r="AP202" s="215" t="b">
        <f t="shared" si="54"/>
        <v>0</v>
      </c>
      <c r="AQ202" s="215" t="b">
        <f t="shared" si="55"/>
        <v>0</v>
      </c>
      <c r="AR202" s="215" t="b">
        <f t="shared" si="56"/>
        <v>0</v>
      </c>
      <c r="AS202" s="215" t="b">
        <f t="shared" si="57"/>
        <v>1</v>
      </c>
      <c r="AT202" s="215" t="b">
        <f t="shared" si="58"/>
        <v>1</v>
      </c>
      <c r="AU202" s="215" t="b">
        <f t="shared" si="59"/>
        <v>1</v>
      </c>
      <c r="AV202" s="215" t="b">
        <f t="shared" si="60"/>
        <v>1</v>
      </c>
    </row>
    <row r="203" spans="1:48" ht="15.75">
      <c r="A203" s="77">
        <v>181</v>
      </c>
      <c r="B203" s="134"/>
      <c r="C203" s="80"/>
      <c r="D203" s="126"/>
      <c r="E203" s="152"/>
      <c r="F203" s="146"/>
      <c r="G203" s="130"/>
      <c r="H203" s="152"/>
      <c r="I203" s="146"/>
      <c r="J203" s="130"/>
      <c r="K203" s="152"/>
      <c r="L203" s="146"/>
      <c r="M203" s="130"/>
      <c r="N203" s="152"/>
      <c r="O203" s="146"/>
      <c r="P203" s="130"/>
      <c r="Q203" s="152"/>
      <c r="R203" s="146"/>
      <c r="S203" s="130"/>
      <c r="T203" s="152"/>
      <c r="U203" s="146"/>
      <c r="V203" s="130"/>
      <c r="W203" s="152"/>
      <c r="X203" s="146"/>
      <c r="Y203" s="130"/>
      <c r="Z203" s="152"/>
      <c r="AA203" s="154"/>
      <c r="AB203" s="161">
        <f t="shared" si="43"/>
        <v>0</v>
      </c>
      <c r="AC203" s="162">
        <f t="shared" si="44"/>
        <v>0</v>
      </c>
      <c r="AD203" s="163">
        <f t="shared" si="45"/>
        <v>0</v>
      </c>
      <c r="AE203" s="208"/>
      <c r="AF203" s="215" t="b">
        <f t="shared" si="41"/>
        <v>1</v>
      </c>
      <c r="AG203" s="215" t="b">
        <f t="shared" si="42"/>
        <v>1</v>
      </c>
      <c r="AH203" s="215" t="b">
        <f t="shared" si="46"/>
        <v>1</v>
      </c>
      <c r="AI203" s="215" t="b">
        <f t="shared" si="47"/>
        <v>1</v>
      </c>
      <c r="AJ203" s="215" t="b">
        <f t="shared" si="48"/>
        <v>0</v>
      </c>
      <c r="AK203" s="215" t="b">
        <f t="shared" si="49"/>
        <v>0</v>
      </c>
      <c r="AL203" s="215" t="b">
        <f t="shared" si="50"/>
        <v>0</v>
      </c>
      <c r="AM203" s="215" t="b">
        <f t="shared" si="51"/>
        <v>0</v>
      </c>
      <c r="AN203" s="215" t="b">
        <f t="shared" si="52"/>
        <v>0</v>
      </c>
      <c r="AO203" s="215" t="b">
        <f t="shared" si="53"/>
        <v>0</v>
      </c>
      <c r="AP203" s="215" t="b">
        <f t="shared" si="54"/>
        <v>0</v>
      </c>
      <c r="AQ203" s="215" t="b">
        <f t="shared" si="55"/>
        <v>0</v>
      </c>
      <c r="AR203" s="215" t="b">
        <f t="shared" si="56"/>
        <v>0</v>
      </c>
      <c r="AS203" s="215" t="b">
        <f t="shared" si="57"/>
        <v>1</v>
      </c>
      <c r="AT203" s="215" t="b">
        <f t="shared" si="58"/>
        <v>1</v>
      </c>
      <c r="AU203" s="215" t="b">
        <f t="shared" si="59"/>
        <v>1</v>
      </c>
      <c r="AV203" s="215" t="b">
        <f t="shared" si="60"/>
        <v>1</v>
      </c>
    </row>
    <row r="204" spans="1:48" ht="15.75">
      <c r="A204" s="77">
        <v>182</v>
      </c>
      <c r="B204" s="134"/>
      <c r="C204" s="80"/>
      <c r="D204" s="126"/>
      <c r="E204" s="152"/>
      <c r="F204" s="146"/>
      <c r="G204" s="130"/>
      <c r="H204" s="152"/>
      <c r="I204" s="146"/>
      <c r="J204" s="130"/>
      <c r="K204" s="152"/>
      <c r="L204" s="146"/>
      <c r="M204" s="130"/>
      <c r="N204" s="152"/>
      <c r="O204" s="146"/>
      <c r="P204" s="130"/>
      <c r="Q204" s="152"/>
      <c r="R204" s="146"/>
      <c r="S204" s="130"/>
      <c r="T204" s="152"/>
      <c r="U204" s="146"/>
      <c r="V204" s="130"/>
      <c r="W204" s="152"/>
      <c r="X204" s="146"/>
      <c r="Y204" s="130"/>
      <c r="Z204" s="152"/>
      <c r="AA204" s="154"/>
      <c r="AB204" s="161">
        <f t="shared" si="43"/>
        <v>0</v>
      </c>
      <c r="AC204" s="162">
        <f t="shared" si="44"/>
        <v>0</v>
      </c>
      <c r="AD204" s="163">
        <f t="shared" si="45"/>
        <v>0</v>
      </c>
      <c r="AE204" s="208"/>
      <c r="AF204" s="215" t="b">
        <f t="shared" si="41"/>
        <v>1</v>
      </c>
      <c r="AG204" s="215" t="b">
        <f t="shared" si="42"/>
        <v>1</v>
      </c>
      <c r="AH204" s="215" t="b">
        <f t="shared" si="46"/>
        <v>1</v>
      </c>
      <c r="AI204" s="215" t="b">
        <f t="shared" si="47"/>
        <v>1</v>
      </c>
      <c r="AJ204" s="215" t="b">
        <f t="shared" si="48"/>
        <v>0</v>
      </c>
      <c r="AK204" s="215" t="b">
        <f t="shared" si="49"/>
        <v>0</v>
      </c>
      <c r="AL204" s="215" t="b">
        <f t="shared" si="50"/>
        <v>0</v>
      </c>
      <c r="AM204" s="215" t="b">
        <f t="shared" si="51"/>
        <v>0</v>
      </c>
      <c r="AN204" s="215" t="b">
        <f t="shared" si="52"/>
        <v>0</v>
      </c>
      <c r="AO204" s="215" t="b">
        <f t="shared" si="53"/>
        <v>0</v>
      </c>
      <c r="AP204" s="215" t="b">
        <f t="shared" si="54"/>
        <v>0</v>
      </c>
      <c r="AQ204" s="215" t="b">
        <f t="shared" si="55"/>
        <v>0</v>
      </c>
      <c r="AR204" s="215" t="b">
        <f t="shared" si="56"/>
        <v>0</v>
      </c>
      <c r="AS204" s="215" t="b">
        <f t="shared" si="57"/>
        <v>1</v>
      </c>
      <c r="AT204" s="215" t="b">
        <f t="shared" si="58"/>
        <v>1</v>
      </c>
      <c r="AU204" s="215" t="b">
        <f t="shared" si="59"/>
        <v>1</v>
      </c>
      <c r="AV204" s="215" t="b">
        <f t="shared" si="60"/>
        <v>1</v>
      </c>
    </row>
    <row r="205" spans="1:48" ht="15.75">
      <c r="A205" s="77">
        <v>183</v>
      </c>
      <c r="B205" s="134"/>
      <c r="C205" s="80"/>
      <c r="D205" s="126"/>
      <c r="E205" s="152"/>
      <c r="F205" s="146"/>
      <c r="G205" s="130"/>
      <c r="H205" s="152"/>
      <c r="I205" s="146"/>
      <c r="J205" s="130"/>
      <c r="K205" s="152"/>
      <c r="L205" s="146"/>
      <c r="M205" s="130"/>
      <c r="N205" s="152"/>
      <c r="O205" s="146"/>
      <c r="P205" s="130"/>
      <c r="Q205" s="152"/>
      <c r="R205" s="146"/>
      <c r="S205" s="130"/>
      <c r="T205" s="152"/>
      <c r="U205" s="146"/>
      <c r="V205" s="130"/>
      <c r="W205" s="152"/>
      <c r="X205" s="146"/>
      <c r="Y205" s="130"/>
      <c r="Z205" s="152"/>
      <c r="AA205" s="154"/>
      <c r="AB205" s="161">
        <f t="shared" si="43"/>
        <v>0</v>
      </c>
      <c r="AC205" s="162">
        <f t="shared" si="44"/>
        <v>0</v>
      </c>
      <c r="AD205" s="163">
        <f t="shared" si="45"/>
        <v>0</v>
      </c>
      <c r="AE205" s="208"/>
      <c r="AF205" s="215" t="b">
        <f t="shared" si="41"/>
        <v>1</v>
      </c>
      <c r="AG205" s="215" t="b">
        <f t="shared" si="42"/>
        <v>1</v>
      </c>
      <c r="AH205" s="215" t="b">
        <f t="shared" si="46"/>
        <v>1</v>
      </c>
      <c r="AI205" s="215" t="b">
        <f t="shared" si="47"/>
        <v>1</v>
      </c>
      <c r="AJ205" s="215" t="b">
        <f t="shared" si="48"/>
        <v>0</v>
      </c>
      <c r="AK205" s="215" t="b">
        <f t="shared" si="49"/>
        <v>0</v>
      </c>
      <c r="AL205" s="215" t="b">
        <f t="shared" si="50"/>
        <v>0</v>
      </c>
      <c r="AM205" s="215" t="b">
        <f t="shared" si="51"/>
        <v>0</v>
      </c>
      <c r="AN205" s="215" t="b">
        <f t="shared" si="52"/>
        <v>0</v>
      </c>
      <c r="AO205" s="215" t="b">
        <f t="shared" si="53"/>
        <v>0</v>
      </c>
      <c r="AP205" s="215" t="b">
        <f t="shared" si="54"/>
        <v>0</v>
      </c>
      <c r="AQ205" s="215" t="b">
        <f t="shared" si="55"/>
        <v>0</v>
      </c>
      <c r="AR205" s="215" t="b">
        <f t="shared" si="56"/>
        <v>0</v>
      </c>
      <c r="AS205" s="215" t="b">
        <f t="shared" si="57"/>
        <v>1</v>
      </c>
      <c r="AT205" s="215" t="b">
        <f t="shared" si="58"/>
        <v>1</v>
      </c>
      <c r="AU205" s="215" t="b">
        <f t="shared" si="59"/>
        <v>1</v>
      </c>
      <c r="AV205" s="215" t="b">
        <f t="shared" si="60"/>
        <v>1</v>
      </c>
    </row>
    <row r="206" spans="1:48" ht="15.75">
      <c r="A206" s="77">
        <v>184</v>
      </c>
      <c r="B206" s="134"/>
      <c r="C206" s="80"/>
      <c r="D206" s="126"/>
      <c r="E206" s="152"/>
      <c r="F206" s="146"/>
      <c r="G206" s="130"/>
      <c r="H206" s="152"/>
      <c r="I206" s="146"/>
      <c r="J206" s="130"/>
      <c r="K206" s="152"/>
      <c r="L206" s="146"/>
      <c r="M206" s="130"/>
      <c r="N206" s="152"/>
      <c r="O206" s="146"/>
      <c r="P206" s="130"/>
      <c r="Q206" s="152"/>
      <c r="R206" s="146"/>
      <c r="S206" s="130"/>
      <c r="T206" s="152"/>
      <c r="U206" s="146"/>
      <c r="V206" s="130"/>
      <c r="W206" s="152"/>
      <c r="X206" s="146"/>
      <c r="Y206" s="130"/>
      <c r="Z206" s="152"/>
      <c r="AA206" s="154"/>
      <c r="AB206" s="161">
        <f t="shared" si="43"/>
        <v>0</v>
      </c>
      <c r="AC206" s="162">
        <f t="shared" si="44"/>
        <v>0</v>
      </c>
      <c r="AD206" s="163">
        <f t="shared" si="45"/>
        <v>0</v>
      </c>
      <c r="AE206" s="208"/>
      <c r="AF206" s="215" t="b">
        <f t="shared" si="41"/>
        <v>1</v>
      </c>
      <c r="AG206" s="215" t="b">
        <f t="shared" si="42"/>
        <v>1</v>
      </c>
      <c r="AH206" s="215" t="b">
        <f t="shared" si="46"/>
        <v>1</v>
      </c>
      <c r="AI206" s="215" t="b">
        <f t="shared" si="47"/>
        <v>1</v>
      </c>
      <c r="AJ206" s="215" t="b">
        <f t="shared" si="48"/>
        <v>0</v>
      </c>
      <c r="AK206" s="215" t="b">
        <f t="shared" si="49"/>
        <v>0</v>
      </c>
      <c r="AL206" s="215" t="b">
        <f t="shared" si="50"/>
        <v>0</v>
      </c>
      <c r="AM206" s="215" t="b">
        <f t="shared" si="51"/>
        <v>0</v>
      </c>
      <c r="AN206" s="215" t="b">
        <f t="shared" si="52"/>
        <v>0</v>
      </c>
      <c r="AO206" s="215" t="b">
        <f t="shared" si="53"/>
        <v>0</v>
      </c>
      <c r="AP206" s="215" t="b">
        <f t="shared" si="54"/>
        <v>0</v>
      </c>
      <c r="AQ206" s="215" t="b">
        <f t="shared" si="55"/>
        <v>0</v>
      </c>
      <c r="AR206" s="215" t="b">
        <f t="shared" si="56"/>
        <v>0</v>
      </c>
      <c r="AS206" s="215" t="b">
        <f t="shared" si="57"/>
        <v>1</v>
      </c>
      <c r="AT206" s="215" t="b">
        <f t="shared" si="58"/>
        <v>1</v>
      </c>
      <c r="AU206" s="215" t="b">
        <f t="shared" si="59"/>
        <v>1</v>
      </c>
      <c r="AV206" s="215" t="b">
        <f t="shared" si="60"/>
        <v>1</v>
      </c>
    </row>
    <row r="207" spans="1:48" ht="15.75">
      <c r="A207" s="77">
        <v>185</v>
      </c>
      <c r="B207" s="134"/>
      <c r="C207" s="80"/>
      <c r="D207" s="126"/>
      <c r="E207" s="152"/>
      <c r="F207" s="146"/>
      <c r="G207" s="130"/>
      <c r="H207" s="152"/>
      <c r="I207" s="146"/>
      <c r="J207" s="130"/>
      <c r="K207" s="152"/>
      <c r="L207" s="146"/>
      <c r="M207" s="130"/>
      <c r="N207" s="152"/>
      <c r="O207" s="146"/>
      <c r="P207" s="130"/>
      <c r="Q207" s="152"/>
      <c r="R207" s="146"/>
      <c r="S207" s="130"/>
      <c r="T207" s="152"/>
      <c r="U207" s="146"/>
      <c r="V207" s="130"/>
      <c r="W207" s="152"/>
      <c r="X207" s="146"/>
      <c r="Y207" s="130"/>
      <c r="Z207" s="152"/>
      <c r="AA207" s="154"/>
      <c r="AB207" s="161">
        <f t="shared" si="43"/>
        <v>0</v>
      </c>
      <c r="AC207" s="162">
        <f t="shared" si="44"/>
        <v>0</v>
      </c>
      <c r="AD207" s="163">
        <f t="shared" si="45"/>
        <v>0</v>
      </c>
      <c r="AE207" s="208"/>
      <c r="AF207" s="215" t="b">
        <f t="shared" si="41"/>
        <v>1</v>
      </c>
      <c r="AG207" s="215" t="b">
        <f t="shared" si="42"/>
        <v>1</v>
      </c>
      <c r="AH207" s="215" t="b">
        <f t="shared" si="46"/>
        <v>1</v>
      </c>
      <c r="AI207" s="215" t="b">
        <f t="shared" si="47"/>
        <v>1</v>
      </c>
      <c r="AJ207" s="215" t="b">
        <f t="shared" si="48"/>
        <v>0</v>
      </c>
      <c r="AK207" s="215" t="b">
        <f t="shared" si="49"/>
        <v>0</v>
      </c>
      <c r="AL207" s="215" t="b">
        <f t="shared" si="50"/>
        <v>0</v>
      </c>
      <c r="AM207" s="215" t="b">
        <f t="shared" si="51"/>
        <v>0</v>
      </c>
      <c r="AN207" s="215" t="b">
        <f t="shared" si="52"/>
        <v>0</v>
      </c>
      <c r="AO207" s="215" t="b">
        <f t="shared" si="53"/>
        <v>0</v>
      </c>
      <c r="AP207" s="215" t="b">
        <f t="shared" si="54"/>
        <v>0</v>
      </c>
      <c r="AQ207" s="215" t="b">
        <f t="shared" si="55"/>
        <v>0</v>
      </c>
      <c r="AR207" s="215" t="b">
        <f t="shared" si="56"/>
        <v>0</v>
      </c>
      <c r="AS207" s="215" t="b">
        <f t="shared" si="57"/>
        <v>1</v>
      </c>
      <c r="AT207" s="215" t="b">
        <f t="shared" si="58"/>
        <v>1</v>
      </c>
      <c r="AU207" s="215" t="b">
        <f t="shared" si="59"/>
        <v>1</v>
      </c>
      <c r="AV207" s="215" t="b">
        <f t="shared" si="60"/>
        <v>1</v>
      </c>
    </row>
    <row r="208" spans="1:48" ht="15.75">
      <c r="A208" s="77">
        <v>186</v>
      </c>
      <c r="B208" s="134"/>
      <c r="C208" s="80"/>
      <c r="D208" s="126"/>
      <c r="E208" s="152"/>
      <c r="F208" s="146"/>
      <c r="G208" s="130"/>
      <c r="H208" s="152"/>
      <c r="I208" s="146"/>
      <c r="J208" s="130"/>
      <c r="K208" s="152"/>
      <c r="L208" s="146"/>
      <c r="M208" s="130"/>
      <c r="N208" s="152"/>
      <c r="O208" s="146"/>
      <c r="P208" s="130"/>
      <c r="Q208" s="152"/>
      <c r="R208" s="146"/>
      <c r="S208" s="130"/>
      <c r="T208" s="152"/>
      <c r="U208" s="146"/>
      <c r="V208" s="130"/>
      <c r="W208" s="152"/>
      <c r="X208" s="146"/>
      <c r="Y208" s="130"/>
      <c r="Z208" s="152"/>
      <c r="AA208" s="154"/>
      <c r="AB208" s="161">
        <f t="shared" si="43"/>
        <v>0</v>
      </c>
      <c r="AC208" s="162">
        <f t="shared" si="44"/>
        <v>0</v>
      </c>
      <c r="AD208" s="163">
        <f t="shared" si="45"/>
        <v>0</v>
      </c>
      <c r="AE208" s="208"/>
      <c r="AF208" s="215" t="b">
        <f t="shared" si="41"/>
        <v>1</v>
      </c>
      <c r="AG208" s="215" t="b">
        <f t="shared" si="42"/>
        <v>1</v>
      </c>
      <c r="AH208" s="215" t="b">
        <f t="shared" si="46"/>
        <v>1</v>
      </c>
      <c r="AI208" s="215" t="b">
        <f t="shared" si="47"/>
        <v>1</v>
      </c>
      <c r="AJ208" s="215" t="b">
        <f t="shared" si="48"/>
        <v>0</v>
      </c>
      <c r="AK208" s="215" t="b">
        <f t="shared" si="49"/>
        <v>0</v>
      </c>
      <c r="AL208" s="215" t="b">
        <f t="shared" si="50"/>
        <v>0</v>
      </c>
      <c r="AM208" s="215" t="b">
        <f t="shared" si="51"/>
        <v>0</v>
      </c>
      <c r="AN208" s="215" t="b">
        <f t="shared" si="52"/>
        <v>0</v>
      </c>
      <c r="AO208" s="215" t="b">
        <f t="shared" si="53"/>
        <v>0</v>
      </c>
      <c r="AP208" s="215" t="b">
        <f t="shared" si="54"/>
        <v>0</v>
      </c>
      <c r="AQ208" s="215" t="b">
        <f t="shared" si="55"/>
        <v>0</v>
      </c>
      <c r="AR208" s="215" t="b">
        <f t="shared" si="56"/>
        <v>0</v>
      </c>
      <c r="AS208" s="215" t="b">
        <f t="shared" si="57"/>
        <v>1</v>
      </c>
      <c r="AT208" s="215" t="b">
        <f t="shared" si="58"/>
        <v>1</v>
      </c>
      <c r="AU208" s="215" t="b">
        <f t="shared" si="59"/>
        <v>1</v>
      </c>
      <c r="AV208" s="215" t="b">
        <f t="shared" si="60"/>
        <v>1</v>
      </c>
    </row>
    <row r="209" spans="1:48" ht="15.75">
      <c r="A209" s="77">
        <v>187</v>
      </c>
      <c r="B209" s="134"/>
      <c r="C209" s="80"/>
      <c r="D209" s="126"/>
      <c r="E209" s="152"/>
      <c r="F209" s="146"/>
      <c r="G209" s="130"/>
      <c r="H209" s="152"/>
      <c r="I209" s="146"/>
      <c r="J209" s="130"/>
      <c r="K209" s="152"/>
      <c r="L209" s="146"/>
      <c r="M209" s="130"/>
      <c r="N209" s="152"/>
      <c r="O209" s="146"/>
      <c r="P209" s="130"/>
      <c r="Q209" s="152"/>
      <c r="R209" s="146"/>
      <c r="S209" s="130"/>
      <c r="T209" s="152"/>
      <c r="U209" s="146"/>
      <c r="V209" s="130"/>
      <c r="W209" s="152"/>
      <c r="X209" s="146"/>
      <c r="Y209" s="130"/>
      <c r="Z209" s="152"/>
      <c r="AA209" s="154"/>
      <c r="AB209" s="161">
        <f t="shared" si="43"/>
        <v>0</v>
      </c>
      <c r="AC209" s="162">
        <f t="shared" si="44"/>
        <v>0</v>
      </c>
      <c r="AD209" s="163">
        <f t="shared" si="45"/>
        <v>0</v>
      </c>
      <c r="AE209" s="208"/>
      <c r="AF209" s="215" t="b">
        <f t="shared" si="41"/>
        <v>1</v>
      </c>
      <c r="AG209" s="215" t="b">
        <f t="shared" si="42"/>
        <v>1</v>
      </c>
      <c r="AH209" s="215" t="b">
        <f t="shared" si="46"/>
        <v>1</v>
      </c>
      <c r="AI209" s="215" t="b">
        <f t="shared" si="47"/>
        <v>1</v>
      </c>
      <c r="AJ209" s="215" t="b">
        <f t="shared" si="48"/>
        <v>0</v>
      </c>
      <c r="AK209" s="215" t="b">
        <f t="shared" si="49"/>
        <v>0</v>
      </c>
      <c r="AL209" s="215" t="b">
        <f t="shared" si="50"/>
        <v>0</v>
      </c>
      <c r="AM209" s="215" t="b">
        <f t="shared" si="51"/>
        <v>0</v>
      </c>
      <c r="AN209" s="215" t="b">
        <f t="shared" si="52"/>
        <v>0</v>
      </c>
      <c r="AO209" s="215" t="b">
        <f t="shared" si="53"/>
        <v>0</v>
      </c>
      <c r="AP209" s="215" t="b">
        <f t="shared" si="54"/>
        <v>0</v>
      </c>
      <c r="AQ209" s="215" t="b">
        <f t="shared" si="55"/>
        <v>0</v>
      </c>
      <c r="AR209" s="215" t="b">
        <f t="shared" si="56"/>
        <v>0</v>
      </c>
      <c r="AS209" s="215" t="b">
        <f t="shared" si="57"/>
        <v>1</v>
      </c>
      <c r="AT209" s="215" t="b">
        <f t="shared" si="58"/>
        <v>1</v>
      </c>
      <c r="AU209" s="215" t="b">
        <f t="shared" si="59"/>
        <v>1</v>
      </c>
      <c r="AV209" s="215" t="b">
        <f t="shared" si="60"/>
        <v>1</v>
      </c>
    </row>
    <row r="210" spans="1:48" ht="15.75">
      <c r="A210" s="77">
        <v>188</v>
      </c>
      <c r="B210" s="134"/>
      <c r="C210" s="80"/>
      <c r="D210" s="126"/>
      <c r="E210" s="152"/>
      <c r="F210" s="146"/>
      <c r="G210" s="130"/>
      <c r="H210" s="152"/>
      <c r="I210" s="146"/>
      <c r="J210" s="130"/>
      <c r="K210" s="152"/>
      <c r="L210" s="146"/>
      <c r="M210" s="130"/>
      <c r="N210" s="152"/>
      <c r="O210" s="146"/>
      <c r="P210" s="130"/>
      <c r="Q210" s="152"/>
      <c r="R210" s="146"/>
      <c r="S210" s="130"/>
      <c r="T210" s="152"/>
      <c r="U210" s="146"/>
      <c r="V210" s="130"/>
      <c r="W210" s="152"/>
      <c r="X210" s="146"/>
      <c r="Y210" s="130"/>
      <c r="Z210" s="152"/>
      <c r="AA210" s="154"/>
      <c r="AB210" s="161">
        <f t="shared" si="43"/>
        <v>0</v>
      </c>
      <c r="AC210" s="162">
        <f t="shared" si="44"/>
        <v>0</v>
      </c>
      <c r="AD210" s="163">
        <f t="shared" si="45"/>
        <v>0</v>
      </c>
      <c r="AE210" s="208"/>
      <c r="AF210" s="215" t="b">
        <f t="shared" si="41"/>
        <v>1</v>
      </c>
      <c r="AG210" s="215" t="b">
        <f t="shared" si="42"/>
        <v>1</v>
      </c>
      <c r="AH210" s="215" t="b">
        <f t="shared" si="46"/>
        <v>1</v>
      </c>
      <c r="AI210" s="215" t="b">
        <f t="shared" si="47"/>
        <v>1</v>
      </c>
      <c r="AJ210" s="215" t="b">
        <f t="shared" si="48"/>
        <v>0</v>
      </c>
      <c r="AK210" s="215" t="b">
        <f t="shared" si="49"/>
        <v>0</v>
      </c>
      <c r="AL210" s="215" t="b">
        <f t="shared" si="50"/>
        <v>0</v>
      </c>
      <c r="AM210" s="215" t="b">
        <f t="shared" si="51"/>
        <v>0</v>
      </c>
      <c r="AN210" s="215" t="b">
        <f t="shared" si="52"/>
        <v>0</v>
      </c>
      <c r="AO210" s="215" t="b">
        <f t="shared" si="53"/>
        <v>0</v>
      </c>
      <c r="AP210" s="215" t="b">
        <f t="shared" si="54"/>
        <v>0</v>
      </c>
      <c r="AQ210" s="215" t="b">
        <f t="shared" si="55"/>
        <v>0</v>
      </c>
      <c r="AR210" s="215" t="b">
        <f t="shared" si="56"/>
        <v>0</v>
      </c>
      <c r="AS210" s="215" t="b">
        <f t="shared" si="57"/>
        <v>1</v>
      </c>
      <c r="AT210" s="215" t="b">
        <f t="shared" si="58"/>
        <v>1</v>
      </c>
      <c r="AU210" s="215" t="b">
        <f t="shared" si="59"/>
        <v>1</v>
      </c>
      <c r="AV210" s="215" t="b">
        <f t="shared" si="60"/>
        <v>1</v>
      </c>
    </row>
    <row r="211" spans="1:48" ht="15.75">
      <c r="A211" s="77">
        <v>189</v>
      </c>
      <c r="B211" s="134"/>
      <c r="C211" s="80"/>
      <c r="D211" s="126"/>
      <c r="E211" s="152"/>
      <c r="F211" s="146"/>
      <c r="G211" s="130"/>
      <c r="H211" s="152"/>
      <c r="I211" s="146"/>
      <c r="J211" s="130"/>
      <c r="K211" s="152"/>
      <c r="L211" s="146"/>
      <c r="M211" s="130"/>
      <c r="N211" s="152"/>
      <c r="O211" s="146"/>
      <c r="P211" s="130"/>
      <c r="Q211" s="152"/>
      <c r="R211" s="146"/>
      <c r="S211" s="130"/>
      <c r="T211" s="152"/>
      <c r="U211" s="146"/>
      <c r="V211" s="130"/>
      <c r="W211" s="152"/>
      <c r="X211" s="146"/>
      <c r="Y211" s="130"/>
      <c r="Z211" s="152"/>
      <c r="AA211" s="154"/>
      <c r="AB211" s="161">
        <f t="shared" si="43"/>
        <v>0</v>
      </c>
      <c r="AC211" s="162">
        <f t="shared" si="44"/>
        <v>0</v>
      </c>
      <c r="AD211" s="163">
        <f t="shared" si="45"/>
        <v>0</v>
      </c>
      <c r="AE211" s="208"/>
      <c r="AF211" s="215" t="b">
        <f t="shared" si="41"/>
        <v>1</v>
      </c>
      <c r="AG211" s="215" t="b">
        <f t="shared" si="42"/>
        <v>1</v>
      </c>
      <c r="AH211" s="215" t="b">
        <f t="shared" si="46"/>
        <v>1</v>
      </c>
      <c r="AI211" s="215" t="b">
        <f t="shared" si="47"/>
        <v>1</v>
      </c>
      <c r="AJ211" s="215" t="b">
        <f t="shared" si="48"/>
        <v>0</v>
      </c>
      <c r="AK211" s="215" t="b">
        <f t="shared" si="49"/>
        <v>0</v>
      </c>
      <c r="AL211" s="215" t="b">
        <f t="shared" si="50"/>
        <v>0</v>
      </c>
      <c r="AM211" s="215" t="b">
        <f t="shared" si="51"/>
        <v>0</v>
      </c>
      <c r="AN211" s="215" t="b">
        <f t="shared" si="52"/>
        <v>0</v>
      </c>
      <c r="AO211" s="215" t="b">
        <f t="shared" si="53"/>
        <v>0</v>
      </c>
      <c r="AP211" s="215" t="b">
        <f t="shared" si="54"/>
        <v>0</v>
      </c>
      <c r="AQ211" s="215" t="b">
        <f t="shared" si="55"/>
        <v>0</v>
      </c>
      <c r="AR211" s="215" t="b">
        <f t="shared" si="56"/>
        <v>0</v>
      </c>
      <c r="AS211" s="215" t="b">
        <f t="shared" si="57"/>
        <v>1</v>
      </c>
      <c r="AT211" s="215" t="b">
        <f t="shared" si="58"/>
        <v>1</v>
      </c>
      <c r="AU211" s="215" t="b">
        <f t="shared" si="59"/>
        <v>1</v>
      </c>
      <c r="AV211" s="215" t="b">
        <f t="shared" si="60"/>
        <v>1</v>
      </c>
    </row>
    <row r="212" spans="1:48" ht="15.75">
      <c r="A212" s="77">
        <v>190</v>
      </c>
      <c r="B212" s="134"/>
      <c r="C212" s="80"/>
      <c r="D212" s="126"/>
      <c r="E212" s="152"/>
      <c r="F212" s="146"/>
      <c r="G212" s="130"/>
      <c r="H212" s="152"/>
      <c r="I212" s="146"/>
      <c r="J212" s="130"/>
      <c r="K212" s="152"/>
      <c r="L212" s="146"/>
      <c r="M212" s="130"/>
      <c r="N212" s="152"/>
      <c r="O212" s="146"/>
      <c r="P212" s="130"/>
      <c r="Q212" s="152"/>
      <c r="R212" s="146"/>
      <c r="S212" s="130"/>
      <c r="T212" s="152"/>
      <c r="U212" s="146"/>
      <c r="V212" s="130"/>
      <c r="W212" s="152"/>
      <c r="X212" s="146"/>
      <c r="Y212" s="130"/>
      <c r="Z212" s="152"/>
      <c r="AA212" s="154"/>
      <c r="AB212" s="161">
        <f t="shared" si="43"/>
        <v>0</v>
      </c>
      <c r="AC212" s="162">
        <f t="shared" si="44"/>
        <v>0</v>
      </c>
      <c r="AD212" s="163">
        <f t="shared" si="45"/>
        <v>0</v>
      </c>
      <c r="AE212" s="208"/>
      <c r="AF212" s="215" t="b">
        <f t="shared" si="41"/>
        <v>1</v>
      </c>
      <c r="AG212" s="215" t="b">
        <f t="shared" si="42"/>
        <v>1</v>
      </c>
      <c r="AH212" s="215" t="b">
        <f t="shared" si="46"/>
        <v>1</v>
      </c>
      <c r="AI212" s="215" t="b">
        <f t="shared" si="47"/>
        <v>1</v>
      </c>
      <c r="AJ212" s="215" t="b">
        <f t="shared" si="48"/>
        <v>0</v>
      </c>
      <c r="AK212" s="215" t="b">
        <f t="shared" si="49"/>
        <v>0</v>
      </c>
      <c r="AL212" s="215" t="b">
        <f t="shared" si="50"/>
        <v>0</v>
      </c>
      <c r="AM212" s="215" t="b">
        <f t="shared" si="51"/>
        <v>0</v>
      </c>
      <c r="AN212" s="215" t="b">
        <f t="shared" si="52"/>
        <v>0</v>
      </c>
      <c r="AO212" s="215" t="b">
        <f t="shared" si="53"/>
        <v>0</v>
      </c>
      <c r="AP212" s="215" t="b">
        <f t="shared" si="54"/>
        <v>0</v>
      </c>
      <c r="AQ212" s="215" t="b">
        <f t="shared" si="55"/>
        <v>0</v>
      </c>
      <c r="AR212" s="215" t="b">
        <f t="shared" si="56"/>
        <v>0</v>
      </c>
      <c r="AS212" s="215" t="b">
        <f t="shared" si="57"/>
        <v>1</v>
      </c>
      <c r="AT212" s="215" t="b">
        <f t="shared" si="58"/>
        <v>1</v>
      </c>
      <c r="AU212" s="215" t="b">
        <f t="shared" si="59"/>
        <v>1</v>
      </c>
      <c r="AV212" s="215" t="b">
        <f t="shared" si="60"/>
        <v>1</v>
      </c>
    </row>
    <row r="213" spans="1:48" ht="15.75">
      <c r="A213" s="77">
        <v>191</v>
      </c>
      <c r="B213" s="134"/>
      <c r="C213" s="80"/>
      <c r="D213" s="126"/>
      <c r="E213" s="152"/>
      <c r="F213" s="146"/>
      <c r="G213" s="130"/>
      <c r="H213" s="152"/>
      <c r="I213" s="146"/>
      <c r="J213" s="130"/>
      <c r="K213" s="152"/>
      <c r="L213" s="146"/>
      <c r="M213" s="130"/>
      <c r="N213" s="152"/>
      <c r="O213" s="146"/>
      <c r="P213" s="130"/>
      <c r="Q213" s="152"/>
      <c r="R213" s="146"/>
      <c r="S213" s="130"/>
      <c r="T213" s="152"/>
      <c r="U213" s="146"/>
      <c r="V213" s="130"/>
      <c r="W213" s="152"/>
      <c r="X213" s="146"/>
      <c r="Y213" s="130"/>
      <c r="Z213" s="152"/>
      <c r="AA213" s="154"/>
      <c r="AB213" s="161">
        <f t="shared" si="43"/>
        <v>0</v>
      </c>
      <c r="AC213" s="162">
        <f t="shared" si="44"/>
        <v>0</v>
      </c>
      <c r="AD213" s="163">
        <f t="shared" si="45"/>
        <v>0</v>
      </c>
      <c r="AE213" s="208"/>
      <c r="AF213" s="215" t="b">
        <f t="shared" si="41"/>
        <v>1</v>
      </c>
      <c r="AG213" s="215" t="b">
        <f t="shared" si="42"/>
        <v>1</v>
      </c>
      <c r="AH213" s="215" t="b">
        <f t="shared" si="46"/>
        <v>1</v>
      </c>
      <c r="AI213" s="215" t="b">
        <f t="shared" si="47"/>
        <v>1</v>
      </c>
      <c r="AJ213" s="215" t="b">
        <f t="shared" si="48"/>
        <v>0</v>
      </c>
      <c r="AK213" s="215" t="b">
        <f t="shared" si="49"/>
        <v>0</v>
      </c>
      <c r="AL213" s="215" t="b">
        <f t="shared" si="50"/>
        <v>0</v>
      </c>
      <c r="AM213" s="215" t="b">
        <f t="shared" si="51"/>
        <v>0</v>
      </c>
      <c r="AN213" s="215" t="b">
        <f t="shared" si="52"/>
        <v>0</v>
      </c>
      <c r="AO213" s="215" t="b">
        <f t="shared" si="53"/>
        <v>0</v>
      </c>
      <c r="AP213" s="215" t="b">
        <f t="shared" si="54"/>
        <v>0</v>
      </c>
      <c r="AQ213" s="215" t="b">
        <f t="shared" si="55"/>
        <v>0</v>
      </c>
      <c r="AR213" s="215" t="b">
        <f t="shared" si="56"/>
        <v>0</v>
      </c>
      <c r="AS213" s="215" t="b">
        <f t="shared" si="57"/>
        <v>1</v>
      </c>
      <c r="AT213" s="215" t="b">
        <f t="shared" si="58"/>
        <v>1</v>
      </c>
      <c r="AU213" s="215" t="b">
        <f t="shared" si="59"/>
        <v>1</v>
      </c>
      <c r="AV213" s="215" t="b">
        <f t="shared" si="60"/>
        <v>1</v>
      </c>
    </row>
    <row r="214" spans="1:48" ht="15.75">
      <c r="A214" s="77">
        <v>192</v>
      </c>
      <c r="B214" s="134"/>
      <c r="C214" s="80"/>
      <c r="D214" s="126"/>
      <c r="E214" s="152"/>
      <c r="F214" s="146"/>
      <c r="G214" s="130"/>
      <c r="H214" s="152"/>
      <c r="I214" s="146"/>
      <c r="J214" s="130"/>
      <c r="K214" s="152"/>
      <c r="L214" s="146"/>
      <c r="M214" s="130"/>
      <c r="N214" s="152"/>
      <c r="O214" s="146"/>
      <c r="P214" s="130"/>
      <c r="Q214" s="152"/>
      <c r="R214" s="146"/>
      <c r="S214" s="130"/>
      <c r="T214" s="152"/>
      <c r="U214" s="146"/>
      <c r="V214" s="130"/>
      <c r="W214" s="152"/>
      <c r="X214" s="146"/>
      <c r="Y214" s="130"/>
      <c r="Z214" s="152"/>
      <c r="AA214" s="154"/>
      <c r="AB214" s="161">
        <f t="shared" si="43"/>
        <v>0</v>
      </c>
      <c r="AC214" s="162">
        <f t="shared" si="44"/>
        <v>0</v>
      </c>
      <c r="AD214" s="163">
        <f t="shared" si="45"/>
        <v>0</v>
      </c>
      <c r="AE214" s="208"/>
      <c r="AF214" s="215" t="b">
        <f t="shared" si="41"/>
        <v>1</v>
      </c>
      <c r="AG214" s="215" t="b">
        <f t="shared" si="42"/>
        <v>1</v>
      </c>
      <c r="AH214" s="215" t="b">
        <f t="shared" si="46"/>
        <v>1</v>
      </c>
      <c r="AI214" s="215" t="b">
        <f t="shared" si="47"/>
        <v>1</v>
      </c>
      <c r="AJ214" s="215" t="b">
        <f t="shared" si="48"/>
        <v>0</v>
      </c>
      <c r="AK214" s="215" t="b">
        <f t="shared" si="49"/>
        <v>0</v>
      </c>
      <c r="AL214" s="215" t="b">
        <f t="shared" si="50"/>
        <v>0</v>
      </c>
      <c r="AM214" s="215" t="b">
        <f t="shared" si="51"/>
        <v>0</v>
      </c>
      <c r="AN214" s="215" t="b">
        <f t="shared" si="52"/>
        <v>0</v>
      </c>
      <c r="AO214" s="215" t="b">
        <f t="shared" si="53"/>
        <v>0</v>
      </c>
      <c r="AP214" s="215" t="b">
        <f t="shared" si="54"/>
        <v>0</v>
      </c>
      <c r="AQ214" s="215" t="b">
        <f t="shared" si="55"/>
        <v>0</v>
      </c>
      <c r="AR214" s="215" t="b">
        <f t="shared" si="56"/>
        <v>0</v>
      </c>
      <c r="AS214" s="215" t="b">
        <f t="shared" si="57"/>
        <v>1</v>
      </c>
      <c r="AT214" s="215" t="b">
        <f t="shared" si="58"/>
        <v>1</v>
      </c>
      <c r="AU214" s="215" t="b">
        <f t="shared" si="59"/>
        <v>1</v>
      </c>
      <c r="AV214" s="215" t="b">
        <f t="shared" si="60"/>
        <v>1</v>
      </c>
    </row>
    <row r="215" spans="1:48" ht="15.75">
      <c r="A215" s="77">
        <v>193</v>
      </c>
      <c r="B215" s="134"/>
      <c r="C215" s="80"/>
      <c r="D215" s="126"/>
      <c r="E215" s="152"/>
      <c r="F215" s="146"/>
      <c r="G215" s="130"/>
      <c r="H215" s="152"/>
      <c r="I215" s="146"/>
      <c r="J215" s="130"/>
      <c r="K215" s="152"/>
      <c r="L215" s="146"/>
      <c r="M215" s="130"/>
      <c r="N215" s="152"/>
      <c r="O215" s="146"/>
      <c r="P215" s="130"/>
      <c r="Q215" s="152"/>
      <c r="R215" s="146"/>
      <c r="S215" s="130"/>
      <c r="T215" s="152"/>
      <c r="U215" s="146"/>
      <c r="V215" s="130"/>
      <c r="W215" s="152"/>
      <c r="X215" s="146"/>
      <c r="Y215" s="130"/>
      <c r="Z215" s="152"/>
      <c r="AA215" s="154"/>
      <c r="AB215" s="161">
        <f t="shared" si="43"/>
        <v>0</v>
      </c>
      <c r="AC215" s="162">
        <f t="shared" si="44"/>
        <v>0</v>
      </c>
      <c r="AD215" s="163">
        <f t="shared" si="45"/>
        <v>0</v>
      </c>
      <c r="AE215" s="208"/>
      <c r="AF215" s="215" t="b">
        <f t="shared" ref="AF215:AF278" si="61">IF(B215="",TRUE,(IF(ISNUMBER(MATCH(B215,CountriesList,0)),TRUE,FALSE)))</f>
        <v>1</v>
      </c>
      <c r="AG215" s="215" t="b">
        <f t="shared" ref="AG215:AG278" si="62">IF(C215="",TRUE,(IF(ISNUMBER(MATCH(C215,ClientCategorisation,0)),TRUE,FALSE)))</f>
        <v>1</v>
      </c>
      <c r="AH215" s="215" t="b">
        <f t="shared" si="46"/>
        <v>1</v>
      </c>
      <c r="AI215" s="215" t="b">
        <f t="shared" si="47"/>
        <v>1</v>
      </c>
      <c r="AJ215" s="215" t="b">
        <f t="shared" si="48"/>
        <v>0</v>
      </c>
      <c r="AK215" s="215" t="b">
        <f t="shared" si="49"/>
        <v>0</v>
      </c>
      <c r="AL215" s="215" t="b">
        <f t="shared" si="50"/>
        <v>0</v>
      </c>
      <c r="AM215" s="215" t="b">
        <f t="shared" si="51"/>
        <v>0</v>
      </c>
      <c r="AN215" s="215" t="b">
        <f t="shared" si="52"/>
        <v>0</v>
      </c>
      <c r="AO215" s="215" t="b">
        <f t="shared" si="53"/>
        <v>0</v>
      </c>
      <c r="AP215" s="215" t="b">
        <f t="shared" si="54"/>
        <v>0</v>
      </c>
      <c r="AQ215" s="215" t="b">
        <f t="shared" si="55"/>
        <v>0</v>
      </c>
      <c r="AR215" s="215" t="b">
        <f t="shared" si="56"/>
        <v>0</v>
      </c>
      <c r="AS215" s="215" t="b">
        <f t="shared" si="57"/>
        <v>1</v>
      </c>
      <c r="AT215" s="215" t="b">
        <f t="shared" si="58"/>
        <v>1</v>
      </c>
      <c r="AU215" s="215" t="b">
        <f t="shared" si="59"/>
        <v>1</v>
      </c>
      <c r="AV215" s="215" t="b">
        <f t="shared" si="60"/>
        <v>1</v>
      </c>
    </row>
    <row r="216" spans="1:48" ht="15.75">
      <c r="A216" s="77">
        <v>194</v>
      </c>
      <c r="B216" s="134"/>
      <c r="C216" s="80"/>
      <c r="D216" s="126"/>
      <c r="E216" s="152"/>
      <c r="F216" s="146"/>
      <c r="G216" s="130"/>
      <c r="H216" s="152"/>
      <c r="I216" s="146"/>
      <c r="J216" s="130"/>
      <c r="K216" s="152"/>
      <c r="L216" s="146"/>
      <c r="M216" s="130"/>
      <c r="N216" s="152"/>
      <c r="O216" s="146"/>
      <c r="P216" s="130"/>
      <c r="Q216" s="152"/>
      <c r="R216" s="146"/>
      <c r="S216" s="130"/>
      <c r="T216" s="152"/>
      <c r="U216" s="146"/>
      <c r="V216" s="130"/>
      <c r="W216" s="152"/>
      <c r="X216" s="146"/>
      <c r="Y216" s="130"/>
      <c r="Z216" s="152"/>
      <c r="AA216" s="154"/>
      <c r="AB216" s="161">
        <f t="shared" ref="AB216:AB279" si="63">D216+G216+J216+M216+P216+S216+V216+Y216</f>
        <v>0</v>
      </c>
      <c r="AC216" s="162">
        <f t="shared" ref="AC216:AC279" si="64">E216+H216+K216+N216+Q216+T216+W216+Z216</f>
        <v>0</v>
      </c>
      <c r="AD216" s="163">
        <f t="shared" ref="AD216:AD279" si="65">F216+I216+L216+O216+R216+U216+X216+AA216</f>
        <v>0</v>
      </c>
      <c r="AE216" s="208"/>
      <c r="AF216" s="215" t="b">
        <f t="shared" si="61"/>
        <v>1</v>
      </c>
      <c r="AG216" s="215" t="b">
        <f t="shared" si="62"/>
        <v>1</v>
      </c>
      <c r="AH216" s="215" t="b">
        <f t="shared" ref="AH216:AH279" si="66">IF(OR(AND(B216="",C216="",AB216=0,AC216=0,AD216=0),AND(B216&lt;&gt;"",C216&lt;&gt;"",AB216&gt;0)),TRUE,FALSE)</f>
        <v>1</v>
      </c>
      <c r="AI216" s="215" t="b">
        <f t="shared" ref="AI216:AI279" si="67">IF(AND(OR(B216="",C216=""),AB216&gt;0),FALSE,TRUE)</f>
        <v>1</v>
      </c>
      <c r="AJ216" s="215" t="b">
        <f t="shared" ref="AJ216:AJ279" si="68">IF(AND(D216&gt;0,E216&lt;&gt;"",F216&lt;&gt;""),TRUE,FALSE)</f>
        <v>0</v>
      </c>
      <c r="AK216" s="215" t="b">
        <f t="shared" ref="AK216:AK279" si="69">IF(AND(G216&gt;0,H216&lt;&gt;"",I216&lt;&gt;""),TRUE,FALSE)</f>
        <v>0</v>
      </c>
      <c r="AL216" s="215" t="b">
        <f t="shared" ref="AL216:AL279" si="70">IF(AND(J216&gt;0,K216&lt;&gt;"",L216&lt;&gt;""),TRUE,FALSE)</f>
        <v>0</v>
      </c>
      <c r="AM216" s="215" t="b">
        <f t="shared" ref="AM216:AM279" si="71">IF(AND(M216&gt;0,N216&lt;&gt;"",O216&lt;&gt;""),TRUE,FALSE)</f>
        <v>0</v>
      </c>
      <c r="AN216" s="215" t="b">
        <f t="shared" ref="AN216:AN279" si="72">IF(AND(P216&gt;0,Q216&lt;&gt;"",R216&lt;&gt;""),TRUE,FALSE)</f>
        <v>0</v>
      </c>
      <c r="AO216" s="215" t="b">
        <f t="shared" ref="AO216:AO279" si="73">IF(AND(S216&gt;0,T216&lt;&gt;"",U216&lt;&gt;""),TRUE,FALSE)</f>
        <v>0</v>
      </c>
      <c r="AP216" s="215" t="b">
        <f t="shared" ref="AP216:AP279" si="74">IF(AND(V216&gt;0,W216&lt;&gt;"",X216&lt;&gt;""),TRUE,FALSE)</f>
        <v>0</v>
      </c>
      <c r="AQ216" s="215" t="b">
        <f t="shared" ref="AQ216:AQ279" si="75">IF(AND(Y216&gt;0,Z216&lt;&gt;"",AA216&lt;&gt;""),TRUE,FALSE)</f>
        <v>0</v>
      </c>
      <c r="AR216" s="215" t="b">
        <f t="shared" ref="AR216:AR279" si="76">IF(OR(AJ216=TRUE,AK216=TRUE,AL216=TRUE,AM216=TRUE,AN216=TRUE,AO216=TRUE,AP216=TRUE,AQ216=TRUE),TRUE,FALSE)</f>
        <v>0</v>
      </c>
      <c r="AS216" s="215" t="b">
        <f t="shared" ref="AS216:AS279" si="77">IF(OR(AND(B216&lt;&gt;"",C216&lt;&gt;"",AR216=TRUE),AND(B216="",C216="",AR216=FALSE)),TRUE,FALSE)</f>
        <v>1</v>
      </c>
      <c r="AT216" s="215" t="b">
        <f t="shared" ref="AT216:AT279" si="78">IF(AND(B216&lt;&gt;"",C216&lt;&gt;""),TRUE,IF(OR(D216&lt;&gt;"",E216&lt;&gt;"",F216&lt;&gt;"",G216&lt;&gt;"",H216&lt;&gt;"",I216&lt;&gt;"",J216&lt;&gt;"",K216&lt;&gt;"",L216&lt;&gt;"",M216&lt;&gt;"",N216&lt;&gt;"",O216&lt;&gt;"",P216&lt;&gt;"",Q216&lt;&gt;"",R216&lt;&gt;"",S216&lt;&gt;"",T216&lt;&gt;"",U216&lt;&gt;"",V216&lt;&gt;"",W216&lt;&gt;"",X216&lt;&gt;"",Y216&lt;&gt;"",Z216&lt;&gt;"",AA216&lt;&gt;""),FALSE,TRUE))</f>
        <v>1</v>
      </c>
      <c r="AU216" s="215" t="b">
        <f t="shared" ref="AU216:AU279" si="79">IF(OR(AND(E216&gt;0,F216=0),AND(H216&gt;0,I216=0),AND(K216&gt;0,L216=0),AND(N216&gt;0,O216=0),AND(Q216&gt;0,R216=0),AND(T216&gt;0,U216=0),AND(W216&gt;0,X216=0),AND(Z216&gt;0,AA216=0)),FALSE,TRUE)</f>
        <v>1</v>
      </c>
      <c r="AV216" s="215" t="b">
        <f t="shared" ref="AV216:AV279" si="80">IF(OR(AND(E216=0,F216&gt;0),AND(H216=0,I216&gt;0),AND(K216=0,L216&gt;0),AND(N216=0,O216&gt;0),AND(Q216=0,R216&gt;0),AND(T216=0,U216&gt;0),AND(W216=0,X216&gt;0),AND(Z216=0,AA216&gt;0)),FALSE,TRUE)</f>
        <v>1</v>
      </c>
    </row>
    <row r="217" spans="1:48" ht="15.75">
      <c r="A217" s="77">
        <v>195</v>
      </c>
      <c r="B217" s="134"/>
      <c r="C217" s="80"/>
      <c r="D217" s="126"/>
      <c r="E217" s="152"/>
      <c r="F217" s="146"/>
      <c r="G217" s="130"/>
      <c r="H217" s="152"/>
      <c r="I217" s="146"/>
      <c r="J217" s="130"/>
      <c r="K217" s="152"/>
      <c r="L217" s="146"/>
      <c r="M217" s="130"/>
      <c r="N217" s="152"/>
      <c r="O217" s="146"/>
      <c r="P217" s="130"/>
      <c r="Q217" s="152"/>
      <c r="R217" s="146"/>
      <c r="S217" s="130"/>
      <c r="T217" s="152"/>
      <c r="U217" s="146"/>
      <c r="V217" s="130"/>
      <c r="W217" s="152"/>
      <c r="X217" s="146"/>
      <c r="Y217" s="130"/>
      <c r="Z217" s="152"/>
      <c r="AA217" s="154"/>
      <c r="AB217" s="161">
        <f t="shared" si="63"/>
        <v>0</v>
      </c>
      <c r="AC217" s="162">
        <f t="shared" si="64"/>
        <v>0</v>
      </c>
      <c r="AD217" s="163">
        <f t="shared" si="65"/>
        <v>0</v>
      </c>
      <c r="AE217" s="208"/>
      <c r="AF217" s="215" t="b">
        <f t="shared" si="61"/>
        <v>1</v>
      </c>
      <c r="AG217" s="215" t="b">
        <f t="shared" si="62"/>
        <v>1</v>
      </c>
      <c r="AH217" s="215" t="b">
        <f t="shared" si="66"/>
        <v>1</v>
      </c>
      <c r="AI217" s="215" t="b">
        <f t="shared" si="67"/>
        <v>1</v>
      </c>
      <c r="AJ217" s="215" t="b">
        <f t="shared" si="68"/>
        <v>0</v>
      </c>
      <c r="AK217" s="215" t="b">
        <f t="shared" si="69"/>
        <v>0</v>
      </c>
      <c r="AL217" s="215" t="b">
        <f t="shared" si="70"/>
        <v>0</v>
      </c>
      <c r="AM217" s="215" t="b">
        <f t="shared" si="71"/>
        <v>0</v>
      </c>
      <c r="AN217" s="215" t="b">
        <f t="shared" si="72"/>
        <v>0</v>
      </c>
      <c r="AO217" s="215" t="b">
        <f t="shared" si="73"/>
        <v>0</v>
      </c>
      <c r="AP217" s="215" t="b">
        <f t="shared" si="74"/>
        <v>0</v>
      </c>
      <c r="AQ217" s="215" t="b">
        <f t="shared" si="75"/>
        <v>0</v>
      </c>
      <c r="AR217" s="215" t="b">
        <f t="shared" si="76"/>
        <v>0</v>
      </c>
      <c r="AS217" s="215" t="b">
        <f t="shared" si="77"/>
        <v>1</v>
      </c>
      <c r="AT217" s="215" t="b">
        <f t="shared" si="78"/>
        <v>1</v>
      </c>
      <c r="AU217" s="215" t="b">
        <f t="shared" si="79"/>
        <v>1</v>
      </c>
      <c r="AV217" s="215" t="b">
        <f t="shared" si="80"/>
        <v>1</v>
      </c>
    </row>
    <row r="218" spans="1:48" ht="15.75">
      <c r="A218" s="77">
        <v>196</v>
      </c>
      <c r="B218" s="134"/>
      <c r="C218" s="80"/>
      <c r="D218" s="126"/>
      <c r="E218" s="152"/>
      <c r="F218" s="146"/>
      <c r="G218" s="130"/>
      <c r="H218" s="152"/>
      <c r="I218" s="146"/>
      <c r="J218" s="130"/>
      <c r="K218" s="152"/>
      <c r="L218" s="146"/>
      <c r="M218" s="130"/>
      <c r="N218" s="152"/>
      <c r="O218" s="146"/>
      <c r="P218" s="130"/>
      <c r="Q218" s="152"/>
      <c r="R218" s="146"/>
      <c r="S218" s="130"/>
      <c r="T218" s="152"/>
      <c r="U218" s="146"/>
      <c r="V218" s="130"/>
      <c r="W218" s="152"/>
      <c r="X218" s="146"/>
      <c r="Y218" s="130"/>
      <c r="Z218" s="152"/>
      <c r="AA218" s="154"/>
      <c r="AB218" s="161">
        <f t="shared" si="63"/>
        <v>0</v>
      </c>
      <c r="AC218" s="162">
        <f t="shared" si="64"/>
        <v>0</v>
      </c>
      <c r="AD218" s="163">
        <f t="shared" si="65"/>
        <v>0</v>
      </c>
      <c r="AE218" s="208"/>
      <c r="AF218" s="215" t="b">
        <f t="shared" si="61"/>
        <v>1</v>
      </c>
      <c r="AG218" s="215" t="b">
        <f t="shared" si="62"/>
        <v>1</v>
      </c>
      <c r="AH218" s="215" t="b">
        <f t="shared" si="66"/>
        <v>1</v>
      </c>
      <c r="AI218" s="215" t="b">
        <f t="shared" si="67"/>
        <v>1</v>
      </c>
      <c r="AJ218" s="215" t="b">
        <f t="shared" si="68"/>
        <v>0</v>
      </c>
      <c r="AK218" s="215" t="b">
        <f t="shared" si="69"/>
        <v>0</v>
      </c>
      <c r="AL218" s="215" t="b">
        <f t="shared" si="70"/>
        <v>0</v>
      </c>
      <c r="AM218" s="215" t="b">
        <f t="shared" si="71"/>
        <v>0</v>
      </c>
      <c r="AN218" s="215" t="b">
        <f t="shared" si="72"/>
        <v>0</v>
      </c>
      <c r="AO218" s="215" t="b">
        <f t="shared" si="73"/>
        <v>0</v>
      </c>
      <c r="AP218" s="215" t="b">
        <f t="shared" si="74"/>
        <v>0</v>
      </c>
      <c r="AQ218" s="215" t="b">
        <f t="shared" si="75"/>
        <v>0</v>
      </c>
      <c r="AR218" s="215" t="b">
        <f t="shared" si="76"/>
        <v>0</v>
      </c>
      <c r="AS218" s="215" t="b">
        <f t="shared" si="77"/>
        <v>1</v>
      </c>
      <c r="AT218" s="215" t="b">
        <f t="shared" si="78"/>
        <v>1</v>
      </c>
      <c r="AU218" s="215" t="b">
        <f t="shared" si="79"/>
        <v>1</v>
      </c>
      <c r="AV218" s="215" t="b">
        <f t="shared" si="80"/>
        <v>1</v>
      </c>
    </row>
    <row r="219" spans="1:48" ht="15.75">
      <c r="A219" s="77">
        <v>197</v>
      </c>
      <c r="B219" s="134"/>
      <c r="C219" s="80"/>
      <c r="D219" s="126"/>
      <c r="E219" s="152"/>
      <c r="F219" s="146"/>
      <c r="G219" s="130"/>
      <c r="H219" s="152"/>
      <c r="I219" s="146"/>
      <c r="J219" s="130"/>
      <c r="K219" s="152"/>
      <c r="L219" s="146"/>
      <c r="M219" s="130"/>
      <c r="N219" s="152"/>
      <c r="O219" s="146"/>
      <c r="P219" s="130"/>
      <c r="Q219" s="152"/>
      <c r="R219" s="146"/>
      <c r="S219" s="130"/>
      <c r="T219" s="152"/>
      <c r="U219" s="146"/>
      <c r="V219" s="130"/>
      <c r="W219" s="152"/>
      <c r="X219" s="146"/>
      <c r="Y219" s="130"/>
      <c r="Z219" s="152"/>
      <c r="AA219" s="154"/>
      <c r="AB219" s="161">
        <f t="shared" si="63"/>
        <v>0</v>
      </c>
      <c r="AC219" s="162">
        <f t="shared" si="64"/>
        <v>0</v>
      </c>
      <c r="AD219" s="163">
        <f t="shared" si="65"/>
        <v>0</v>
      </c>
      <c r="AE219" s="208"/>
      <c r="AF219" s="215" t="b">
        <f t="shared" si="61"/>
        <v>1</v>
      </c>
      <c r="AG219" s="215" t="b">
        <f t="shared" si="62"/>
        <v>1</v>
      </c>
      <c r="AH219" s="215" t="b">
        <f t="shared" si="66"/>
        <v>1</v>
      </c>
      <c r="AI219" s="215" t="b">
        <f t="shared" si="67"/>
        <v>1</v>
      </c>
      <c r="AJ219" s="215" t="b">
        <f t="shared" si="68"/>
        <v>0</v>
      </c>
      <c r="AK219" s="215" t="b">
        <f t="shared" si="69"/>
        <v>0</v>
      </c>
      <c r="AL219" s="215" t="b">
        <f t="shared" si="70"/>
        <v>0</v>
      </c>
      <c r="AM219" s="215" t="b">
        <f t="shared" si="71"/>
        <v>0</v>
      </c>
      <c r="AN219" s="215" t="b">
        <f t="shared" si="72"/>
        <v>0</v>
      </c>
      <c r="AO219" s="215" t="b">
        <f t="shared" si="73"/>
        <v>0</v>
      </c>
      <c r="AP219" s="215" t="b">
        <f t="shared" si="74"/>
        <v>0</v>
      </c>
      <c r="AQ219" s="215" t="b">
        <f t="shared" si="75"/>
        <v>0</v>
      </c>
      <c r="AR219" s="215" t="b">
        <f t="shared" si="76"/>
        <v>0</v>
      </c>
      <c r="AS219" s="215" t="b">
        <f t="shared" si="77"/>
        <v>1</v>
      </c>
      <c r="AT219" s="215" t="b">
        <f t="shared" si="78"/>
        <v>1</v>
      </c>
      <c r="AU219" s="215" t="b">
        <f t="shared" si="79"/>
        <v>1</v>
      </c>
      <c r="AV219" s="215" t="b">
        <f t="shared" si="80"/>
        <v>1</v>
      </c>
    </row>
    <row r="220" spans="1:48" ht="15.75">
      <c r="A220" s="77">
        <v>198</v>
      </c>
      <c r="B220" s="134"/>
      <c r="C220" s="80"/>
      <c r="D220" s="126"/>
      <c r="E220" s="152"/>
      <c r="F220" s="146"/>
      <c r="G220" s="130"/>
      <c r="H220" s="152"/>
      <c r="I220" s="146"/>
      <c r="J220" s="130"/>
      <c r="K220" s="152"/>
      <c r="L220" s="146"/>
      <c r="M220" s="130"/>
      <c r="N220" s="152"/>
      <c r="O220" s="146"/>
      <c r="P220" s="130"/>
      <c r="Q220" s="152"/>
      <c r="R220" s="146"/>
      <c r="S220" s="130"/>
      <c r="T220" s="152"/>
      <c r="U220" s="146"/>
      <c r="V220" s="130"/>
      <c r="W220" s="152"/>
      <c r="X220" s="146"/>
      <c r="Y220" s="130"/>
      <c r="Z220" s="152"/>
      <c r="AA220" s="154"/>
      <c r="AB220" s="161">
        <f t="shared" si="63"/>
        <v>0</v>
      </c>
      <c r="AC220" s="162">
        <f t="shared" si="64"/>
        <v>0</v>
      </c>
      <c r="AD220" s="163">
        <f t="shared" si="65"/>
        <v>0</v>
      </c>
      <c r="AE220" s="208"/>
      <c r="AF220" s="215" t="b">
        <f t="shared" si="61"/>
        <v>1</v>
      </c>
      <c r="AG220" s="215" t="b">
        <f t="shared" si="62"/>
        <v>1</v>
      </c>
      <c r="AH220" s="215" t="b">
        <f t="shared" si="66"/>
        <v>1</v>
      </c>
      <c r="AI220" s="215" t="b">
        <f t="shared" si="67"/>
        <v>1</v>
      </c>
      <c r="AJ220" s="215" t="b">
        <f t="shared" si="68"/>
        <v>0</v>
      </c>
      <c r="AK220" s="215" t="b">
        <f t="shared" si="69"/>
        <v>0</v>
      </c>
      <c r="AL220" s="215" t="b">
        <f t="shared" si="70"/>
        <v>0</v>
      </c>
      <c r="AM220" s="215" t="b">
        <f t="shared" si="71"/>
        <v>0</v>
      </c>
      <c r="AN220" s="215" t="b">
        <f t="shared" si="72"/>
        <v>0</v>
      </c>
      <c r="AO220" s="215" t="b">
        <f t="shared" si="73"/>
        <v>0</v>
      </c>
      <c r="AP220" s="215" t="b">
        <f t="shared" si="74"/>
        <v>0</v>
      </c>
      <c r="AQ220" s="215" t="b">
        <f t="shared" si="75"/>
        <v>0</v>
      </c>
      <c r="AR220" s="215" t="b">
        <f t="shared" si="76"/>
        <v>0</v>
      </c>
      <c r="AS220" s="215" t="b">
        <f t="shared" si="77"/>
        <v>1</v>
      </c>
      <c r="AT220" s="215" t="b">
        <f t="shared" si="78"/>
        <v>1</v>
      </c>
      <c r="AU220" s="215" t="b">
        <f t="shared" si="79"/>
        <v>1</v>
      </c>
      <c r="AV220" s="215" t="b">
        <f t="shared" si="80"/>
        <v>1</v>
      </c>
    </row>
    <row r="221" spans="1:48" ht="15.75">
      <c r="A221" s="77">
        <v>199</v>
      </c>
      <c r="B221" s="134"/>
      <c r="C221" s="80"/>
      <c r="D221" s="126"/>
      <c r="E221" s="152"/>
      <c r="F221" s="146"/>
      <c r="G221" s="130"/>
      <c r="H221" s="152"/>
      <c r="I221" s="146"/>
      <c r="J221" s="130"/>
      <c r="K221" s="152"/>
      <c r="L221" s="146"/>
      <c r="M221" s="130"/>
      <c r="N221" s="152"/>
      <c r="O221" s="146"/>
      <c r="P221" s="130"/>
      <c r="Q221" s="152"/>
      <c r="R221" s="146"/>
      <c r="S221" s="130"/>
      <c r="T221" s="152"/>
      <c r="U221" s="146"/>
      <c r="V221" s="130"/>
      <c r="W221" s="152"/>
      <c r="X221" s="146"/>
      <c r="Y221" s="130"/>
      <c r="Z221" s="152"/>
      <c r="AA221" s="154"/>
      <c r="AB221" s="161">
        <f t="shared" si="63"/>
        <v>0</v>
      </c>
      <c r="AC221" s="162">
        <f t="shared" si="64"/>
        <v>0</v>
      </c>
      <c r="AD221" s="163">
        <f t="shared" si="65"/>
        <v>0</v>
      </c>
      <c r="AE221" s="208"/>
      <c r="AF221" s="215" t="b">
        <f t="shared" si="61"/>
        <v>1</v>
      </c>
      <c r="AG221" s="215" t="b">
        <f t="shared" si="62"/>
        <v>1</v>
      </c>
      <c r="AH221" s="215" t="b">
        <f t="shared" si="66"/>
        <v>1</v>
      </c>
      <c r="AI221" s="215" t="b">
        <f t="shared" si="67"/>
        <v>1</v>
      </c>
      <c r="AJ221" s="215" t="b">
        <f t="shared" si="68"/>
        <v>0</v>
      </c>
      <c r="AK221" s="215" t="b">
        <f t="shared" si="69"/>
        <v>0</v>
      </c>
      <c r="AL221" s="215" t="b">
        <f t="shared" si="70"/>
        <v>0</v>
      </c>
      <c r="AM221" s="215" t="b">
        <f t="shared" si="71"/>
        <v>0</v>
      </c>
      <c r="AN221" s="215" t="b">
        <f t="shared" si="72"/>
        <v>0</v>
      </c>
      <c r="AO221" s="215" t="b">
        <f t="shared" si="73"/>
        <v>0</v>
      </c>
      <c r="AP221" s="215" t="b">
        <f t="shared" si="74"/>
        <v>0</v>
      </c>
      <c r="AQ221" s="215" t="b">
        <f t="shared" si="75"/>
        <v>0</v>
      </c>
      <c r="AR221" s="215" t="b">
        <f t="shared" si="76"/>
        <v>0</v>
      </c>
      <c r="AS221" s="215" t="b">
        <f t="shared" si="77"/>
        <v>1</v>
      </c>
      <c r="AT221" s="215" t="b">
        <f t="shared" si="78"/>
        <v>1</v>
      </c>
      <c r="AU221" s="215" t="b">
        <f t="shared" si="79"/>
        <v>1</v>
      </c>
      <c r="AV221" s="215" t="b">
        <f t="shared" si="80"/>
        <v>1</v>
      </c>
    </row>
    <row r="222" spans="1:48" ht="15.75">
      <c r="A222" s="77">
        <v>200</v>
      </c>
      <c r="B222" s="134"/>
      <c r="C222" s="80"/>
      <c r="D222" s="126"/>
      <c r="E222" s="152"/>
      <c r="F222" s="146"/>
      <c r="G222" s="130"/>
      <c r="H222" s="152"/>
      <c r="I222" s="146"/>
      <c r="J222" s="130"/>
      <c r="K222" s="152"/>
      <c r="L222" s="146"/>
      <c r="M222" s="130"/>
      <c r="N222" s="152"/>
      <c r="O222" s="146"/>
      <c r="P222" s="130"/>
      <c r="Q222" s="152"/>
      <c r="R222" s="146"/>
      <c r="S222" s="130"/>
      <c r="T222" s="152"/>
      <c r="U222" s="146"/>
      <c r="V222" s="130"/>
      <c r="W222" s="152"/>
      <c r="X222" s="146"/>
      <c r="Y222" s="130"/>
      <c r="Z222" s="152"/>
      <c r="AA222" s="154"/>
      <c r="AB222" s="161">
        <f t="shared" si="63"/>
        <v>0</v>
      </c>
      <c r="AC222" s="162">
        <f t="shared" si="64"/>
        <v>0</v>
      </c>
      <c r="AD222" s="163">
        <f t="shared" si="65"/>
        <v>0</v>
      </c>
      <c r="AE222" s="208"/>
      <c r="AF222" s="215" t="b">
        <f t="shared" si="61"/>
        <v>1</v>
      </c>
      <c r="AG222" s="215" t="b">
        <f t="shared" si="62"/>
        <v>1</v>
      </c>
      <c r="AH222" s="215" t="b">
        <f t="shared" si="66"/>
        <v>1</v>
      </c>
      <c r="AI222" s="215" t="b">
        <f t="shared" si="67"/>
        <v>1</v>
      </c>
      <c r="AJ222" s="215" t="b">
        <f t="shared" si="68"/>
        <v>0</v>
      </c>
      <c r="AK222" s="215" t="b">
        <f t="shared" si="69"/>
        <v>0</v>
      </c>
      <c r="AL222" s="215" t="b">
        <f t="shared" si="70"/>
        <v>0</v>
      </c>
      <c r="AM222" s="215" t="b">
        <f t="shared" si="71"/>
        <v>0</v>
      </c>
      <c r="AN222" s="215" t="b">
        <f t="shared" si="72"/>
        <v>0</v>
      </c>
      <c r="AO222" s="215" t="b">
        <f t="shared" si="73"/>
        <v>0</v>
      </c>
      <c r="AP222" s="215" t="b">
        <f t="shared" si="74"/>
        <v>0</v>
      </c>
      <c r="AQ222" s="215" t="b">
        <f t="shared" si="75"/>
        <v>0</v>
      </c>
      <c r="AR222" s="215" t="b">
        <f t="shared" si="76"/>
        <v>0</v>
      </c>
      <c r="AS222" s="215" t="b">
        <f t="shared" si="77"/>
        <v>1</v>
      </c>
      <c r="AT222" s="215" t="b">
        <f t="shared" si="78"/>
        <v>1</v>
      </c>
      <c r="AU222" s="215" t="b">
        <f t="shared" si="79"/>
        <v>1</v>
      </c>
      <c r="AV222" s="215" t="b">
        <f t="shared" si="80"/>
        <v>1</v>
      </c>
    </row>
    <row r="223" spans="1:48" ht="15.75">
      <c r="A223" s="77">
        <v>201</v>
      </c>
      <c r="B223" s="134"/>
      <c r="C223" s="80"/>
      <c r="D223" s="126"/>
      <c r="E223" s="152"/>
      <c r="F223" s="146"/>
      <c r="G223" s="130"/>
      <c r="H223" s="152"/>
      <c r="I223" s="146"/>
      <c r="J223" s="130"/>
      <c r="K223" s="152"/>
      <c r="L223" s="146"/>
      <c r="M223" s="130"/>
      <c r="N223" s="152"/>
      <c r="O223" s="146"/>
      <c r="P223" s="130"/>
      <c r="Q223" s="152"/>
      <c r="R223" s="146"/>
      <c r="S223" s="130"/>
      <c r="T223" s="152"/>
      <c r="U223" s="146"/>
      <c r="V223" s="130"/>
      <c r="W223" s="152"/>
      <c r="X223" s="146"/>
      <c r="Y223" s="130"/>
      <c r="Z223" s="152"/>
      <c r="AA223" s="154"/>
      <c r="AB223" s="161">
        <f t="shared" si="63"/>
        <v>0</v>
      </c>
      <c r="AC223" s="162">
        <f t="shared" si="64"/>
        <v>0</v>
      </c>
      <c r="AD223" s="163">
        <f t="shared" si="65"/>
        <v>0</v>
      </c>
      <c r="AE223" s="208"/>
      <c r="AF223" s="215" t="b">
        <f t="shared" si="61"/>
        <v>1</v>
      </c>
      <c r="AG223" s="215" t="b">
        <f t="shared" si="62"/>
        <v>1</v>
      </c>
      <c r="AH223" s="215" t="b">
        <f t="shared" si="66"/>
        <v>1</v>
      </c>
      <c r="AI223" s="215" t="b">
        <f t="shared" si="67"/>
        <v>1</v>
      </c>
      <c r="AJ223" s="215" t="b">
        <f t="shared" si="68"/>
        <v>0</v>
      </c>
      <c r="AK223" s="215" t="b">
        <f t="shared" si="69"/>
        <v>0</v>
      </c>
      <c r="AL223" s="215" t="b">
        <f t="shared" si="70"/>
        <v>0</v>
      </c>
      <c r="AM223" s="215" t="b">
        <f t="shared" si="71"/>
        <v>0</v>
      </c>
      <c r="AN223" s="215" t="b">
        <f t="shared" si="72"/>
        <v>0</v>
      </c>
      <c r="AO223" s="215" t="b">
        <f t="shared" si="73"/>
        <v>0</v>
      </c>
      <c r="AP223" s="215" t="b">
        <f t="shared" si="74"/>
        <v>0</v>
      </c>
      <c r="AQ223" s="215" t="b">
        <f t="shared" si="75"/>
        <v>0</v>
      </c>
      <c r="AR223" s="215" t="b">
        <f t="shared" si="76"/>
        <v>0</v>
      </c>
      <c r="AS223" s="215" t="b">
        <f t="shared" si="77"/>
        <v>1</v>
      </c>
      <c r="AT223" s="215" t="b">
        <f t="shared" si="78"/>
        <v>1</v>
      </c>
      <c r="AU223" s="215" t="b">
        <f t="shared" si="79"/>
        <v>1</v>
      </c>
      <c r="AV223" s="215" t="b">
        <f t="shared" si="80"/>
        <v>1</v>
      </c>
    </row>
    <row r="224" spans="1:48" ht="15.75">
      <c r="A224" s="77">
        <v>202</v>
      </c>
      <c r="B224" s="134"/>
      <c r="C224" s="80"/>
      <c r="D224" s="126"/>
      <c r="E224" s="152"/>
      <c r="F224" s="146"/>
      <c r="G224" s="130"/>
      <c r="H224" s="152"/>
      <c r="I224" s="146"/>
      <c r="J224" s="130"/>
      <c r="K224" s="152"/>
      <c r="L224" s="146"/>
      <c r="M224" s="130"/>
      <c r="N224" s="152"/>
      <c r="O224" s="146"/>
      <c r="P224" s="130"/>
      <c r="Q224" s="152"/>
      <c r="R224" s="146"/>
      <c r="S224" s="130"/>
      <c r="T224" s="152"/>
      <c r="U224" s="146"/>
      <c r="V224" s="130"/>
      <c r="W224" s="152"/>
      <c r="X224" s="146"/>
      <c r="Y224" s="130"/>
      <c r="Z224" s="152"/>
      <c r="AA224" s="154"/>
      <c r="AB224" s="161">
        <f t="shared" si="63"/>
        <v>0</v>
      </c>
      <c r="AC224" s="162">
        <f t="shared" si="64"/>
        <v>0</v>
      </c>
      <c r="AD224" s="163">
        <f t="shared" si="65"/>
        <v>0</v>
      </c>
      <c r="AE224" s="208"/>
      <c r="AF224" s="215" t="b">
        <f t="shared" si="61"/>
        <v>1</v>
      </c>
      <c r="AG224" s="215" t="b">
        <f t="shared" si="62"/>
        <v>1</v>
      </c>
      <c r="AH224" s="215" t="b">
        <f t="shared" si="66"/>
        <v>1</v>
      </c>
      <c r="AI224" s="215" t="b">
        <f t="shared" si="67"/>
        <v>1</v>
      </c>
      <c r="AJ224" s="215" t="b">
        <f t="shared" si="68"/>
        <v>0</v>
      </c>
      <c r="AK224" s="215" t="b">
        <f t="shared" si="69"/>
        <v>0</v>
      </c>
      <c r="AL224" s="215" t="b">
        <f t="shared" si="70"/>
        <v>0</v>
      </c>
      <c r="AM224" s="215" t="b">
        <f t="shared" si="71"/>
        <v>0</v>
      </c>
      <c r="AN224" s="215" t="b">
        <f t="shared" si="72"/>
        <v>0</v>
      </c>
      <c r="AO224" s="215" t="b">
        <f t="shared" si="73"/>
        <v>0</v>
      </c>
      <c r="AP224" s="215" t="b">
        <f t="shared" si="74"/>
        <v>0</v>
      </c>
      <c r="AQ224" s="215" t="b">
        <f t="shared" si="75"/>
        <v>0</v>
      </c>
      <c r="AR224" s="215" t="b">
        <f t="shared" si="76"/>
        <v>0</v>
      </c>
      <c r="AS224" s="215" t="b">
        <f t="shared" si="77"/>
        <v>1</v>
      </c>
      <c r="AT224" s="215" t="b">
        <f t="shared" si="78"/>
        <v>1</v>
      </c>
      <c r="AU224" s="215" t="b">
        <f t="shared" si="79"/>
        <v>1</v>
      </c>
      <c r="AV224" s="215" t="b">
        <f t="shared" si="80"/>
        <v>1</v>
      </c>
    </row>
    <row r="225" spans="1:48" ht="15.75">
      <c r="A225" s="77">
        <v>203</v>
      </c>
      <c r="B225" s="134"/>
      <c r="C225" s="80"/>
      <c r="D225" s="126"/>
      <c r="E225" s="152"/>
      <c r="F225" s="146"/>
      <c r="G225" s="130"/>
      <c r="H225" s="152"/>
      <c r="I225" s="146"/>
      <c r="J225" s="130"/>
      <c r="K225" s="152"/>
      <c r="L225" s="146"/>
      <c r="M225" s="130"/>
      <c r="N225" s="152"/>
      <c r="O225" s="146"/>
      <c r="P225" s="130"/>
      <c r="Q225" s="152"/>
      <c r="R225" s="146"/>
      <c r="S225" s="130"/>
      <c r="T225" s="152"/>
      <c r="U225" s="146"/>
      <c r="V225" s="130"/>
      <c r="W225" s="152"/>
      <c r="X225" s="146"/>
      <c r="Y225" s="130"/>
      <c r="Z225" s="152"/>
      <c r="AA225" s="154"/>
      <c r="AB225" s="161">
        <f t="shared" si="63"/>
        <v>0</v>
      </c>
      <c r="AC225" s="162">
        <f t="shared" si="64"/>
        <v>0</v>
      </c>
      <c r="AD225" s="163">
        <f t="shared" si="65"/>
        <v>0</v>
      </c>
      <c r="AE225" s="208"/>
      <c r="AF225" s="215" t="b">
        <f t="shared" si="61"/>
        <v>1</v>
      </c>
      <c r="AG225" s="215" t="b">
        <f t="shared" si="62"/>
        <v>1</v>
      </c>
      <c r="AH225" s="215" t="b">
        <f t="shared" si="66"/>
        <v>1</v>
      </c>
      <c r="AI225" s="215" t="b">
        <f t="shared" si="67"/>
        <v>1</v>
      </c>
      <c r="AJ225" s="215" t="b">
        <f t="shared" si="68"/>
        <v>0</v>
      </c>
      <c r="AK225" s="215" t="b">
        <f t="shared" si="69"/>
        <v>0</v>
      </c>
      <c r="AL225" s="215" t="b">
        <f t="shared" si="70"/>
        <v>0</v>
      </c>
      <c r="AM225" s="215" t="b">
        <f t="shared" si="71"/>
        <v>0</v>
      </c>
      <c r="AN225" s="215" t="b">
        <f t="shared" si="72"/>
        <v>0</v>
      </c>
      <c r="AO225" s="215" t="b">
        <f t="shared" si="73"/>
        <v>0</v>
      </c>
      <c r="AP225" s="215" t="b">
        <f t="shared" si="74"/>
        <v>0</v>
      </c>
      <c r="AQ225" s="215" t="b">
        <f t="shared" si="75"/>
        <v>0</v>
      </c>
      <c r="AR225" s="215" t="b">
        <f t="shared" si="76"/>
        <v>0</v>
      </c>
      <c r="AS225" s="215" t="b">
        <f t="shared" si="77"/>
        <v>1</v>
      </c>
      <c r="AT225" s="215" t="b">
        <f t="shared" si="78"/>
        <v>1</v>
      </c>
      <c r="AU225" s="215" t="b">
        <f t="shared" si="79"/>
        <v>1</v>
      </c>
      <c r="AV225" s="215" t="b">
        <f t="shared" si="80"/>
        <v>1</v>
      </c>
    </row>
    <row r="226" spans="1:48" ht="15.75">
      <c r="A226" s="77">
        <v>204</v>
      </c>
      <c r="B226" s="134"/>
      <c r="C226" s="80"/>
      <c r="D226" s="126"/>
      <c r="E226" s="152"/>
      <c r="F226" s="146"/>
      <c r="G226" s="130"/>
      <c r="H226" s="152"/>
      <c r="I226" s="146"/>
      <c r="J226" s="130"/>
      <c r="K226" s="152"/>
      <c r="L226" s="146"/>
      <c r="M226" s="130"/>
      <c r="N226" s="152"/>
      <c r="O226" s="146"/>
      <c r="P226" s="130"/>
      <c r="Q226" s="152"/>
      <c r="R226" s="146"/>
      <c r="S226" s="130"/>
      <c r="T226" s="152"/>
      <c r="U226" s="146"/>
      <c r="V226" s="130"/>
      <c r="W226" s="152"/>
      <c r="X226" s="146"/>
      <c r="Y226" s="130"/>
      <c r="Z226" s="152"/>
      <c r="AA226" s="154"/>
      <c r="AB226" s="161">
        <f t="shared" si="63"/>
        <v>0</v>
      </c>
      <c r="AC226" s="162">
        <f t="shared" si="64"/>
        <v>0</v>
      </c>
      <c r="AD226" s="163">
        <f t="shared" si="65"/>
        <v>0</v>
      </c>
      <c r="AE226" s="208"/>
      <c r="AF226" s="215" t="b">
        <f t="shared" si="61"/>
        <v>1</v>
      </c>
      <c r="AG226" s="215" t="b">
        <f t="shared" si="62"/>
        <v>1</v>
      </c>
      <c r="AH226" s="215" t="b">
        <f t="shared" si="66"/>
        <v>1</v>
      </c>
      <c r="AI226" s="215" t="b">
        <f t="shared" si="67"/>
        <v>1</v>
      </c>
      <c r="AJ226" s="215" t="b">
        <f t="shared" si="68"/>
        <v>0</v>
      </c>
      <c r="AK226" s="215" t="b">
        <f t="shared" si="69"/>
        <v>0</v>
      </c>
      <c r="AL226" s="215" t="b">
        <f t="shared" si="70"/>
        <v>0</v>
      </c>
      <c r="AM226" s="215" t="b">
        <f t="shared" si="71"/>
        <v>0</v>
      </c>
      <c r="AN226" s="215" t="b">
        <f t="shared" si="72"/>
        <v>0</v>
      </c>
      <c r="AO226" s="215" t="b">
        <f t="shared" si="73"/>
        <v>0</v>
      </c>
      <c r="AP226" s="215" t="b">
        <f t="shared" si="74"/>
        <v>0</v>
      </c>
      <c r="AQ226" s="215" t="b">
        <f t="shared" si="75"/>
        <v>0</v>
      </c>
      <c r="AR226" s="215" t="b">
        <f t="shared" si="76"/>
        <v>0</v>
      </c>
      <c r="AS226" s="215" t="b">
        <f t="shared" si="77"/>
        <v>1</v>
      </c>
      <c r="AT226" s="215" t="b">
        <f t="shared" si="78"/>
        <v>1</v>
      </c>
      <c r="AU226" s="215" t="b">
        <f t="shared" si="79"/>
        <v>1</v>
      </c>
      <c r="AV226" s="215" t="b">
        <f t="shared" si="80"/>
        <v>1</v>
      </c>
    </row>
    <row r="227" spans="1:48" ht="15.75">
      <c r="A227" s="77">
        <v>205</v>
      </c>
      <c r="B227" s="134"/>
      <c r="C227" s="80"/>
      <c r="D227" s="126"/>
      <c r="E227" s="152"/>
      <c r="F227" s="146"/>
      <c r="G227" s="130"/>
      <c r="H227" s="152"/>
      <c r="I227" s="146"/>
      <c r="J227" s="130"/>
      <c r="K227" s="152"/>
      <c r="L227" s="146"/>
      <c r="M227" s="130"/>
      <c r="N227" s="152"/>
      <c r="O227" s="146"/>
      <c r="P227" s="130"/>
      <c r="Q227" s="152"/>
      <c r="R227" s="146"/>
      <c r="S227" s="130"/>
      <c r="T227" s="152"/>
      <c r="U227" s="146"/>
      <c r="V227" s="130"/>
      <c r="W227" s="152"/>
      <c r="X227" s="146"/>
      <c r="Y227" s="130"/>
      <c r="Z227" s="152"/>
      <c r="AA227" s="154"/>
      <c r="AB227" s="161">
        <f t="shared" si="63"/>
        <v>0</v>
      </c>
      <c r="AC227" s="162">
        <f t="shared" si="64"/>
        <v>0</v>
      </c>
      <c r="AD227" s="163">
        <f t="shared" si="65"/>
        <v>0</v>
      </c>
      <c r="AE227" s="208"/>
      <c r="AF227" s="215" t="b">
        <f t="shared" si="61"/>
        <v>1</v>
      </c>
      <c r="AG227" s="215" t="b">
        <f t="shared" si="62"/>
        <v>1</v>
      </c>
      <c r="AH227" s="215" t="b">
        <f t="shared" si="66"/>
        <v>1</v>
      </c>
      <c r="AI227" s="215" t="b">
        <f t="shared" si="67"/>
        <v>1</v>
      </c>
      <c r="AJ227" s="215" t="b">
        <f t="shared" si="68"/>
        <v>0</v>
      </c>
      <c r="AK227" s="215" t="b">
        <f t="shared" si="69"/>
        <v>0</v>
      </c>
      <c r="AL227" s="215" t="b">
        <f t="shared" si="70"/>
        <v>0</v>
      </c>
      <c r="AM227" s="215" t="b">
        <f t="shared" si="71"/>
        <v>0</v>
      </c>
      <c r="AN227" s="215" t="b">
        <f t="shared" si="72"/>
        <v>0</v>
      </c>
      <c r="AO227" s="215" t="b">
        <f t="shared" si="73"/>
        <v>0</v>
      </c>
      <c r="AP227" s="215" t="b">
        <f t="shared" si="74"/>
        <v>0</v>
      </c>
      <c r="AQ227" s="215" t="b">
        <f t="shared" si="75"/>
        <v>0</v>
      </c>
      <c r="AR227" s="215" t="b">
        <f t="shared" si="76"/>
        <v>0</v>
      </c>
      <c r="AS227" s="215" t="b">
        <f t="shared" si="77"/>
        <v>1</v>
      </c>
      <c r="AT227" s="215" t="b">
        <f t="shared" si="78"/>
        <v>1</v>
      </c>
      <c r="AU227" s="215" t="b">
        <f t="shared" si="79"/>
        <v>1</v>
      </c>
      <c r="AV227" s="215" t="b">
        <f t="shared" si="80"/>
        <v>1</v>
      </c>
    </row>
    <row r="228" spans="1:48" ht="15.75">
      <c r="A228" s="77">
        <v>206</v>
      </c>
      <c r="B228" s="134"/>
      <c r="C228" s="80"/>
      <c r="D228" s="126"/>
      <c r="E228" s="152"/>
      <c r="F228" s="146"/>
      <c r="G228" s="130"/>
      <c r="H228" s="152"/>
      <c r="I228" s="146"/>
      <c r="J228" s="130"/>
      <c r="K228" s="152"/>
      <c r="L228" s="146"/>
      <c r="M228" s="130"/>
      <c r="N228" s="152"/>
      <c r="O228" s="146"/>
      <c r="P228" s="130"/>
      <c r="Q228" s="152"/>
      <c r="R228" s="146"/>
      <c r="S228" s="130"/>
      <c r="T228" s="152"/>
      <c r="U228" s="146"/>
      <c r="V228" s="130"/>
      <c r="W228" s="152"/>
      <c r="X228" s="146"/>
      <c r="Y228" s="130"/>
      <c r="Z228" s="152"/>
      <c r="AA228" s="154"/>
      <c r="AB228" s="161">
        <f t="shared" si="63"/>
        <v>0</v>
      </c>
      <c r="AC228" s="162">
        <f t="shared" si="64"/>
        <v>0</v>
      </c>
      <c r="AD228" s="163">
        <f t="shared" si="65"/>
        <v>0</v>
      </c>
      <c r="AE228" s="208"/>
      <c r="AF228" s="215" t="b">
        <f t="shared" si="61"/>
        <v>1</v>
      </c>
      <c r="AG228" s="215" t="b">
        <f t="shared" si="62"/>
        <v>1</v>
      </c>
      <c r="AH228" s="215" t="b">
        <f t="shared" si="66"/>
        <v>1</v>
      </c>
      <c r="AI228" s="215" t="b">
        <f t="shared" si="67"/>
        <v>1</v>
      </c>
      <c r="AJ228" s="215" t="b">
        <f t="shared" si="68"/>
        <v>0</v>
      </c>
      <c r="AK228" s="215" t="b">
        <f t="shared" si="69"/>
        <v>0</v>
      </c>
      <c r="AL228" s="215" t="b">
        <f t="shared" si="70"/>
        <v>0</v>
      </c>
      <c r="AM228" s="215" t="b">
        <f t="shared" si="71"/>
        <v>0</v>
      </c>
      <c r="AN228" s="215" t="b">
        <f t="shared" si="72"/>
        <v>0</v>
      </c>
      <c r="AO228" s="215" t="b">
        <f t="shared" si="73"/>
        <v>0</v>
      </c>
      <c r="AP228" s="215" t="b">
        <f t="shared" si="74"/>
        <v>0</v>
      </c>
      <c r="AQ228" s="215" t="b">
        <f t="shared" si="75"/>
        <v>0</v>
      </c>
      <c r="AR228" s="215" t="b">
        <f t="shared" si="76"/>
        <v>0</v>
      </c>
      <c r="AS228" s="215" t="b">
        <f t="shared" si="77"/>
        <v>1</v>
      </c>
      <c r="AT228" s="215" t="b">
        <f t="shared" si="78"/>
        <v>1</v>
      </c>
      <c r="AU228" s="215" t="b">
        <f t="shared" si="79"/>
        <v>1</v>
      </c>
      <c r="AV228" s="215" t="b">
        <f t="shared" si="80"/>
        <v>1</v>
      </c>
    </row>
    <row r="229" spans="1:48" ht="15.75">
      <c r="A229" s="77">
        <v>207</v>
      </c>
      <c r="B229" s="134"/>
      <c r="C229" s="80"/>
      <c r="D229" s="126"/>
      <c r="E229" s="152"/>
      <c r="F229" s="146"/>
      <c r="G229" s="130"/>
      <c r="H229" s="152"/>
      <c r="I229" s="146"/>
      <c r="J229" s="130"/>
      <c r="K229" s="152"/>
      <c r="L229" s="146"/>
      <c r="M229" s="130"/>
      <c r="N229" s="152"/>
      <c r="O229" s="146"/>
      <c r="P229" s="130"/>
      <c r="Q229" s="152"/>
      <c r="R229" s="146"/>
      <c r="S229" s="130"/>
      <c r="T229" s="152"/>
      <c r="U229" s="146"/>
      <c r="V229" s="130"/>
      <c r="W229" s="152"/>
      <c r="X229" s="146"/>
      <c r="Y229" s="130"/>
      <c r="Z229" s="152"/>
      <c r="AA229" s="154"/>
      <c r="AB229" s="161">
        <f t="shared" si="63"/>
        <v>0</v>
      </c>
      <c r="AC229" s="162">
        <f t="shared" si="64"/>
        <v>0</v>
      </c>
      <c r="AD229" s="163">
        <f t="shared" si="65"/>
        <v>0</v>
      </c>
      <c r="AE229" s="208"/>
      <c r="AF229" s="215" t="b">
        <f t="shared" si="61"/>
        <v>1</v>
      </c>
      <c r="AG229" s="215" t="b">
        <f t="shared" si="62"/>
        <v>1</v>
      </c>
      <c r="AH229" s="215" t="b">
        <f t="shared" si="66"/>
        <v>1</v>
      </c>
      <c r="AI229" s="215" t="b">
        <f t="shared" si="67"/>
        <v>1</v>
      </c>
      <c r="AJ229" s="215" t="b">
        <f t="shared" si="68"/>
        <v>0</v>
      </c>
      <c r="AK229" s="215" t="b">
        <f t="shared" si="69"/>
        <v>0</v>
      </c>
      <c r="AL229" s="215" t="b">
        <f t="shared" si="70"/>
        <v>0</v>
      </c>
      <c r="AM229" s="215" t="b">
        <f t="shared" si="71"/>
        <v>0</v>
      </c>
      <c r="AN229" s="215" t="b">
        <f t="shared" si="72"/>
        <v>0</v>
      </c>
      <c r="AO229" s="215" t="b">
        <f t="shared" si="73"/>
        <v>0</v>
      </c>
      <c r="AP229" s="215" t="b">
        <f t="shared" si="74"/>
        <v>0</v>
      </c>
      <c r="AQ229" s="215" t="b">
        <f t="shared" si="75"/>
        <v>0</v>
      </c>
      <c r="AR229" s="215" t="b">
        <f t="shared" si="76"/>
        <v>0</v>
      </c>
      <c r="AS229" s="215" t="b">
        <f t="shared" si="77"/>
        <v>1</v>
      </c>
      <c r="AT229" s="215" t="b">
        <f t="shared" si="78"/>
        <v>1</v>
      </c>
      <c r="AU229" s="215" t="b">
        <f t="shared" si="79"/>
        <v>1</v>
      </c>
      <c r="AV229" s="215" t="b">
        <f t="shared" si="80"/>
        <v>1</v>
      </c>
    </row>
    <row r="230" spans="1:48" ht="15.75">
      <c r="A230" s="77">
        <v>208</v>
      </c>
      <c r="B230" s="134"/>
      <c r="C230" s="80"/>
      <c r="D230" s="126"/>
      <c r="E230" s="152"/>
      <c r="F230" s="146"/>
      <c r="G230" s="130"/>
      <c r="H230" s="152"/>
      <c r="I230" s="146"/>
      <c r="J230" s="130"/>
      <c r="K230" s="152"/>
      <c r="L230" s="146"/>
      <c r="M230" s="130"/>
      <c r="N230" s="152"/>
      <c r="O230" s="146"/>
      <c r="P230" s="130"/>
      <c r="Q230" s="152"/>
      <c r="R230" s="146"/>
      <c r="S230" s="130"/>
      <c r="T230" s="152"/>
      <c r="U230" s="146"/>
      <c r="V230" s="130"/>
      <c r="W230" s="152"/>
      <c r="X230" s="146"/>
      <c r="Y230" s="130"/>
      <c r="Z230" s="152"/>
      <c r="AA230" s="154"/>
      <c r="AB230" s="161">
        <f t="shared" si="63"/>
        <v>0</v>
      </c>
      <c r="AC230" s="162">
        <f t="shared" si="64"/>
        <v>0</v>
      </c>
      <c r="AD230" s="163">
        <f t="shared" si="65"/>
        <v>0</v>
      </c>
      <c r="AE230" s="208"/>
      <c r="AF230" s="215" t="b">
        <f t="shared" si="61"/>
        <v>1</v>
      </c>
      <c r="AG230" s="215" t="b">
        <f t="shared" si="62"/>
        <v>1</v>
      </c>
      <c r="AH230" s="215" t="b">
        <f t="shared" si="66"/>
        <v>1</v>
      </c>
      <c r="AI230" s="215" t="b">
        <f t="shared" si="67"/>
        <v>1</v>
      </c>
      <c r="AJ230" s="215" t="b">
        <f t="shared" si="68"/>
        <v>0</v>
      </c>
      <c r="AK230" s="215" t="b">
        <f t="shared" si="69"/>
        <v>0</v>
      </c>
      <c r="AL230" s="215" t="b">
        <f t="shared" si="70"/>
        <v>0</v>
      </c>
      <c r="AM230" s="215" t="b">
        <f t="shared" si="71"/>
        <v>0</v>
      </c>
      <c r="AN230" s="215" t="b">
        <f t="shared" si="72"/>
        <v>0</v>
      </c>
      <c r="AO230" s="215" t="b">
        <f t="shared" si="73"/>
        <v>0</v>
      </c>
      <c r="AP230" s="215" t="b">
        <f t="shared" si="74"/>
        <v>0</v>
      </c>
      <c r="AQ230" s="215" t="b">
        <f t="shared" si="75"/>
        <v>0</v>
      </c>
      <c r="AR230" s="215" t="b">
        <f t="shared" si="76"/>
        <v>0</v>
      </c>
      <c r="AS230" s="215" t="b">
        <f t="shared" si="77"/>
        <v>1</v>
      </c>
      <c r="AT230" s="215" t="b">
        <f t="shared" si="78"/>
        <v>1</v>
      </c>
      <c r="AU230" s="215" t="b">
        <f t="shared" si="79"/>
        <v>1</v>
      </c>
      <c r="AV230" s="215" t="b">
        <f t="shared" si="80"/>
        <v>1</v>
      </c>
    </row>
    <row r="231" spans="1:48" ht="15.75">
      <c r="A231" s="77">
        <v>209</v>
      </c>
      <c r="B231" s="134"/>
      <c r="C231" s="80"/>
      <c r="D231" s="126"/>
      <c r="E231" s="152"/>
      <c r="F231" s="146"/>
      <c r="G231" s="130"/>
      <c r="H231" s="152"/>
      <c r="I231" s="146"/>
      <c r="J231" s="130"/>
      <c r="K231" s="152"/>
      <c r="L231" s="146"/>
      <c r="M231" s="130"/>
      <c r="N231" s="152"/>
      <c r="O231" s="146"/>
      <c r="P231" s="130"/>
      <c r="Q231" s="152"/>
      <c r="R231" s="146"/>
      <c r="S231" s="130"/>
      <c r="T231" s="152"/>
      <c r="U231" s="146"/>
      <c r="V231" s="130"/>
      <c r="W231" s="152"/>
      <c r="X231" s="146"/>
      <c r="Y231" s="130"/>
      <c r="Z231" s="152"/>
      <c r="AA231" s="154"/>
      <c r="AB231" s="161">
        <f t="shared" si="63"/>
        <v>0</v>
      </c>
      <c r="AC231" s="162">
        <f t="shared" si="64"/>
        <v>0</v>
      </c>
      <c r="AD231" s="163">
        <f t="shared" si="65"/>
        <v>0</v>
      </c>
      <c r="AE231" s="208"/>
      <c r="AF231" s="215" t="b">
        <f t="shared" si="61"/>
        <v>1</v>
      </c>
      <c r="AG231" s="215" t="b">
        <f t="shared" si="62"/>
        <v>1</v>
      </c>
      <c r="AH231" s="215" t="b">
        <f t="shared" si="66"/>
        <v>1</v>
      </c>
      <c r="AI231" s="215" t="b">
        <f t="shared" si="67"/>
        <v>1</v>
      </c>
      <c r="AJ231" s="215" t="b">
        <f t="shared" si="68"/>
        <v>0</v>
      </c>
      <c r="AK231" s="215" t="b">
        <f t="shared" si="69"/>
        <v>0</v>
      </c>
      <c r="AL231" s="215" t="b">
        <f t="shared" si="70"/>
        <v>0</v>
      </c>
      <c r="AM231" s="215" t="b">
        <f t="shared" si="71"/>
        <v>0</v>
      </c>
      <c r="AN231" s="215" t="b">
        <f t="shared" si="72"/>
        <v>0</v>
      </c>
      <c r="AO231" s="215" t="b">
        <f t="shared" si="73"/>
        <v>0</v>
      </c>
      <c r="AP231" s="215" t="b">
        <f t="shared" si="74"/>
        <v>0</v>
      </c>
      <c r="AQ231" s="215" t="b">
        <f t="shared" si="75"/>
        <v>0</v>
      </c>
      <c r="AR231" s="215" t="b">
        <f t="shared" si="76"/>
        <v>0</v>
      </c>
      <c r="AS231" s="215" t="b">
        <f t="shared" si="77"/>
        <v>1</v>
      </c>
      <c r="AT231" s="215" t="b">
        <f t="shared" si="78"/>
        <v>1</v>
      </c>
      <c r="AU231" s="215" t="b">
        <f t="shared" si="79"/>
        <v>1</v>
      </c>
      <c r="AV231" s="215" t="b">
        <f t="shared" si="80"/>
        <v>1</v>
      </c>
    </row>
    <row r="232" spans="1:48" ht="15.75">
      <c r="A232" s="77">
        <v>210</v>
      </c>
      <c r="B232" s="134"/>
      <c r="C232" s="80"/>
      <c r="D232" s="126"/>
      <c r="E232" s="152"/>
      <c r="F232" s="146"/>
      <c r="G232" s="130"/>
      <c r="H232" s="152"/>
      <c r="I232" s="146"/>
      <c r="J232" s="130"/>
      <c r="K232" s="152"/>
      <c r="L232" s="146"/>
      <c r="M232" s="130"/>
      <c r="N232" s="152"/>
      <c r="O232" s="146"/>
      <c r="P232" s="130"/>
      <c r="Q232" s="152"/>
      <c r="R232" s="146"/>
      <c r="S232" s="130"/>
      <c r="T232" s="152"/>
      <c r="U232" s="146"/>
      <c r="V232" s="130"/>
      <c r="W232" s="152"/>
      <c r="X232" s="146"/>
      <c r="Y232" s="130"/>
      <c r="Z232" s="152"/>
      <c r="AA232" s="154"/>
      <c r="AB232" s="161">
        <f t="shared" si="63"/>
        <v>0</v>
      </c>
      <c r="AC232" s="162">
        <f t="shared" si="64"/>
        <v>0</v>
      </c>
      <c r="AD232" s="163">
        <f t="shared" si="65"/>
        <v>0</v>
      </c>
      <c r="AE232" s="208"/>
      <c r="AF232" s="215" t="b">
        <f t="shared" si="61"/>
        <v>1</v>
      </c>
      <c r="AG232" s="215" t="b">
        <f t="shared" si="62"/>
        <v>1</v>
      </c>
      <c r="AH232" s="215" t="b">
        <f t="shared" si="66"/>
        <v>1</v>
      </c>
      <c r="AI232" s="215" t="b">
        <f t="shared" si="67"/>
        <v>1</v>
      </c>
      <c r="AJ232" s="215" t="b">
        <f t="shared" si="68"/>
        <v>0</v>
      </c>
      <c r="AK232" s="215" t="b">
        <f t="shared" si="69"/>
        <v>0</v>
      </c>
      <c r="AL232" s="215" t="b">
        <f t="shared" si="70"/>
        <v>0</v>
      </c>
      <c r="AM232" s="215" t="b">
        <f t="shared" si="71"/>
        <v>0</v>
      </c>
      <c r="AN232" s="215" t="b">
        <f t="shared" si="72"/>
        <v>0</v>
      </c>
      <c r="AO232" s="215" t="b">
        <f t="shared" si="73"/>
        <v>0</v>
      </c>
      <c r="AP232" s="215" t="b">
        <f t="shared" si="74"/>
        <v>0</v>
      </c>
      <c r="AQ232" s="215" t="b">
        <f t="shared" si="75"/>
        <v>0</v>
      </c>
      <c r="AR232" s="215" t="b">
        <f t="shared" si="76"/>
        <v>0</v>
      </c>
      <c r="AS232" s="215" t="b">
        <f t="shared" si="77"/>
        <v>1</v>
      </c>
      <c r="AT232" s="215" t="b">
        <f t="shared" si="78"/>
        <v>1</v>
      </c>
      <c r="AU232" s="215" t="b">
        <f t="shared" si="79"/>
        <v>1</v>
      </c>
      <c r="AV232" s="215" t="b">
        <f t="shared" si="80"/>
        <v>1</v>
      </c>
    </row>
    <row r="233" spans="1:48" ht="15.75">
      <c r="A233" s="77">
        <v>211</v>
      </c>
      <c r="B233" s="134"/>
      <c r="C233" s="80"/>
      <c r="D233" s="126"/>
      <c r="E233" s="152"/>
      <c r="F233" s="146"/>
      <c r="G233" s="130"/>
      <c r="H233" s="152"/>
      <c r="I233" s="146"/>
      <c r="J233" s="130"/>
      <c r="K233" s="152"/>
      <c r="L233" s="146"/>
      <c r="M233" s="130"/>
      <c r="N233" s="152"/>
      <c r="O233" s="146"/>
      <c r="P233" s="130"/>
      <c r="Q233" s="152"/>
      <c r="R233" s="146"/>
      <c r="S233" s="130"/>
      <c r="T233" s="152"/>
      <c r="U233" s="146"/>
      <c r="V233" s="130"/>
      <c r="W233" s="152"/>
      <c r="X233" s="146"/>
      <c r="Y233" s="130"/>
      <c r="Z233" s="152"/>
      <c r="AA233" s="154"/>
      <c r="AB233" s="161">
        <f t="shared" si="63"/>
        <v>0</v>
      </c>
      <c r="AC233" s="162">
        <f t="shared" si="64"/>
        <v>0</v>
      </c>
      <c r="AD233" s="163">
        <f t="shared" si="65"/>
        <v>0</v>
      </c>
      <c r="AE233" s="208"/>
      <c r="AF233" s="215" t="b">
        <f t="shared" si="61"/>
        <v>1</v>
      </c>
      <c r="AG233" s="215" t="b">
        <f t="shared" si="62"/>
        <v>1</v>
      </c>
      <c r="AH233" s="215" t="b">
        <f t="shared" si="66"/>
        <v>1</v>
      </c>
      <c r="AI233" s="215" t="b">
        <f t="shared" si="67"/>
        <v>1</v>
      </c>
      <c r="AJ233" s="215" t="b">
        <f t="shared" si="68"/>
        <v>0</v>
      </c>
      <c r="AK233" s="215" t="b">
        <f t="shared" si="69"/>
        <v>0</v>
      </c>
      <c r="AL233" s="215" t="b">
        <f t="shared" si="70"/>
        <v>0</v>
      </c>
      <c r="AM233" s="215" t="b">
        <f t="shared" si="71"/>
        <v>0</v>
      </c>
      <c r="AN233" s="215" t="b">
        <f t="shared" si="72"/>
        <v>0</v>
      </c>
      <c r="AO233" s="215" t="b">
        <f t="shared" si="73"/>
        <v>0</v>
      </c>
      <c r="AP233" s="215" t="b">
        <f t="shared" si="74"/>
        <v>0</v>
      </c>
      <c r="AQ233" s="215" t="b">
        <f t="shared" si="75"/>
        <v>0</v>
      </c>
      <c r="AR233" s="215" t="b">
        <f t="shared" si="76"/>
        <v>0</v>
      </c>
      <c r="AS233" s="215" t="b">
        <f t="shared" si="77"/>
        <v>1</v>
      </c>
      <c r="AT233" s="215" t="b">
        <f t="shared" si="78"/>
        <v>1</v>
      </c>
      <c r="AU233" s="215" t="b">
        <f t="shared" si="79"/>
        <v>1</v>
      </c>
      <c r="AV233" s="215" t="b">
        <f t="shared" si="80"/>
        <v>1</v>
      </c>
    </row>
    <row r="234" spans="1:48" ht="15.75">
      <c r="A234" s="77">
        <v>212</v>
      </c>
      <c r="B234" s="134"/>
      <c r="C234" s="80"/>
      <c r="D234" s="126"/>
      <c r="E234" s="152"/>
      <c r="F234" s="146"/>
      <c r="G234" s="130"/>
      <c r="H234" s="152"/>
      <c r="I234" s="146"/>
      <c r="J234" s="130"/>
      <c r="K234" s="152"/>
      <c r="L234" s="146"/>
      <c r="M234" s="130"/>
      <c r="N234" s="152"/>
      <c r="O234" s="146"/>
      <c r="P234" s="130"/>
      <c r="Q234" s="152"/>
      <c r="R234" s="146"/>
      <c r="S234" s="130"/>
      <c r="T234" s="152"/>
      <c r="U234" s="146"/>
      <c r="V234" s="130"/>
      <c r="W234" s="152"/>
      <c r="X234" s="146"/>
      <c r="Y234" s="130"/>
      <c r="Z234" s="152"/>
      <c r="AA234" s="154"/>
      <c r="AB234" s="161">
        <f t="shared" si="63"/>
        <v>0</v>
      </c>
      <c r="AC234" s="162">
        <f t="shared" si="64"/>
        <v>0</v>
      </c>
      <c r="AD234" s="163">
        <f t="shared" si="65"/>
        <v>0</v>
      </c>
      <c r="AE234" s="208"/>
      <c r="AF234" s="215" t="b">
        <f t="shared" si="61"/>
        <v>1</v>
      </c>
      <c r="AG234" s="215" t="b">
        <f t="shared" si="62"/>
        <v>1</v>
      </c>
      <c r="AH234" s="215" t="b">
        <f t="shared" si="66"/>
        <v>1</v>
      </c>
      <c r="AI234" s="215" t="b">
        <f t="shared" si="67"/>
        <v>1</v>
      </c>
      <c r="AJ234" s="215" t="b">
        <f t="shared" si="68"/>
        <v>0</v>
      </c>
      <c r="AK234" s="215" t="b">
        <f t="shared" si="69"/>
        <v>0</v>
      </c>
      <c r="AL234" s="215" t="b">
        <f t="shared" si="70"/>
        <v>0</v>
      </c>
      <c r="AM234" s="215" t="b">
        <f t="shared" si="71"/>
        <v>0</v>
      </c>
      <c r="AN234" s="215" t="b">
        <f t="shared" si="72"/>
        <v>0</v>
      </c>
      <c r="AO234" s="215" t="b">
        <f t="shared" si="73"/>
        <v>0</v>
      </c>
      <c r="AP234" s="215" t="b">
        <f t="shared" si="74"/>
        <v>0</v>
      </c>
      <c r="AQ234" s="215" t="b">
        <f t="shared" si="75"/>
        <v>0</v>
      </c>
      <c r="AR234" s="215" t="b">
        <f t="shared" si="76"/>
        <v>0</v>
      </c>
      <c r="AS234" s="215" t="b">
        <f t="shared" si="77"/>
        <v>1</v>
      </c>
      <c r="AT234" s="215" t="b">
        <f t="shared" si="78"/>
        <v>1</v>
      </c>
      <c r="AU234" s="215" t="b">
        <f t="shared" si="79"/>
        <v>1</v>
      </c>
      <c r="AV234" s="215" t="b">
        <f t="shared" si="80"/>
        <v>1</v>
      </c>
    </row>
    <row r="235" spans="1:48" ht="15.75">
      <c r="A235" s="77">
        <v>213</v>
      </c>
      <c r="B235" s="134"/>
      <c r="C235" s="80"/>
      <c r="D235" s="126"/>
      <c r="E235" s="152"/>
      <c r="F235" s="146"/>
      <c r="G235" s="130"/>
      <c r="H235" s="152"/>
      <c r="I235" s="146"/>
      <c r="J235" s="130"/>
      <c r="K235" s="152"/>
      <c r="L235" s="146"/>
      <c r="M235" s="130"/>
      <c r="N235" s="152"/>
      <c r="O235" s="146"/>
      <c r="P235" s="130"/>
      <c r="Q235" s="152"/>
      <c r="R235" s="146"/>
      <c r="S235" s="130"/>
      <c r="T235" s="152"/>
      <c r="U235" s="146"/>
      <c r="V235" s="130"/>
      <c r="W235" s="152"/>
      <c r="X235" s="146"/>
      <c r="Y235" s="130"/>
      <c r="Z235" s="152"/>
      <c r="AA235" s="154"/>
      <c r="AB235" s="161">
        <f t="shared" si="63"/>
        <v>0</v>
      </c>
      <c r="AC235" s="162">
        <f t="shared" si="64"/>
        <v>0</v>
      </c>
      <c r="AD235" s="163">
        <f t="shared" si="65"/>
        <v>0</v>
      </c>
      <c r="AE235" s="208"/>
      <c r="AF235" s="215" t="b">
        <f t="shared" si="61"/>
        <v>1</v>
      </c>
      <c r="AG235" s="215" t="b">
        <f t="shared" si="62"/>
        <v>1</v>
      </c>
      <c r="AH235" s="215" t="b">
        <f t="shared" si="66"/>
        <v>1</v>
      </c>
      <c r="AI235" s="215" t="b">
        <f t="shared" si="67"/>
        <v>1</v>
      </c>
      <c r="AJ235" s="215" t="b">
        <f t="shared" si="68"/>
        <v>0</v>
      </c>
      <c r="AK235" s="215" t="b">
        <f t="shared" si="69"/>
        <v>0</v>
      </c>
      <c r="AL235" s="215" t="b">
        <f t="shared" si="70"/>
        <v>0</v>
      </c>
      <c r="AM235" s="215" t="b">
        <f t="shared" si="71"/>
        <v>0</v>
      </c>
      <c r="AN235" s="215" t="b">
        <f t="shared" si="72"/>
        <v>0</v>
      </c>
      <c r="AO235" s="215" t="b">
        <f t="shared" si="73"/>
        <v>0</v>
      </c>
      <c r="AP235" s="215" t="b">
        <f t="shared" si="74"/>
        <v>0</v>
      </c>
      <c r="AQ235" s="215" t="b">
        <f t="shared" si="75"/>
        <v>0</v>
      </c>
      <c r="AR235" s="215" t="b">
        <f t="shared" si="76"/>
        <v>0</v>
      </c>
      <c r="AS235" s="215" t="b">
        <f t="shared" si="77"/>
        <v>1</v>
      </c>
      <c r="AT235" s="215" t="b">
        <f t="shared" si="78"/>
        <v>1</v>
      </c>
      <c r="AU235" s="215" t="b">
        <f t="shared" si="79"/>
        <v>1</v>
      </c>
      <c r="AV235" s="215" t="b">
        <f t="shared" si="80"/>
        <v>1</v>
      </c>
    </row>
    <row r="236" spans="1:48" ht="15.75">
      <c r="A236" s="77">
        <v>214</v>
      </c>
      <c r="B236" s="134"/>
      <c r="C236" s="80"/>
      <c r="D236" s="126"/>
      <c r="E236" s="152"/>
      <c r="F236" s="146"/>
      <c r="G236" s="130"/>
      <c r="H236" s="152"/>
      <c r="I236" s="146"/>
      <c r="J236" s="130"/>
      <c r="K236" s="152"/>
      <c r="L236" s="146"/>
      <c r="M236" s="130"/>
      <c r="N236" s="152"/>
      <c r="O236" s="146"/>
      <c r="P236" s="130"/>
      <c r="Q236" s="152"/>
      <c r="R236" s="146"/>
      <c r="S236" s="130"/>
      <c r="T236" s="152"/>
      <c r="U236" s="146"/>
      <c r="V236" s="130"/>
      <c r="W236" s="152"/>
      <c r="X236" s="146"/>
      <c r="Y236" s="130"/>
      <c r="Z236" s="152"/>
      <c r="AA236" s="154"/>
      <c r="AB236" s="161">
        <f t="shared" si="63"/>
        <v>0</v>
      </c>
      <c r="AC236" s="162">
        <f t="shared" si="64"/>
        <v>0</v>
      </c>
      <c r="AD236" s="163">
        <f t="shared" si="65"/>
        <v>0</v>
      </c>
      <c r="AE236" s="208"/>
      <c r="AF236" s="215" t="b">
        <f t="shared" si="61"/>
        <v>1</v>
      </c>
      <c r="AG236" s="215" t="b">
        <f t="shared" si="62"/>
        <v>1</v>
      </c>
      <c r="AH236" s="215" t="b">
        <f t="shared" si="66"/>
        <v>1</v>
      </c>
      <c r="AI236" s="215" t="b">
        <f t="shared" si="67"/>
        <v>1</v>
      </c>
      <c r="AJ236" s="215" t="b">
        <f t="shared" si="68"/>
        <v>0</v>
      </c>
      <c r="AK236" s="215" t="b">
        <f t="shared" si="69"/>
        <v>0</v>
      </c>
      <c r="AL236" s="215" t="b">
        <f t="shared" si="70"/>
        <v>0</v>
      </c>
      <c r="AM236" s="215" t="b">
        <f t="shared" si="71"/>
        <v>0</v>
      </c>
      <c r="AN236" s="215" t="b">
        <f t="shared" si="72"/>
        <v>0</v>
      </c>
      <c r="AO236" s="215" t="b">
        <f t="shared" si="73"/>
        <v>0</v>
      </c>
      <c r="AP236" s="215" t="b">
        <f t="shared" si="74"/>
        <v>0</v>
      </c>
      <c r="AQ236" s="215" t="b">
        <f t="shared" si="75"/>
        <v>0</v>
      </c>
      <c r="AR236" s="215" t="b">
        <f t="shared" si="76"/>
        <v>0</v>
      </c>
      <c r="AS236" s="215" t="b">
        <f t="shared" si="77"/>
        <v>1</v>
      </c>
      <c r="AT236" s="215" t="b">
        <f t="shared" si="78"/>
        <v>1</v>
      </c>
      <c r="AU236" s="215" t="b">
        <f t="shared" si="79"/>
        <v>1</v>
      </c>
      <c r="AV236" s="215" t="b">
        <f t="shared" si="80"/>
        <v>1</v>
      </c>
    </row>
    <row r="237" spans="1:48" ht="15.75">
      <c r="A237" s="77">
        <v>215</v>
      </c>
      <c r="B237" s="134"/>
      <c r="C237" s="80"/>
      <c r="D237" s="126"/>
      <c r="E237" s="152"/>
      <c r="F237" s="146"/>
      <c r="G237" s="130"/>
      <c r="H237" s="152"/>
      <c r="I237" s="146"/>
      <c r="J237" s="130"/>
      <c r="K237" s="152"/>
      <c r="L237" s="146"/>
      <c r="M237" s="130"/>
      <c r="N237" s="152"/>
      <c r="O237" s="146"/>
      <c r="P237" s="130"/>
      <c r="Q237" s="152"/>
      <c r="R237" s="146"/>
      <c r="S237" s="130"/>
      <c r="T237" s="152"/>
      <c r="U237" s="146"/>
      <c r="V237" s="130"/>
      <c r="W237" s="152"/>
      <c r="X237" s="146"/>
      <c r="Y237" s="130"/>
      <c r="Z237" s="152"/>
      <c r="AA237" s="154"/>
      <c r="AB237" s="161">
        <f t="shared" si="63"/>
        <v>0</v>
      </c>
      <c r="AC237" s="162">
        <f t="shared" si="64"/>
        <v>0</v>
      </c>
      <c r="AD237" s="163">
        <f t="shared" si="65"/>
        <v>0</v>
      </c>
      <c r="AE237" s="208"/>
      <c r="AF237" s="215" t="b">
        <f t="shared" si="61"/>
        <v>1</v>
      </c>
      <c r="AG237" s="215" t="b">
        <f t="shared" si="62"/>
        <v>1</v>
      </c>
      <c r="AH237" s="215" t="b">
        <f t="shared" si="66"/>
        <v>1</v>
      </c>
      <c r="AI237" s="215" t="b">
        <f t="shared" si="67"/>
        <v>1</v>
      </c>
      <c r="AJ237" s="215" t="b">
        <f t="shared" si="68"/>
        <v>0</v>
      </c>
      <c r="AK237" s="215" t="b">
        <f t="shared" si="69"/>
        <v>0</v>
      </c>
      <c r="AL237" s="215" t="b">
        <f t="shared" si="70"/>
        <v>0</v>
      </c>
      <c r="AM237" s="215" t="b">
        <f t="shared" si="71"/>
        <v>0</v>
      </c>
      <c r="AN237" s="215" t="b">
        <f t="shared" si="72"/>
        <v>0</v>
      </c>
      <c r="AO237" s="215" t="b">
        <f t="shared" si="73"/>
        <v>0</v>
      </c>
      <c r="AP237" s="215" t="b">
        <f t="shared" si="74"/>
        <v>0</v>
      </c>
      <c r="AQ237" s="215" t="b">
        <f t="shared" si="75"/>
        <v>0</v>
      </c>
      <c r="AR237" s="215" t="b">
        <f t="shared" si="76"/>
        <v>0</v>
      </c>
      <c r="AS237" s="215" t="b">
        <f t="shared" si="77"/>
        <v>1</v>
      </c>
      <c r="AT237" s="215" t="b">
        <f t="shared" si="78"/>
        <v>1</v>
      </c>
      <c r="AU237" s="215" t="b">
        <f t="shared" si="79"/>
        <v>1</v>
      </c>
      <c r="AV237" s="215" t="b">
        <f t="shared" si="80"/>
        <v>1</v>
      </c>
    </row>
    <row r="238" spans="1:48" ht="15.75">
      <c r="A238" s="77">
        <v>216</v>
      </c>
      <c r="B238" s="134"/>
      <c r="C238" s="80"/>
      <c r="D238" s="126"/>
      <c r="E238" s="152"/>
      <c r="F238" s="146"/>
      <c r="G238" s="130"/>
      <c r="H238" s="152"/>
      <c r="I238" s="146"/>
      <c r="J238" s="130"/>
      <c r="K238" s="152"/>
      <c r="L238" s="146"/>
      <c r="M238" s="130"/>
      <c r="N238" s="152"/>
      <c r="O238" s="146"/>
      <c r="P238" s="130"/>
      <c r="Q238" s="152"/>
      <c r="R238" s="146"/>
      <c r="S238" s="130"/>
      <c r="T238" s="152"/>
      <c r="U238" s="146"/>
      <c r="V238" s="130"/>
      <c r="W238" s="152"/>
      <c r="X238" s="146"/>
      <c r="Y238" s="130"/>
      <c r="Z238" s="152"/>
      <c r="AA238" s="154"/>
      <c r="AB238" s="161">
        <f t="shared" si="63"/>
        <v>0</v>
      </c>
      <c r="AC238" s="162">
        <f t="shared" si="64"/>
        <v>0</v>
      </c>
      <c r="AD238" s="163">
        <f t="shared" si="65"/>
        <v>0</v>
      </c>
      <c r="AE238" s="208"/>
      <c r="AF238" s="215" t="b">
        <f t="shared" si="61"/>
        <v>1</v>
      </c>
      <c r="AG238" s="215" t="b">
        <f t="shared" si="62"/>
        <v>1</v>
      </c>
      <c r="AH238" s="215" t="b">
        <f t="shared" si="66"/>
        <v>1</v>
      </c>
      <c r="AI238" s="215" t="b">
        <f t="shared" si="67"/>
        <v>1</v>
      </c>
      <c r="AJ238" s="215" t="b">
        <f t="shared" si="68"/>
        <v>0</v>
      </c>
      <c r="AK238" s="215" t="b">
        <f t="shared" si="69"/>
        <v>0</v>
      </c>
      <c r="AL238" s="215" t="b">
        <f t="shared" si="70"/>
        <v>0</v>
      </c>
      <c r="AM238" s="215" t="b">
        <f t="shared" si="71"/>
        <v>0</v>
      </c>
      <c r="AN238" s="215" t="b">
        <f t="shared" si="72"/>
        <v>0</v>
      </c>
      <c r="AO238" s="215" t="b">
        <f t="shared" si="73"/>
        <v>0</v>
      </c>
      <c r="AP238" s="215" t="b">
        <f t="shared" si="74"/>
        <v>0</v>
      </c>
      <c r="AQ238" s="215" t="b">
        <f t="shared" si="75"/>
        <v>0</v>
      </c>
      <c r="AR238" s="215" t="b">
        <f t="shared" si="76"/>
        <v>0</v>
      </c>
      <c r="AS238" s="215" t="b">
        <f t="shared" si="77"/>
        <v>1</v>
      </c>
      <c r="AT238" s="215" t="b">
        <f t="shared" si="78"/>
        <v>1</v>
      </c>
      <c r="AU238" s="215" t="b">
        <f t="shared" si="79"/>
        <v>1</v>
      </c>
      <c r="AV238" s="215" t="b">
        <f t="shared" si="80"/>
        <v>1</v>
      </c>
    </row>
    <row r="239" spans="1:48" ht="15.75">
      <c r="A239" s="77">
        <v>217</v>
      </c>
      <c r="B239" s="134"/>
      <c r="C239" s="80"/>
      <c r="D239" s="126"/>
      <c r="E239" s="152"/>
      <c r="F239" s="146"/>
      <c r="G239" s="130"/>
      <c r="H239" s="152"/>
      <c r="I239" s="146"/>
      <c r="J239" s="130"/>
      <c r="K239" s="152"/>
      <c r="L239" s="146"/>
      <c r="M239" s="130"/>
      <c r="N239" s="152"/>
      <c r="O239" s="146"/>
      <c r="P239" s="130"/>
      <c r="Q239" s="152"/>
      <c r="R239" s="146"/>
      <c r="S239" s="130"/>
      <c r="T239" s="152"/>
      <c r="U239" s="146"/>
      <c r="V239" s="130"/>
      <c r="W239" s="152"/>
      <c r="X239" s="146"/>
      <c r="Y239" s="130"/>
      <c r="Z239" s="152"/>
      <c r="AA239" s="154"/>
      <c r="AB239" s="161">
        <f t="shared" si="63"/>
        <v>0</v>
      </c>
      <c r="AC239" s="162">
        <f t="shared" si="64"/>
        <v>0</v>
      </c>
      <c r="AD239" s="163">
        <f t="shared" si="65"/>
        <v>0</v>
      </c>
      <c r="AE239" s="208"/>
      <c r="AF239" s="215" t="b">
        <f t="shared" si="61"/>
        <v>1</v>
      </c>
      <c r="AG239" s="215" t="b">
        <f t="shared" si="62"/>
        <v>1</v>
      </c>
      <c r="AH239" s="215" t="b">
        <f t="shared" si="66"/>
        <v>1</v>
      </c>
      <c r="AI239" s="215" t="b">
        <f t="shared" si="67"/>
        <v>1</v>
      </c>
      <c r="AJ239" s="215" t="b">
        <f t="shared" si="68"/>
        <v>0</v>
      </c>
      <c r="AK239" s="215" t="b">
        <f t="shared" si="69"/>
        <v>0</v>
      </c>
      <c r="AL239" s="215" t="b">
        <f t="shared" si="70"/>
        <v>0</v>
      </c>
      <c r="AM239" s="215" t="b">
        <f t="shared" si="71"/>
        <v>0</v>
      </c>
      <c r="AN239" s="215" t="b">
        <f t="shared" si="72"/>
        <v>0</v>
      </c>
      <c r="AO239" s="215" t="b">
        <f t="shared" si="73"/>
        <v>0</v>
      </c>
      <c r="AP239" s="215" t="b">
        <f t="shared" si="74"/>
        <v>0</v>
      </c>
      <c r="AQ239" s="215" t="b">
        <f t="shared" si="75"/>
        <v>0</v>
      </c>
      <c r="AR239" s="215" t="b">
        <f t="shared" si="76"/>
        <v>0</v>
      </c>
      <c r="AS239" s="215" t="b">
        <f t="shared" si="77"/>
        <v>1</v>
      </c>
      <c r="AT239" s="215" t="b">
        <f t="shared" si="78"/>
        <v>1</v>
      </c>
      <c r="AU239" s="215" t="b">
        <f t="shared" si="79"/>
        <v>1</v>
      </c>
      <c r="AV239" s="215" t="b">
        <f t="shared" si="80"/>
        <v>1</v>
      </c>
    </row>
    <row r="240" spans="1:48" ht="15.75">
      <c r="A240" s="77">
        <v>218</v>
      </c>
      <c r="B240" s="134"/>
      <c r="C240" s="80"/>
      <c r="D240" s="126"/>
      <c r="E240" s="152"/>
      <c r="F240" s="146"/>
      <c r="G240" s="130"/>
      <c r="H240" s="152"/>
      <c r="I240" s="146"/>
      <c r="J240" s="130"/>
      <c r="K240" s="152"/>
      <c r="L240" s="146"/>
      <c r="M240" s="130"/>
      <c r="N240" s="152"/>
      <c r="O240" s="146"/>
      <c r="P240" s="130"/>
      <c r="Q240" s="152"/>
      <c r="R240" s="146"/>
      <c r="S240" s="130"/>
      <c r="T240" s="152"/>
      <c r="U240" s="146"/>
      <c r="V240" s="130"/>
      <c r="W240" s="152"/>
      <c r="X240" s="146"/>
      <c r="Y240" s="130"/>
      <c r="Z240" s="152"/>
      <c r="AA240" s="154"/>
      <c r="AB240" s="161">
        <f t="shared" si="63"/>
        <v>0</v>
      </c>
      <c r="AC240" s="162">
        <f t="shared" si="64"/>
        <v>0</v>
      </c>
      <c r="AD240" s="163">
        <f t="shared" si="65"/>
        <v>0</v>
      </c>
      <c r="AE240" s="208"/>
      <c r="AF240" s="215" t="b">
        <f t="shared" si="61"/>
        <v>1</v>
      </c>
      <c r="AG240" s="215" t="b">
        <f t="shared" si="62"/>
        <v>1</v>
      </c>
      <c r="AH240" s="215" t="b">
        <f t="shared" si="66"/>
        <v>1</v>
      </c>
      <c r="AI240" s="215" t="b">
        <f t="shared" si="67"/>
        <v>1</v>
      </c>
      <c r="AJ240" s="215" t="b">
        <f t="shared" si="68"/>
        <v>0</v>
      </c>
      <c r="AK240" s="215" t="b">
        <f t="shared" si="69"/>
        <v>0</v>
      </c>
      <c r="AL240" s="215" t="b">
        <f t="shared" si="70"/>
        <v>0</v>
      </c>
      <c r="AM240" s="215" t="b">
        <f t="shared" si="71"/>
        <v>0</v>
      </c>
      <c r="AN240" s="215" t="b">
        <f t="shared" si="72"/>
        <v>0</v>
      </c>
      <c r="AO240" s="215" t="b">
        <f t="shared" si="73"/>
        <v>0</v>
      </c>
      <c r="AP240" s="215" t="b">
        <f t="shared" si="74"/>
        <v>0</v>
      </c>
      <c r="AQ240" s="215" t="b">
        <f t="shared" si="75"/>
        <v>0</v>
      </c>
      <c r="AR240" s="215" t="b">
        <f t="shared" si="76"/>
        <v>0</v>
      </c>
      <c r="AS240" s="215" t="b">
        <f t="shared" si="77"/>
        <v>1</v>
      </c>
      <c r="AT240" s="215" t="b">
        <f t="shared" si="78"/>
        <v>1</v>
      </c>
      <c r="AU240" s="215" t="b">
        <f t="shared" si="79"/>
        <v>1</v>
      </c>
      <c r="AV240" s="215" t="b">
        <f t="shared" si="80"/>
        <v>1</v>
      </c>
    </row>
    <row r="241" spans="1:48" ht="15.75">
      <c r="A241" s="77">
        <v>219</v>
      </c>
      <c r="B241" s="134"/>
      <c r="C241" s="80"/>
      <c r="D241" s="126"/>
      <c r="E241" s="152"/>
      <c r="F241" s="146"/>
      <c r="G241" s="130"/>
      <c r="H241" s="152"/>
      <c r="I241" s="146"/>
      <c r="J241" s="130"/>
      <c r="K241" s="152"/>
      <c r="L241" s="146"/>
      <c r="M241" s="130"/>
      <c r="N241" s="152"/>
      <c r="O241" s="146"/>
      <c r="P241" s="130"/>
      <c r="Q241" s="152"/>
      <c r="R241" s="146"/>
      <c r="S241" s="130"/>
      <c r="T241" s="152"/>
      <c r="U241" s="146"/>
      <c r="V241" s="130"/>
      <c r="W241" s="152"/>
      <c r="X241" s="146"/>
      <c r="Y241" s="130"/>
      <c r="Z241" s="152"/>
      <c r="AA241" s="154"/>
      <c r="AB241" s="161">
        <f t="shared" si="63"/>
        <v>0</v>
      </c>
      <c r="AC241" s="162">
        <f t="shared" si="64"/>
        <v>0</v>
      </c>
      <c r="AD241" s="163">
        <f t="shared" si="65"/>
        <v>0</v>
      </c>
      <c r="AE241" s="208"/>
      <c r="AF241" s="215" t="b">
        <f t="shared" si="61"/>
        <v>1</v>
      </c>
      <c r="AG241" s="215" t="b">
        <f t="shared" si="62"/>
        <v>1</v>
      </c>
      <c r="AH241" s="215" t="b">
        <f t="shared" si="66"/>
        <v>1</v>
      </c>
      <c r="AI241" s="215" t="b">
        <f t="shared" si="67"/>
        <v>1</v>
      </c>
      <c r="AJ241" s="215" t="b">
        <f t="shared" si="68"/>
        <v>0</v>
      </c>
      <c r="AK241" s="215" t="b">
        <f t="shared" si="69"/>
        <v>0</v>
      </c>
      <c r="AL241" s="215" t="b">
        <f t="shared" si="70"/>
        <v>0</v>
      </c>
      <c r="AM241" s="215" t="b">
        <f t="shared" si="71"/>
        <v>0</v>
      </c>
      <c r="AN241" s="215" t="b">
        <f t="shared" si="72"/>
        <v>0</v>
      </c>
      <c r="AO241" s="215" t="b">
        <f t="shared" si="73"/>
        <v>0</v>
      </c>
      <c r="AP241" s="215" t="b">
        <f t="shared" si="74"/>
        <v>0</v>
      </c>
      <c r="AQ241" s="215" t="b">
        <f t="shared" si="75"/>
        <v>0</v>
      </c>
      <c r="AR241" s="215" t="b">
        <f t="shared" si="76"/>
        <v>0</v>
      </c>
      <c r="AS241" s="215" t="b">
        <f t="shared" si="77"/>
        <v>1</v>
      </c>
      <c r="AT241" s="215" t="b">
        <f t="shared" si="78"/>
        <v>1</v>
      </c>
      <c r="AU241" s="215" t="b">
        <f t="shared" si="79"/>
        <v>1</v>
      </c>
      <c r="AV241" s="215" t="b">
        <f t="shared" si="80"/>
        <v>1</v>
      </c>
    </row>
    <row r="242" spans="1:48" ht="15.75">
      <c r="A242" s="77">
        <v>220</v>
      </c>
      <c r="B242" s="134"/>
      <c r="C242" s="80"/>
      <c r="D242" s="126"/>
      <c r="E242" s="152"/>
      <c r="F242" s="146"/>
      <c r="G242" s="130"/>
      <c r="H242" s="152"/>
      <c r="I242" s="146"/>
      <c r="J242" s="130"/>
      <c r="K242" s="152"/>
      <c r="L242" s="146"/>
      <c r="M242" s="130"/>
      <c r="N242" s="152"/>
      <c r="O242" s="146"/>
      <c r="P242" s="130"/>
      <c r="Q242" s="152"/>
      <c r="R242" s="146"/>
      <c r="S242" s="130"/>
      <c r="T242" s="152"/>
      <c r="U242" s="146"/>
      <c r="V242" s="130"/>
      <c r="W242" s="152"/>
      <c r="X242" s="146"/>
      <c r="Y242" s="130"/>
      <c r="Z242" s="152"/>
      <c r="AA242" s="154"/>
      <c r="AB242" s="161">
        <f t="shared" si="63"/>
        <v>0</v>
      </c>
      <c r="AC242" s="162">
        <f t="shared" si="64"/>
        <v>0</v>
      </c>
      <c r="AD242" s="163">
        <f t="shared" si="65"/>
        <v>0</v>
      </c>
      <c r="AE242" s="208"/>
      <c r="AF242" s="215" t="b">
        <f t="shared" si="61"/>
        <v>1</v>
      </c>
      <c r="AG242" s="215" t="b">
        <f t="shared" si="62"/>
        <v>1</v>
      </c>
      <c r="AH242" s="215" t="b">
        <f t="shared" si="66"/>
        <v>1</v>
      </c>
      <c r="AI242" s="215" t="b">
        <f t="shared" si="67"/>
        <v>1</v>
      </c>
      <c r="AJ242" s="215" t="b">
        <f t="shared" si="68"/>
        <v>0</v>
      </c>
      <c r="AK242" s="215" t="b">
        <f t="shared" si="69"/>
        <v>0</v>
      </c>
      <c r="AL242" s="215" t="b">
        <f t="shared" si="70"/>
        <v>0</v>
      </c>
      <c r="AM242" s="215" t="b">
        <f t="shared" si="71"/>
        <v>0</v>
      </c>
      <c r="AN242" s="215" t="b">
        <f t="shared" si="72"/>
        <v>0</v>
      </c>
      <c r="AO242" s="215" t="b">
        <f t="shared" si="73"/>
        <v>0</v>
      </c>
      <c r="AP242" s="215" t="b">
        <f t="shared" si="74"/>
        <v>0</v>
      </c>
      <c r="AQ242" s="215" t="b">
        <f t="shared" si="75"/>
        <v>0</v>
      </c>
      <c r="AR242" s="215" t="b">
        <f t="shared" si="76"/>
        <v>0</v>
      </c>
      <c r="AS242" s="215" t="b">
        <f t="shared" si="77"/>
        <v>1</v>
      </c>
      <c r="AT242" s="215" t="b">
        <f t="shared" si="78"/>
        <v>1</v>
      </c>
      <c r="AU242" s="215" t="b">
        <f t="shared" si="79"/>
        <v>1</v>
      </c>
      <c r="AV242" s="215" t="b">
        <f t="shared" si="80"/>
        <v>1</v>
      </c>
    </row>
    <row r="243" spans="1:48" ht="15.75">
      <c r="A243" s="77">
        <v>221</v>
      </c>
      <c r="B243" s="134"/>
      <c r="C243" s="80"/>
      <c r="D243" s="126"/>
      <c r="E243" s="152"/>
      <c r="F243" s="146"/>
      <c r="G243" s="130"/>
      <c r="H243" s="152"/>
      <c r="I243" s="146"/>
      <c r="J243" s="130"/>
      <c r="K243" s="152"/>
      <c r="L243" s="146"/>
      <c r="M243" s="130"/>
      <c r="N243" s="152"/>
      <c r="O243" s="146"/>
      <c r="P243" s="130"/>
      <c r="Q243" s="152"/>
      <c r="R243" s="146"/>
      <c r="S243" s="130"/>
      <c r="T243" s="152"/>
      <c r="U243" s="146"/>
      <c r="V243" s="130"/>
      <c r="W243" s="152"/>
      <c r="X243" s="146"/>
      <c r="Y243" s="130"/>
      <c r="Z243" s="152"/>
      <c r="AA243" s="154"/>
      <c r="AB243" s="161">
        <f t="shared" si="63"/>
        <v>0</v>
      </c>
      <c r="AC243" s="162">
        <f t="shared" si="64"/>
        <v>0</v>
      </c>
      <c r="AD243" s="163">
        <f t="shared" si="65"/>
        <v>0</v>
      </c>
      <c r="AE243" s="208"/>
      <c r="AF243" s="215" t="b">
        <f t="shared" si="61"/>
        <v>1</v>
      </c>
      <c r="AG243" s="215" t="b">
        <f t="shared" si="62"/>
        <v>1</v>
      </c>
      <c r="AH243" s="215" t="b">
        <f t="shared" si="66"/>
        <v>1</v>
      </c>
      <c r="AI243" s="215" t="b">
        <f t="shared" si="67"/>
        <v>1</v>
      </c>
      <c r="AJ243" s="215" t="b">
        <f t="shared" si="68"/>
        <v>0</v>
      </c>
      <c r="AK243" s="215" t="b">
        <f t="shared" si="69"/>
        <v>0</v>
      </c>
      <c r="AL243" s="215" t="b">
        <f t="shared" si="70"/>
        <v>0</v>
      </c>
      <c r="AM243" s="215" t="b">
        <f t="shared" si="71"/>
        <v>0</v>
      </c>
      <c r="AN243" s="215" t="b">
        <f t="shared" si="72"/>
        <v>0</v>
      </c>
      <c r="AO243" s="215" t="b">
        <f t="shared" si="73"/>
        <v>0</v>
      </c>
      <c r="AP243" s="215" t="b">
        <f t="shared" si="74"/>
        <v>0</v>
      </c>
      <c r="AQ243" s="215" t="b">
        <f t="shared" si="75"/>
        <v>0</v>
      </c>
      <c r="AR243" s="215" t="b">
        <f t="shared" si="76"/>
        <v>0</v>
      </c>
      <c r="AS243" s="215" t="b">
        <f t="shared" si="77"/>
        <v>1</v>
      </c>
      <c r="AT243" s="215" t="b">
        <f t="shared" si="78"/>
        <v>1</v>
      </c>
      <c r="AU243" s="215" t="b">
        <f t="shared" si="79"/>
        <v>1</v>
      </c>
      <c r="AV243" s="215" t="b">
        <f t="shared" si="80"/>
        <v>1</v>
      </c>
    </row>
    <row r="244" spans="1:48" ht="15.75">
      <c r="A244" s="77">
        <v>222</v>
      </c>
      <c r="B244" s="134"/>
      <c r="C244" s="80"/>
      <c r="D244" s="126"/>
      <c r="E244" s="152"/>
      <c r="F244" s="146"/>
      <c r="G244" s="130"/>
      <c r="H244" s="152"/>
      <c r="I244" s="146"/>
      <c r="J244" s="130"/>
      <c r="K244" s="152"/>
      <c r="L244" s="146"/>
      <c r="M244" s="130"/>
      <c r="N244" s="152"/>
      <c r="O244" s="146"/>
      <c r="P244" s="130"/>
      <c r="Q244" s="152"/>
      <c r="R244" s="146"/>
      <c r="S244" s="130"/>
      <c r="T244" s="152"/>
      <c r="U244" s="146"/>
      <c r="V244" s="130"/>
      <c r="W244" s="152"/>
      <c r="X244" s="146"/>
      <c r="Y244" s="130"/>
      <c r="Z244" s="152"/>
      <c r="AA244" s="154"/>
      <c r="AB244" s="161">
        <f t="shared" si="63"/>
        <v>0</v>
      </c>
      <c r="AC244" s="162">
        <f t="shared" si="64"/>
        <v>0</v>
      </c>
      <c r="AD244" s="163">
        <f t="shared" si="65"/>
        <v>0</v>
      </c>
      <c r="AE244" s="208"/>
      <c r="AF244" s="215" t="b">
        <f t="shared" si="61"/>
        <v>1</v>
      </c>
      <c r="AG244" s="215" t="b">
        <f t="shared" si="62"/>
        <v>1</v>
      </c>
      <c r="AH244" s="215" t="b">
        <f t="shared" si="66"/>
        <v>1</v>
      </c>
      <c r="AI244" s="215" t="b">
        <f t="shared" si="67"/>
        <v>1</v>
      </c>
      <c r="AJ244" s="215" t="b">
        <f t="shared" si="68"/>
        <v>0</v>
      </c>
      <c r="AK244" s="215" t="b">
        <f t="shared" si="69"/>
        <v>0</v>
      </c>
      <c r="AL244" s="215" t="b">
        <f t="shared" si="70"/>
        <v>0</v>
      </c>
      <c r="AM244" s="215" t="b">
        <f t="shared" si="71"/>
        <v>0</v>
      </c>
      <c r="AN244" s="215" t="b">
        <f t="shared" si="72"/>
        <v>0</v>
      </c>
      <c r="AO244" s="215" t="b">
        <f t="shared" si="73"/>
        <v>0</v>
      </c>
      <c r="AP244" s="215" t="b">
        <f t="shared" si="74"/>
        <v>0</v>
      </c>
      <c r="AQ244" s="215" t="b">
        <f t="shared" si="75"/>
        <v>0</v>
      </c>
      <c r="AR244" s="215" t="b">
        <f t="shared" si="76"/>
        <v>0</v>
      </c>
      <c r="AS244" s="215" t="b">
        <f t="shared" si="77"/>
        <v>1</v>
      </c>
      <c r="AT244" s="215" t="b">
        <f t="shared" si="78"/>
        <v>1</v>
      </c>
      <c r="AU244" s="215" t="b">
        <f t="shared" si="79"/>
        <v>1</v>
      </c>
      <c r="AV244" s="215" t="b">
        <f t="shared" si="80"/>
        <v>1</v>
      </c>
    </row>
    <row r="245" spans="1:48" ht="15.75">
      <c r="A245" s="77">
        <v>223</v>
      </c>
      <c r="B245" s="134"/>
      <c r="C245" s="80"/>
      <c r="D245" s="126"/>
      <c r="E245" s="152"/>
      <c r="F245" s="146"/>
      <c r="G245" s="130"/>
      <c r="H245" s="152"/>
      <c r="I245" s="146"/>
      <c r="J245" s="130"/>
      <c r="K245" s="152"/>
      <c r="L245" s="146"/>
      <c r="M245" s="130"/>
      <c r="N245" s="152"/>
      <c r="O245" s="146"/>
      <c r="P245" s="130"/>
      <c r="Q245" s="152"/>
      <c r="R245" s="146"/>
      <c r="S245" s="130"/>
      <c r="T245" s="152"/>
      <c r="U245" s="146"/>
      <c r="V245" s="130"/>
      <c r="W245" s="152"/>
      <c r="X245" s="146"/>
      <c r="Y245" s="130"/>
      <c r="Z245" s="152"/>
      <c r="AA245" s="154"/>
      <c r="AB245" s="161">
        <f t="shared" si="63"/>
        <v>0</v>
      </c>
      <c r="AC245" s="162">
        <f t="shared" si="64"/>
        <v>0</v>
      </c>
      <c r="AD245" s="163">
        <f t="shared" si="65"/>
        <v>0</v>
      </c>
      <c r="AE245" s="208"/>
      <c r="AF245" s="215" t="b">
        <f t="shared" si="61"/>
        <v>1</v>
      </c>
      <c r="AG245" s="215" t="b">
        <f t="shared" si="62"/>
        <v>1</v>
      </c>
      <c r="AH245" s="215" t="b">
        <f t="shared" si="66"/>
        <v>1</v>
      </c>
      <c r="AI245" s="215" t="b">
        <f t="shared" si="67"/>
        <v>1</v>
      </c>
      <c r="AJ245" s="215" t="b">
        <f t="shared" si="68"/>
        <v>0</v>
      </c>
      <c r="AK245" s="215" t="b">
        <f t="shared" si="69"/>
        <v>0</v>
      </c>
      <c r="AL245" s="215" t="b">
        <f t="shared" si="70"/>
        <v>0</v>
      </c>
      <c r="AM245" s="215" t="b">
        <f t="shared" si="71"/>
        <v>0</v>
      </c>
      <c r="AN245" s="215" t="b">
        <f t="shared" si="72"/>
        <v>0</v>
      </c>
      <c r="AO245" s="215" t="b">
        <f t="shared" si="73"/>
        <v>0</v>
      </c>
      <c r="AP245" s="215" t="b">
        <f t="shared" si="74"/>
        <v>0</v>
      </c>
      <c r="AQ245" s="215" t="b">
        <f t="shared" si="75"/>
        <v>0</v>
      </c>
      <c r="AR245" s="215" t="b">
        <f t="shared" si="76"/>
        <v>0</v>
      </c>
      <c r="AS245" s="215" t="b">
        <f t="shared" si="77"/>
        <v>1</v>
      </c>
      <c r="AT245" s="215" t="b">
        <f t="shared" si="78"/>
        <v>1</v>
      </c>
      <c r="AU245" s="215" t="b">
        <f t="shared" si="79"/>
        <v>1</v>
      </c>
      <c r="AV245" s="215" t="b">
        <f t="shared" si="80"/>
        <v>1</v>
      </c>
    </row>
    <row r="246" spans="1:48" ht="15.75">
      <c r="A246" s="77">
        <v>224</v>
      </c>
      <c r="B246" s="134"/>
      <c r="C246" s="80"/>
      <c r="D246" s="126"/>
      <c r="E246" s="152"/>
      <c r="F246" s="146"/>
      <c r="G246" s="130"/>
      <c r="H246" s="152"/>
      <c r="I246" s="146"/>
      <c r="J246" s="130"/>
      <c r="K246" s="152"/>
      <c r="L246" s="146"/>
      <c r="M246" s="130"/>
      <c r="N246" s="152"/>
      <c r="O246" s="146"/>
      <c r="P246" s="130"/>
      <c r="Q246" s="152"/>
      <c r="R246" s="146"/>
      <c r="S246" s="130"/>
      <c r="T246" s="152"/>
      <c r="U246" s="146"/>
      <c r="V246" s="130"/>
      <c r="W246" s="152"/>
      <c r="X246" s="146"/>
      <c r="Y246" s="130"/>
      <c r="Z246" s="152"/>
      <c r="AA246" s="154"/>
      <c r="AB246" s="161">
        <f t="shared" si="63"/>
        <v>0</v>
      </c>
      <c r="AC246" s="162">
        <f t="shared" si="64"/>
        <v>0</v>
      </c>
      <c r="AD246" s="163">
        <f t="shared" si="65"/>
        <v>0</v>
      </c>
      <c r="AE246" s="208"/>
      <c r="AF246" s="215" t="b">
        <f t="shared" si="61"/>
        <v>1</v>
      </c>
      <c r="AG246" s="215" t="b">
        <f t="shared" si="62"/>
        <v>1</v>
      </c>
      <c r="AH246" s="215" t="b">
        <f t="shared" si="66"/>
        <v>1</v>
      </c>
      <c r="AI246" s="215" t="b">
        <f t="shared" si="67"/>
        <v>1</v>
      </c>
      <c r="AJ246" s="215" t="b">
        <f t="shared" si="68"/>
        <v>0</v>
      </c>
      <c r="AK246" s="215" t="b">
        <f t="shared" si="69"/>
        <v>0</v>
      </c>
      <c r="AL246" s="215" t="b">
        <f t="shared" si="70"/>
        <v>0</v>
      </c>
      <c r="AM246" s="215" t="b">
        <f t="shared" si="71"/>
        <v>0</v>
      </c>
      <c r="AN246" s="215" t="b">
        <f t="shared" si="72"/>
        <v>0</v>
      </c>
      <c r="AO246" s="215" t="b">
        <f t="shared" si="73"/>
        <v>0</v>
      </c>
      <c r="AP246" s="215" t="b">
        <f t="shared" si="74"/>
        <v>0</v>
      </c>
      <c r="AQ246" s="215" t="b">
        <f t="shared" si="75"/>
        <v>0</v>
      </c>
      <c r="AR246" s="215" t="b">
        <f t="shared" si="76"/>
        <v>0</v>
      </c>
      <c r="AS246" s="215" t="b">
        <f t="shared" si="77"/>
        <v>1</v>
      </c>
      <c r="AT246" s="215" t="b">
        <f t="shared" si="78"/>
        <v>1</v>
      </c>
      <c r="AU246" s="215" t="b">
        <f t="shared" si="79"/>
        <v>1</v>
      </c>
      <c r="AV246" s="215" t="b">
        <f t="shared" si="80"/>
        <v>1</v>
      </c>
    </row>
    <row r="247" spans="1:48" ht="15.75">
      <c r="A247" s="77">
        <v>225</v>
      </c>
      <c r="B247" s="134"/>
      <c r="C247" s="80"/>
      <c r="D247" s="126"/>
      <c r="E247" s="152"/>
      <c r="F247" s="146"/>
      <c r="G247" s="130"/>
      <c r="H247" s="152"/>
      <c r="I247" s="146"/>
      <c r="J247" s="130"/>
      <c r="K247" s="152"/>
      <c r="L247" s="146"/>
      <c r="M247" s="130"/>
      <c r="N247" s="152"/>
      <c r="O247" s="146"/>
      <c r="P247" s="130"/>
      <c r="Q247" s="152"/>
      <c r="R247" s="146"/>
      <c r="S247" s="130"/>
      <c r="T247" s="152"/>
      <c r="U247" s="146"/>
      <c r="V247" s="130"/>
      <c r="W247" s="152"/>
      <c r="X247" s="146"/>
      <c r="Y247" s="130"/>
      <c r="Z247" s="152"/>
      <c r="AA247" s="154"/>
      <c r="AB247" s="161">
        <f t="shared" si="63"/>
        <v>0</v>
      </c>
      <c r="AC247" s="162">
        <f t="shared" si="64"/>
        <v>0</v>
      </c>
      <c r="AD247" s="163">
        <f t="shared" si="65"/>
        <v>0</v>
      </c>
      <c r="AE247" s="208"/>
      <c r="AF247" s="215" t="b">
        <f t="shared" si="61"/>
        <v>1</v>
      </c>
      <c r="AG247" s="215" t="b">
        <f t="shared" si="62"/>
        <v>1</v>
      </c>
      <c r="AH247" s="215" t="b">
        <f t="shared" si="66"/>
        <v>1</v>
      </c>
      <c r="AI247" s="215" t="b">
        <f t="shared" si="67"/>
        <v>1</v>
      </c>
      <c r="AJ247" s="215" t="b">
        <f t="shared" si="68"/>
        <v>0</v>
      </c>
      <c r="AK247" s="215" t="b">
        <f t="shared" si="69"/>
        <v>0</v>
      </c>
      <c r="AL247" s="215" t="b">
        <f t="shared" si="70"/>
        <v>0</v>
      </c>
      <c r="AM247" s="215" t="b">
        <f t="shared" si="71"/>
        <v>0</v>
      </c>
      <c r="AN247" s="215" t="b">
        <f t="shared" si="72"/>
        <v>0</v>
      </c>
      <c r="AO247" s="215" t="b">
        <f t="shared" si="73"/>
        <v>0</v>
      </c>
      <c r="AP247" s="215" t="b">
        <f t="shared" si="74"/>
        <v>0</v>
      </c>
      <c r="AQ247" s="215" t="b">
        <f t="shared" si="75"/>
        <v>0</v>
      </c>
      <c r="AR247" s="215" t="b">
        <f t="shared" si="76"/>
        <v>0</v>
      </c>
      <c r="AS247" s="215" t="b">
        <f t="shared" si="77"/>
        <v>1</v>
      </c>
      <c r="AT247" s="215" t="b">
        <f t="shared" si="78"/>
        <v>1</v>
      </c>
      <c r="AU247" s="215" t="b">
        <f t="shared" si="79"/>
        <v>1</v>
      </c>
      <c r="AV247" s="215" t="b">
        <f t="shared" si="80"/>
        <v>1</v>
      </c>
    </row>
    <row r="248" spans="1:48" ht="15.75">
      <c r="A248" s="77">
        <v>226</v>
      </c>
      <c r="B248" s="134"/>
      <c r="C248" s="80"/>
      <c r="D248" s="126"/>
      <c r="E248" s="152"/>
      <c r="F248" s="146"/>
      <c r="G248" s="130"/>
      <c r="H248" s="152"/>
      <c r="I248" s="146"/>
      <c r="J248" s="130"/>
      <c r="K248" s="152"/>
      <c r="L248" s="146"/>
      <c r="M248" s="130"/>
      <c r="N248" s="152"/>
      <c r="O248" s="146"/>
      <c r="P248" s="130"/>
      <c r="Q248" s="152"/>
      <c r="R248" s="146"/>
      <c r="S248" s="130"/>
      <c r="T248" s="152"/>
      <c r="U248" s="146"/>
      <c r="V248" s="130"/>
      <c r="W248" s="152"/>
      <c r="X248" s="146"/>
      <c r="Y248" s="130"/>
      <c r="Z248" s="152"/>
      <c r="AA248" s="154"/>
      <c r="AB248" s="161">
        <f t="shared" si="63"/>
        <v>0</v>
      </c>
      <c r="AC248" s="162">
        <f t="shared" si="64"/>
        <v>0</v>
      </c>
      <c r="AD248" s="163">
        <f t="shared" si="65"/>
        <v>0</v>
      </c>
      <c r="AE248" s="208"/>
      <c r="AF248" s="215" t="b">
        <f t="shared" si="61"/>
        <v>1</v>
      </c>
      <c r="AG248" s="215" t="b">
        <f t="shared" si="62"/>
        <v>1</v>
      </c>
      <c r="AH248" s="215" t="b">
        <f t="shared" si="66"/>
        <v>1</v>
      </c>
      <c r="AI248" s="215" t="b">
        <f t="shared" si="67"/>
        <v>1</v>
      </c>
      <c r="AJ248" s="215" t="b">
        <f t="shared" si="68"/>
        <v>0</v>
      </c>
      <c r="AK248" s="215" t="b">
        <f t="shared" si="69"/>
        <v>0</v>
      </c>
      <c r="AL248" s="215" t="b">
        <f t="shared" si="70"/>
        <v>0</v>
      </c>
      <c r="AM248" s="215" t="b">
        <f t="shared" si="71"/>
        <v>0</v>
      </c>
      <c r="AN248" s="215" t="b">
        <f t="shared" si="72"/>
        <v>0</v>
      </c>
      <c r="AO248" s="215" t="b">
        <f t="shared" si="73"/>
        <v>0</v>
      </c>
      <c r="AP248" s="215" t="b">
        <f t="shared" si="74"/>
        <v>0</v>
      </c>
      <c r="AQ248" s="215" t="b">
        <f t="shared" si="75"/>
        <v>0</v>
      </c>
      <c r="AR248" s="215" t="b">
        <f t="shared" si="76"/>
        <v>0</v>
      </c>
      <c r="AS248" s="215" t="b">
        <f t="shared" si="77"/>
        <v>1</v>
      </c>
      <c r="AT248" s="215" t="b">
        <f t="shared" si="78"/>
        <v>1</v>
      </c>
      <c r="AU248" s="215" t="b">
        <f t="shared" si="79"/>
        <v>1</v>
      </c>
      <c r="AV248" s="215" t="b">
        <f t="shared" si="80"/>
        <v>1</v>
      </c>
    </row>
    <row r="249" spans="1:48" ht="15.75">
      <c r="A249" s="77">
        <v>227</v>
      </c>
      <c r="B249" s="134"/>
      <c r="C249" s="80"/>
      <c r="D249" s="126"/>
      <c r="E249" s="152"/>
      <c r="F249" s="146"/>
      <c r="G249" s="130"/>
      <c r="H249" s="152"/>
      <c r="I249" s="146"/>
      <c r="J249" s="130"/>
      <c r="K249" s="152"/>
      <c r="L249" s="146"/>
      <c r="M249" s="130"/>
      <c r="N249" s="152"/>
      <c r="O249" s="146"/>
      <c r="P249" s="130"/>
      <c r="Q249" s="152"/>
      <c r="R249" s="146"/>
      <c r="S249" s="130"/>
      <c r="T249" s="152"/>
      <c r="U249" s="146"/>
      <c r="V249" s="130"/>
      <c r="W249" s="152"/>
      <c r="X249" s="146"/>
      <c r="Y249" s="130"/>
      <c r="Z249" s="152"/>
      <c r="AA249" s="154"/>
      <c r="AB249" s="161">
        <f t="shared" si="63"/>
        <v>0</v>
      </c>
      <c r="AC249" s="162">
        <f t="shared" si="64"/>
        <v>0</v>
      </c>
      <c r="AD249" s="163">
        <f t="shared" si="65"/>
        <v>0</v>
      </c>
      <c r="AE249" s="208"/>
      <c r="AF249" s="215" t="b">
        <f t="shared" si="61"/>
        <v>1</v>
      </c>
      <c r="AG249" s="215" t="b">
        <f t="shared" si="62"/>
        <v>1</v>
      </c>
      <c r="AH249" s="215" t="b">
        <f t="shared" si="66"/>
        <v>1</v>
      </c>
      <c r="AI249" s="215" t="b">
        <f t="shared" si="67"/>
        <v>1</v>
      </c>
      <c r="AJ249" s="215" t="b">
        <f t="shared" si="68"/>
        <v>0</v>
      </c>
      <c r="AK249" s="215" t="b">
        <f t="shared" si="69"/>
        <v>0</v>
      </c>
      <c r="AL249" s="215" t="b">
        <f t="shared" si="70"/>
        <v>0</v>
      </c>
      <c r="AM249" s="215" t="b">
        <f t="shared" si="71"/>
        <v>0</v>
      </c>
      <c r="AN249" s="215" t="b">
        <f t="shared" si="72"/>
        <v>0</v>
      </c>
      <c r="AO249" s="215" t="b">
        <f t="shared" si="73"/>
        <v>0</v>
      </c>
      <c r="AP249" s="215" t="b">
        <f t="shared" si="74"/>
        <v>0</v>
      </c>
      <c r="AQ249" s="215" t="b">
        <f t="shared" si="75"/>
        <v>0</v>
      </c>
      <c r="AR249" s="215" t="b">
        <f t="shared" si="76"/>
        <v>0</v>
      </c>
      <c r="AS249" s="215" t="b">
        <f t="shared" si="77"/>
        <v>1</v>
      </c>
      <c r="AT249" s="215" t="b">
        <f t="shared" si="78"/>
        <v>1</v>
      </c>
      <c r="AU249" s="215" t="b">
        <f t="shared" si="79"/>
        <v>1</v>
      </c>
      <c r="AV249" s="215" t="b">
        <f t="shared" si="80"/>
        <v>1</v>
      </c>
    </row>
    <row r="250" spans="1:48" ht="15.75">
      <c r="A250" s="77">
        <v>228</v>
      </c>
      <c r="B250" s="134"/>
      <c r="C250" s="80"/>
      <c r="D250" s="126"/>
      <c r="E250" s="152"/>
      <c r="F250" s="146"/>
      <c r="G250" s="130"/>
      <c r="H250" s="152"/>
      <c r="I250" s="146"/>
      <c r="J250" s="130"/>
      <c r="K250" s="152"/>
      <c r="L250" s="146"/>
      <c r="M250" s="130"/>
      <c r="N250" s="152"/>
      <c r="O250" s="146"/>
      <c r="P250" s="130"/>
      <c r="Q250" s="152"/>
      <c r="R250" s="146"/>
      <c r="S250" s="130"/>
      <c r="T250" s="152"/>
      <c r="U250" s="146"/>
      <c r="V250" s="130"/>
      <c r="W250" s="152"/>
      <c r="X250" s="146"/>
      <c r="Y250" s="130"/>
      <c r="Z250" s="152"/>
      <c r="AA250" s="154"/>
      <c r="AB250" s="161">
        <f t="shared" si="63"/>
        <v>0</v>
      </c>
      <c r="AC250" s="162">
        <f t="shared" si="64"/>
        <v>0</v>
      </c>
      <c r="AD250" s="163">
        <f t="shared" si="65"/>
        <v>0</v>
      </c>
      <c r="AE250" s="208"/>
      <c r="AF250" s="215" t="b">
        <f t="shared" si="61"/>
        <v>1</v>
      </c>
      <c r="AG250" s="215" t="b">
        <f t="shared" si="62"/>
        <v>1</v>
      </c>
      <c r="AH250" s="215" t="b">
        <f t="shared" si="66"/>
        <v>1</v>
      </c>
      <c r="AI250" s="215" t="b">
        <f t="shared" si="67"/>
        <v>1</v>
      </c>
      <c r="AJ250" s="215" t="b">
        <f t="shared" si="68"/>
        <v>0</v>
      </c>
      <c r="AK250" s="215" t="b">
        <f t="shared" si="69"/>
        <v>0</v>
      </c>
      <c r="AL250" s="215" t="b">
        <f t="shared" si="70"/>
        <v>0</v>
      </c>
      <c r="AM250" s="215" t="b">
        <f t="shared" si="71"/>
        <v>0</v>
      </c>
      <c r="AN250" s="215" t="b">
        <f t="shared" si="72"/>
        <v>0</v>
      </c>
      <c r="AO250" s="215" t="b">
        <f t="shared" si="73"/>
        <v>0</v>
      </c>
      <c r="AP250" s="215" t="b">
        <f t="shared" si="74"/>
        <v>0</v>
      </c>
      <c r="AQ250" s="215" t="b">
        <f t="shared" si="75"/>
        <v>0</v>
      </c>
      <c r="AR250" s="215" t="b">
        <f t="shared" si="76"/>
        <v>0</v>
      </c>
      <c r="AS250" s="215" t="b">
        <f t="shared" si="77"/>
        <v>1</v>
      </c>
      <c r="AT250" s="215" t="b">
        <f t="shared" si="78"/>
        <v>1</v>
      </c>
      <c r="AU250" s="215" t="b">
        <f t="shared" si="79"/>
        <v>1</v>
      </c>
      <c r="AV250" s="215" t="b">
        <f t="shared" si="80"/>
        <v>1</v>
      </c>
    </row>
    <row r="251" spans="1:48" ht="15.75">
      <c r="A251" s="77">
        <v>229</v>
      </c>
      <c r="B251" s="134"/>
      <c r="C251" s="80"/>
      <c r="D251" s="126"/>
      <c r="E251" s="152"/>
      <c r="F251" s="146"/>
      <c r="G251" s="130"/>
      <c r="H251" s="152"/>
      <c r="I251" s="146"/>
      <c r="J251" s="130"/>
      <c r="K251" s="152"/>
      <c r="L251" s="146"/>
      <c r="M251" s="130"/>
      <c r="N251" s="152"/>
      <c r="O251" s="146"/>
      <c r="P251" s="130"/>
      <c r="Q251" s="152"/>
      <c r="R251" s="146"/>
      <c r="S251" s="130"/>
      <c r="T251" s="152"/>
      <c r="U251" s="146"/>
      <c r="V251" s="130"/>
      <c r="W251" s="152"/>
      <c r="X251" s="146"/>
      <c r="Y251" s="130"/>
      <c r="Z251" s="152"/>
      <c r="AA251" s="154"/>
      <c r="AB251" s="161">
        <f t="shared" si="63"/>
        <v>0</v>
      </c>
      <c r="AC251" s="162">
        <f t="shared" si="64"/>
        <v>0</v>
      </c>
      <c r="AD251" s="163">
        <f t="shared" si="65"/>
        <v>0</v>
      </c>
      <c r="AE251" s="208"/>
      <c r="AF251" s="215" t="b">
        <f t="shared" si="61"/>
        <v>1</v>
      </c>
      <c r="AG251" s="215" t="b">
        <f t="shared" si="62"/>
        <v>1</v>
      </c>
      <c r="AH251" s="215" t="b">
        <f t="shared" si="66"/>
        <v>1</v>
      </c>
      <c r="AI251" s="215" t="b">
        <f t="shared" si="67"/>
        <v>1</v>
      </c>
      <c r="AJ251" s="215" t="b">
        <f t="shared" si="68"/>
        <v>0</v>
      </c>
      <c r="AK251" s="215" t="b">
        <f t="shared" si="69"/>
        <v>0</v>
      </c>
      <c r="AL251" s="215" t="b">
        <f t="shared" si="70"/>
        <v>0</v>
      </c>
      <c r="AM251" s="215" t="b">
        <f t="shared" si="71"/>
        <v>0</v>
      </c>
      <c r="AN251" s="215" t="b">
        <f t="shared" si="72"/>
        <v>0</v>
      </c>
      <c r="AO251" s="215" t="b">
        <f t="shared" si="73"/>
        <v>0</v>
      </c>
      <c r="AP251" s="215" t="b">
        <f t="shared" si="74"/>
        <v>0</v>
      </c>
      <c r="AQ251" s="215" t="b">
        <f t="shared" si="75"/>
        <v>0</v>
      </c>
      <c r="AR251" s="215" t="b">
        <f t="shared" si="76"/>
        <v>0</v>
      </c>
      <c r="AS251" s="215" t="b">
        <f t="shared" si="77"/>
        <v>1</v>
      </c>
      <c r="AT251" s="215" t="b">
        <f t="shared" si="78"/>
        <v>1</v>
      </c>
      <c r="AU251" s="215" t="b">
        <f t="shared" si="79"/>
        <v>1</v>
      </c>
      <c r="AV251" s="215" t="b">
        <f t="shared" si="80"/>
        <v>1</v>
      </c>
    </row>
    <row r="252" spans="1:48" ht="15.75">
      <c r="A252" s="77">
        <v>230</v>
      </c>
      <c r="B252" s="134"/>
      <c r="C252" s="80"/>
      <c r="D252" s="126"/>
      <c r="E252" s="152"/>
      <c r="F252" s="146"/>
      <c r="G252" s="130"/>
      <c r="H252" s="152"/>
      <c r="I252" s="146"/>
      <c r="J252" s="130"/>
      <c r="K252" s="152"/>
      <c r="L252" s="146"/>
      <c r="M252" s="130"/>
      <c r="N252" s="152"/>
      <c r="O252" s="146"/>
      <c r="P252" s="130"/>
      <c r="Q252" s="152"/>
      <c r="R252" s="146"/>
      <c r="S252" s="130"/>
      <c r="T252" s="152"/>
      <c r="U252" s="146"/>
      <c r="V252" s="130"/>
      <c r="W252" s="152"/>
      <c r="X252" s="146"/>
      <c r="Y252" s="130"/>
      <c r="Z252" s="152"/>
      <c r="AA252" s="154"/>
      <c r="AB252" s="161">
        <f t="shared" si="63"/>
        <v>0</v>
      </c>
      <c r="AC252" s="162">
        <f t="shared" si="64"/>
        <v>0</v>
      </c>
      <c r="AD252" s="163">
        <f t="shared" si="65"/>
        <v>0</v>
      </c>
      <c r="AE252" s="208"/>
      <c r="AF252" s="215" t="b">
        <f t="shared" si="61"/>
        <v>1</v>
      </c>
      <c r="AG252" s="215" t="b">
        <f t="shared" si="62"/>
        <v>1</v>
      </c>
      <c r="AH252" s="215" t="b">
        <f t="shared" si="66"/>
        <v>1</v>
      </c>
      <c r="AI252" s="215" t="b">
        <f t="shared" si="67"/>
        <v>1</v>
      </c>
      <c r="AJ252" s="215" t="b">
        <f t="shared" si="68"/>
        <v>0</v>
      </c>
      <c r="AK252" s="215" t="b">
        <f t="shared" si="69"/>
        <v>0</v>
      </c>
      <c r="AL252" s="215" t="b">
        <f t="shared" si="70"/>
        <v>0</v>
      </c>
      <c r="AM252" s="215" t="b">
        <f t="shared" si="71"/>
        <v>0</v>
      </c>
      <c r="AN252" s="215" t="b">
        <f t="shared" si="72"/>
        <v>0</v>
      </c>
      <c r="AO252" s="215" t="b">
        <f t="shared" si="73"/>
        <v>0</v>
      </c>
      <c r="AP252" s="215" t="b">
        <f t="shared" si="74"/>
        <v>0</v>
      </c>
      <c r="AQ252" s="215" t="b">
        <f t="shared" si="75"/>
        <v>0</v>
      </c>
      <c r="AR252" s="215" t="b">
        <f t="shared" si="76"/>
        <v>0</v>
      </c>
      <c r="AS252" s="215" t="b">
        <f t="shared" si="77"/>
        <v>1</v>
      </c>
      <c r="AT252" s="215" t="b">
        <f t="shared" si="78"/>
        <v>1</v>
      </c>
      <c r="AU252" s="215" t="b">
        <f t="shared" si="79"/>
        <v>1</v>
      </c>
      <c r="AV252" s="215" t="b">
        <f t="shared" si="80"/>
        <v>1</v>
      </c>
    </row>
    <row r="253" spans="1:48" ht="15.75">
      <c r="A253" s="77">
        <v>231</v>
      </c>
      <c r="B253" s="134"/>
      <c r="C253" s="80"/>
      <c r="D253" s="126"/>
      <c r="E253" s="152"/>
      <c r="F253" s="146"/>
      <c r="G253" s="130"/>
      <c r="H253" s="152"/>
      <c r="I253" s="146"/>
      <c r="J253" s="130"/>
      <c r="K253" s="152"/>
      <c r="L253" s="146"/>
      <c r="M253" s="130"/>
      <c r="N253" s="152"/>
      <c r="O253" s="146"/>
      <c r="P253" s="130"/>
      <c r="Q253" s="152"/>
      <c r="R253" s="146"/>
      <c r="S253" s="130"/>
      <c r="T253" s="152"/>
      <c r="U253" s="146"/>
      <c r="V253" s="130"/>
      <c r="W253" s="152"/>
      <c r="X253" s="146"/>
      <c r="Y253" s="130"/>
      <c r="Z253" s="152"/>
      <c r="AA253" s="154"/>
      <c r="AB253" s="161">
        <f t="shared" si="63"/>
        <v>0</v>
      </c>
      <c r="AC253" s="162">
        <f t="shared" si="64"/>
        <v>0</v>
      </c>
      <c r="AD253" s="163">
        <f t="shared" si="65"/>
        <v>0</v>
      </c>
      <c r="AE253" s="208"/>
      <c r="AF253" s="215" t="b">
        <f t="shared" si="61"/>
        <v>1</v>
      </c>
      <c r="AG253" s="215" t="b">
        <f t="shared" si="62"/>
        <v>1</v>
      </c>
      <c r="AH253" s="215" t="b">
        <f t="shared" si="66"/>
        <v>1</v>
      </c>
      <c r="AI253" s="215" t="b">
        <f t="shared" si="67"/>
        <v>1</v>
      </c>
      <c r="AJ253" s="215" t="b">
        <f t="shared" si="68"/>
        <v>0</v>
      </c>
      <c r="AK253" s="215" t="b">
        <f t="shared" si="69"/>
        <v>0</v>
      </c>
      <c r="AL253" s="215" t="b">
        <f t="shared" si="70"/>
        <v>0</v>
      </c>
      <c r="AM253" s="215" t="b">
        <f t="shared" si="71"/>
        <v>0</v>
      </c>
      <c r="AN253" s="215" t="b">
        <f t="shared" si="72"/>
        <v>0</v>
      </c>
      <c r="AO253" s="215" t="b">
        <f t="shared" si="73"/>
        <v>0</v>
      </c>
      <c r="AP253" s="215" t="b">
        <f t="shared" si="74"/>
        <v>0</v>
      </c>
      <c r="AQ253" s="215" t="b">
        <f t="shared" si="75"/>
        <v>0</v>
      </c>
      <c r="AR253" s="215" t="b">
        <f t="shared" si="76"/>
        <v>0</v>
      </c>
      <c r="AS253" s="215" t="b">
        <f t="shared" si="77"/>
        <v>1</v>
      </c>
      <c r="AT253" s="215" t="b">
        <f t="shared" si="78"/>
        <v>1</v>
      </c>
      <c r="AU253" s="215" t="b">
        <f t="shared" si="79"/>
        <v>1</v>
      </c>
      <c r="AV253" s="215" t="b">
        <f t="shared" si="80"/>
        <v>1</v>
      </c>
    </row>
    <row r="254" spans="1:48" ht="15.75">
      <c r="A254" s="77">
        <v>232</v>
      </c>
      <c r="B254" s="134"/>
      <c r="C254" s="80"/>
      <c r="D254" s="126"/>
      <c r="E254" s="152"/>
      <c r="F254" s="146"/>
      <c r="G254" s="130"/>
      <c r="H254" s="152"/>
      <c r="I254" s="146"/>
      <c r="J254" s="130"/>
      <c r="K254" s="152"/>
      <c r="L254" s="146"/>
      <c r="M254" s="130"/>
      <c r="N254" s="152"/>
      <c r="O254" s="146"/>
      <c r="P254" s="130"/>
      <c r="Q254" s="152"/>
      <c r="R254" s="146"/>
      <c r="S254" s="130"/>
      <c r="T254" s="152"/>
      <c r="U254" s="146"/>
      <c r="V254" s="130"/>
      <c r="W254" s="152"/>
      <c r="X254" s="146"/>
      <c r="Y254" s="130"/>
      <c r="Z254" s="152"/>
      <c r="AA254" s="154"/>
      <c r="AB254" s="161">
        <f t="shared" si="63"/>
        <v>0</v>
      </c>
      <c r="AC254" s="162">
        <f t="shared" si="64"/>
        <v>0</v>
      </c>
      <c r="AD254" s="163">
        <f t="shared" si="65"/>
        <v>0</v>
      </c>
      <c r="AE254" s="208"/>
      <c r="AF254" s="215" t="b">
        <f t="shared" si="61"/>
        <v>1</v>
      </c>
      <c r="AG254" s="215" t="b">
        <f t="shared" si="62"/>
        <v>1</v>
      </c>
      <c r="AH254" s="215" t="b">
        <f t="shared" si="66"/>
        <v>1</v>
      </c>
      <c r="AI254" s="215" t="b">
        <f t="shared" si="67"/>
        <v>1</v>
      </c>
      <c r="AJ254" s="215" t="b">
        <f t="shared" si="68"/>
        <v>0</v>
      </c>
      <c r="AK254" s="215" t="b">
        <f t="shared" si="69"/>
        <v>0</v>
      </c>
      <c r="AL254" s="215" t="b">
        <f t="shared" si="70"/>
        <v>0</v>
      </c>
      <c r="AM254" s="215" t="b">
        <f t="shared" si="71"/>
        <v>0</v>
      </c>
      <c r="AN254" s="215" t="b">
        <f t="shared" si="72"/>
        <v>0</v>
      </c>
      <c r="AO254" s="215" t="b">
        <f t="shared" si="73"/>
        <v>0</v>
      </c>
      <c r="AP254" s="215" t="b">
        <f t="shared" si="74"/>
        <v>0</v>
      </c>
      <c r="AQ254" s="215" t="b">
        <f t="shared" si="75"/>
        <v>0</v>
      </c>
      <c r="AR254" s="215" t="b">
        <f t="shared" si="76"/>
        <v>0</v>
      </c>
      <c r="AS254" s="215" t="b">
        <f t="shared" si="77"/>
        <v>1</v>
      </c>
      <c r="AT254" s="215" t="b">
        <f t="shared" si="78"/>
        <v>1</v>
      </c>
      <c r="AU254" s="215" t="b">
        <f t="shared" si="79"/>
        <v>1</v>
      </c>
      <c r="AV254" s="215" t="b">
        <f t="shared" si="80"/>
        <v>1</v>
      </c>
    </row>
    <row r="255" spans="1:48" ht="15.75">
      <c r="A255" s="77">
        <v>233</v>
      </c>
      <c r="B255" s="134"/>
      <c r="C255" s="80"/>
      <c r="D255" s="126"/>
      <c r="E255" s="152"/>
      <c r="F255" s="146"/>
      <c r="G255" s="130"/>
      <c r="H255" s="152"/>
      <c r="I255" s="146"/>
      <c r="J255" s="130"/>
      <c r="K255" s="152"/>
      <c r="L255" s="146"/>
      <c r="M255" s="130"/>
      <c r="N255" s="152"/>
      <c r="O255" s="146"/>
      <c r="P255" s="130"/>
      <c r="Q255" s="152"/>
      <c r="R255" s="146"/>
      <c r="S255" s="130"/>
      <c r="T255" s="152"/>
      <c r="U255" s="146"/>
      <c r="V255" s="130"/>
      <c r="W255" s="152"/>
      <c r="X255" s="146"/>
      <c r="Y255" s="130"/>
      <c r="Z255" s="152"/>
      <c r="AA255" s="154"/>
      <c r="AB255" s="161">
        <f t="shared" si="63"/>
        <v>0</v>
      </c>
      <c r="AC255" s="162">
        <f t="shared" si="64"/>
        <v>0</v>
      </c>
      <c r="AD255" s="163">
        <f t="shared" si="65"/>
        <v>0</v>
      </c>
      <c r="AE255" s="208"/>
      <c r="AF255" s="215" t="b">
        <f t="shared" si="61"/>
        <v>1</v>
      </c>
      <c r="AG255" s="215" t="b">
        <f t="shared" si="62"/>
        <v>1</v>
      </c>
      <c r="AH255" s="215" t="b">
        <f t="shared" si="66"/>
        <v>1</v>
      </c>
      <c r="AI255" s="215" t="b">
        <f t="shared" si="67"/>
        <v>1</v>
      </c>
      <c r="AJ255" s="215" t="b">
        <f t="shared" si="68"/>
        <v>0</v>
      </c>
      <c r="AK255" s="215" t="b">
        <f t="shared" si="69"/>
        <v>0</v>
      </c>
      <c r="AL255" s="215" t="b">
        <f t="shared" si="70"/>
        <v>0</v>
      </c>
      <c r="AM255" s="215" t="b">
        <f t="shared" si="71"/>
        <v>0</v>
      </c>
      <c r="AN255" s="215" t="b">
        <f t="shared" si="72"/>
        <v>0</v>
      </c>
      <c r="AO255" s="215" t="b">
        <f t="shared" si="73"/>
        <v>0</v>
      </c>
      <c r="AP255" s="215" t="b">
        <f t="shared" si="74"/>
        <v>0</v>
      </c>
      <c r="AQ255" s="215" t="b">
        <f t="shared" si="75"/>
        <v>0</v>
      </c>
      <c r="AR255" s="215" t="b">
        <f t="shared" si="76"/>
        <v>0</v>
      </c>
      <c r="AS255" s="215" t="b">
        <f t="shared" si="77"/>
        <v>1</v>
      </c>
      <c r="AT255" s="215" t="b">
        <f t="shared" si="78"/>
        <v>1</v>
      </c>
      <c r="AU255" s="215" t="b">
        <f t="shared" si="79"/>
        <v>1</v>
      </c>
      <c r="AV255" s="215" t="b">
        <f t="shared" si="80"/>
        <v>1</v>
      </c>
    </row>
    <row r="256" spans="1:48" ht="15.75">
      <c r="A256" s="77">
        <v>234</v>
      </c>
      <c r="B256" s="134"/>
      <c r="C256" s="80"/>
      <c r="D256" s="126"/>
      <c r="E256" s="152"/>
      <c r="F256" s="146"/>
      <c r="G256" s="130"/>
      <c r="H256" s="152"/>
      <c r="I256" s="146"/>
      <c r="J256" s="130"/>
      <c r="K256" s="152"/>
      <c r="L256" s="146"/>
      <c r="M256" s="130"/>
      <c r="N256" s="152"/>
      <c r="O256" s="146"/>
      <c r="P256" s="130"/>
      <c r="Q256" s="152"/>
      <c r="R256" s="146"/>
      <c r="S256" s="130"/>
      <c r="T256" s="152"/>
      <c r="U256" s="146"/>
      <c r="V256" s="130"/>
      <c r="W256" s="152"/>
      <c r="X256" s="146"/>
      <c r="Y256" s="130"/>
      <c r="Z256" s="152"/>
      <c r="AA256" s="154"/>
      <c r="AB256" s="161">
        <f t="shared" si="63"/>
        <v>0</v>
      </c>
      <c r="AC256" s="162">
        <f t="shared" si="64"/>
        <v>0</v>
      </c>
      <c r="AD256" s="163">
        <f t="shared" si="65"/>
        <v>0</v>
      </c>
      <c r="AE256" s="208"/>
      <c r="AF256" s="215" t="b">
        <f t="shared" si="61"/>
        <v>1</v>
      </c>
      <c r="AG256" s="215" t="b">
        <f t="shared" si="62"/>
        <v>1</v>
      </c>
      <c r="AH256" s="215" t="b">
        <f t="shared" si="66"/>
        <v>1</v>
      </c>
      <c r="AI256" s="215" t="b">
        <f t="shared" si="67"/>
        <v>1</v>
      </c>
      <c r="AJ256" s="215" t="b">
        <f t="shared" si="68"/>
        <v>0</v>
      </c>
      <c r="AK256" s="215" t="b">
        <f t="shared" si="69"/>
        <v>0</v>
      </c>
      <c r="AL256" s="215" t="b">
        <f t="shared" si="70"/>
        <v>0</v>
      </c>
      <c r="AM256" s="215" t="b">
        <f t="shared" si="71"/>
        <v>0</v>
      </c>
      <c r="AN256" s="215" t="b">
        <f t="shared" si="72"/>
        <v>0</v>
      </c>
      <c r="AO256" s="215" t="b">
        <f t="shared" si="73"/>
        <v>0</v>
      </c>
      <c r="AP256" s="215" t="b">
        <f t="shared" si="74"/>
        <v>0</v>
      </c>
      <c r="AQ256" s="215" t="b">
        <f t="shared" si="75"/>
        <v>0</v>
      </c>
      <c r="AR256" s="215" t="b">
        <f t="shared" si="76"/>
        <v>0</v>
      </c>
      <c r="AS256" s="215" t="b">
        <f t="shared" si="77"/>
        <v>1</v>
      </c>
      <c r="AT256" s="215" t="b">
        <f t="shared" si="78"/>
        <v>1</v>
      </c>
      <c r="AU256" s="215" t="b">
        <f t="shared" si="79"/>
        <v>1</v>
      </c>
      <c r="AV256" s="215" t="b">
        <f t="shared" si="80"/>
        <v>1</v>
      </c>
    </row>
    <row r="257" spans="1:48" ht="15.75">
      <c r="A257" s="77">
        <v>235</v>
      </c>
      <c r="B257" s="134"/>
      <c r="C257" s="80"/>
      <c r="D257" s="126"/>
      <c r="E257" s="152"/>
      <c r="F257" s="146"/>
      <c r="G257" s="130"/>
      <c r="H257" s="152"/>
      <c r="I257" s="146"/>
      <c r="J257" s="130"/>
      <c r="K257" s="152"/>
      <c r="L257" s="146"/>
      <c r="M257" s="130"/>
      <c r="N257" s="152"/>
      <c r="O257" s="146"/>
      <c r="P257" s="130"/>
      <c r="Q257" s="152"/>
      <c r="R257" s="146"/>
      <c r="S257" s="130"/>
      <c r="T257" s="152"/>
      <c r="U257" s="146"/>
      <c r="V257" s="130"/>
      <c r="W257" s="152"/>
      <c r="X257" s="146"/>
      <c r="Y257" s="130"/>
      <c r="Z257" s="152"/>
      <c r="AA257" s="154"/>
      <c r="AB257" s="161">
        <f t="shared" si="63"/>
        <v>0</v>
      </c>
      <c r="AC257" s="162">
        <f t="shared" si="64"/>
        <v>0</v>
      </c>
      <c r="AD257" s="163">
        <f t="shared" si="65"/>
        <v>0</v>
      </c>
      <c r="AE257" s="208"/>
      <c r="AF257" s="215" t="b">
        <f t="shared" si="61"/>
        <v>1</v>
      </c>
      <c r="AG257" s="215" t="b">
        <f t="shared" si="62"/>
        <v>1</v>
      </c>
      <c r="AH257" s="215" t="b">
        <f t="shared" si="66"/>
        <v>1</v>
      </c>
      <c r="AI257" s="215" t="b">
        <f t="shared" si="67"/>
        <v>1</v>
      </c>
      <c r="AJ257" s="215" t="b">
        <f t="shared" si="68"/>
        <v>0</v>
      </c>
      <c r="AK257" s="215" t="b">
        <f t="shared" si="69"/>
        <v>0</v>
      </c>
      <c r="AL257" s="215" t="b">
        <f t="shared" si="70"/>
        <v>0</v>
      </c>
      <c r="AM257" s="215" t="b">
        <f t="shared" si="71"/>
        <v>0</v>
      </c>
      <c r="AN257" s="215" t="b">
        <f t="shared" si="72"/>
        <v>0</v>
      </c>
      <c r="AO257" s="215" t="b">
        <f t="shared" si="73"/>
        <v>0</v>
      </c>
      <c r="AP257" s="215" t="b">
        <f t="shared" si="74"/>
        <v>0</v>
      </c>
      <c r="AQ257" s="215" t="b">
        <f t="shared" si="75"/>
        <v>0</v>
      </c>
      <c r="AR257" s="215" t="b">
        <f t="shared" si="76"/>
        <v>0</v>
      </c>
      <c r="AS257" s="215" t="b">
        <f t="shared" si="77"/>
        <v>1</v>
      </c>
      <c r="AT257" s="215" t="b">
        <f t="shared" si="78"/>
        <v>1</v>
      </c>
      <c r="AU257" s="215" t="b">
        <f t="shared" si="79"/>
        <v>1</v>
      </c>
      <c r="AV257" s="215" t="b">
        <f t="shared" si="80"/>
        <v>1</v>
      </c>
    </row>
    <row r="258" spans="1:48" ht="15.75">
      <c r="A258" s="77">
        <v>236</v>
      </c>
      <c r="B258" s="134"/>
      <c r="C258" s="80"/>
      <c r="D258" s="126"/>
      <c r="E258" s="152"/>
      <c r="F258" s="146"/>
      <c r="G258" s="130"/>
      <c r="H258" s="152"/>
      <c r="I258" s="146"/>
      <c r="J258" s="130"/>
      <c r="K258" s="152"/>
      <c r="L258" s="146"/>
      <c r="M258" s="130"/>
      <c r="N258" s="152"/>
      <c r="O258" s="146"/>
      <c r="P258" s="130"/>
      <c r="Q258" s="152"/>
      <c r="R258" s="146"/>
      <c r="S258" s="130"/>
      <c r="T258" s="152"/>
      <c r="U258" s="146"/>
      <c r="V258" s="130"/>
      <c r="W258" s="152"/>
      <c r="X258" s="146"/>
      <c r="Y258" s="130"/>
      <c r="Z258" s="152"/>
      <c r="AA258" s="154"/>
      <c r="AB258" s="161">
        <f t="shared" si="63"/>
        <v>0</v>
      </c>
      <c r="AC258" s="162">
        <f t="shared" si="64"/>
        <v>0</v>
      </c>
      <c r="AD258" s="163">
        <f t="shared" si="65"/>
        <v>0</v>
      </c>
      <c r="AE258" s="208"/>
      <c r="AF258" s="215" t="b">
        <f t="shared" si="61"/>
        <v>1</v>
      </c>
      <c r="AG258" s="215" t="b">
        <f t="shared" si="62"/>
        <v>1</v>
      </c>
      <c r="AH258" s="215" t="b">
        <f t="shared" si="66"/>
        <v>1</v>
      </c>
      <c r="AI258" s="215" t="b">
        <f t="shared" si="67"/>
        <v>1</v>
      </c>
      <c r="AJ258" s="215" t="b">
        <f t="shared" si="68"/>
        <v>0</v>
      </c>
      <c r="AK258" s="215" t="b">
        <f t="shared" si="69"/>
        <v>0</v>
      </c>
      <c r="AL258" s="215" t="b">
        <f t="shared" si="70"/>
        <v>0</v>
      </c>
      <c r="AM258" s="215" t="b">
        <f t="shared" si="71"/>
        <v>0</v>
      </c>
      <c r="AN258" s="215" t="b">
        <f t="shared" si="72"/>
        <v>0</v>
      </c>
      <c r="AO258" s="215" t="b">
        <f t="shared" si="73"/>
        <v>0</v>
      </c>
      <c r="AP258" s="215" t="b">
        <f t="shared" si="74"/>
        <v>0</v>
      </c>
      <c r="AQ258" s="215" t="b">
        <f t="shared" si="75"/>
        <v>0</v>
      </c>
      <c r="AR258" s="215" t="b">
        <f t="shared" si="76"/>
        <v>0</v>
      </c>
      <c r="AS258" s="215" t="b">
        <f t="shared" si="77"/>
        <v>1</v>
      </c>
      <c r="AT258" s="215" t="b">
        <f t="shared" si="78"/>
        <v>1</v>
      </c>
      <c r="AU258" s="215" t="b">
        <f t="shared" si="79"/>
        <v>1</v>
      </c>
      <c r="AV258" s="215" t="b">
        <f t="shared" si="80"/>
        <v>1</v>
      </c>
    </row>
    <row r="259" spans="1:48" ht="15.75">
      <c r="A259" s="77">
        <v>237</v>
      </c>
      <c r="B259" s="134"/>
      <c r="C259" s="80"/>
      <c r="D259" s="126"/>
      <c r="E259" s="152"/>
      <c r="F259" s="146"/>
      <c r="G259" s="130"/>
      <c r="H259" s="152"/>
      <c r="I259" s="146"/>
      <c r="J259" s="130"/>
      <c r="K259" s="152"/>
      <c r="L259" s="146"/>
      <c r="M259" s="130"/>
      <c r="N259" s="152"/>
      <c r="O259" s="146"/>
      <c r="P259" s="130"/>
      <c r="Q259" s="152"/>
      <c r="R259" s="146"/>
      <c r="S259" s="130"/>
      <c r="T259" s="152"/>
      <c r="U259" s="146"/>
      <c r="V259" s="130"/>
      <c r="W259" s="152"/>
      <c r="X259" s="146"/>
      <c r="Y259" s="130"/>
      <c r="Z259" s="152"/>
      <c r="AA259" s="154"/>
      <c r="AB259" s="161">
        <f t="shared" si="63"/>
        <v>0</v>
      </c>
      <c r="AC259" s="162">
        <f t="shared" si="64"/>
        <v>0</v>
      </c>
      <c r="AD259" s="163">
        <f t="shared" si="65"/>
        <v>0</v>
      </c>
      <c r="AE259" s="208"/>
      <c r="AF259" s="215" t="b">
        <f t="shared" si="61"/>
        <v>1</v>
      </c>
      <c r="AG259" s="215" t="b">
        <f t="shared" si="62"/>
        <v>1</v>
      </c>
      <c r="AH259" s="215" t="b">
        <f t="shared" si="66"/>
        <v>1</v>
      </c>
      <c r="AI259" s="215" t="b">
        <f t="shared" si="67"/>
        <v>1</v>
      </c>
      <c r="AJ259" s="215" t="b">
        <f t="shared" si="68"/>
        <v>0</v>
      </c>
      <c r="AK259" s="215" t="b">
        <f t="shared" si="69"/>
        <v>0</v>
      </c>
      <c r="AL259" s="215" t="b">
        <f t="shared" si="70"/>
        <v>0</v>
      </c>
      <c r="AM259" s="215" t="b">
        <f t="shared" si="71"/>
        <v>0</v>
      </c>
      <c r="AN259" s="215" t="b">
        <f t="shared" si="72"/>
        <v>0</v>
      </c>
      <c r="AO259" s="215" t="b">
        <f t="shared" si="73"/>
        <v>0</v>
      </c>
      <c r="AP259" s="215" t="b">
        <f t="shared" si="74"/>
        <v>0</v>
      </c>
      <c r="AQ259" s="215" t="b">
        <f t="shared" si="75"/>
        <v>0</v>
      </c>
      <c r="AR259" s="215" t="b">
        <f t="shared" si="76"/>
        <v>0</v>
      </c>
      <c r="AS259" s="215" t="b">
        <f t="shared" si="77"/>
        <v>1</v>
      </c>
      <c r="AT259" s="215" t="b">
        <f t="shared" si="78"/>
        <v>1</v>
      </c>
      <c r="AU259" s="215" t="b">
        <f t="shared" si="79"/>
        <v>1</v>
      </c>
      <c r="AV259" s="215" t="b">
        <f t="shared" si="80"/>
        <v>1</v>
      </c>
    </row>
    <row r="260" spans="1:48" ht="15.75">
      <c r="A260" s="77">
        <v>238</v>
      </c>
      <c r="B260" s="134"/>
      <c r="C260" s="80"/>
      <c r="D260" s="126"/>
      <c r="E260" s="152"/>
      <c r="F260" s="146"/>
      <c r="G260" s="130"/>
      <c r="H260" s="152"/>
      <c r="I260" s="146"/>
      <c r="J260" s="130"/>
      <c r="K260" s="152"/>
      <c r="L260" s="146"/>
      <c r="M260" s="130"/>
      <c r="N260" s="152"/>
      <c r="O260" s="146"/>
      <c r="P260" s="130"/>
      <c r="Q260" s="152"/>
      <c r="R260" s="146"/>
      <c r="S260" s="130"/>
      <c r="T260" s="152"/>
      <c r="U260" s="146"/>
      <c r="V260" s="130"/>
      <c r="W260" s="152"/>
      <c r="X260" s="146"/>
      <c r="Y260" s="130"/>
      <c r="Z260" s="152"/>
      <c r="AA260" s="154"/>
      <c r="AB260" s="161">
        <f t="shared" si="63"/>
        <v>0</v>
      </c>
      <c r="AC260" s="162">
        <f t="shared" si="64"/>
        <v>0</v>
      </c>
      <c r="AD260" s="163">
        <f t="shared" si="65"/>
        <v>0</v>
      </c>
      <c r="AE260" s="208"/>
      <c r="AF260" s="215" t="b">
        <f t="shared" si="61"/>
        <v>1</v>
      </c>
      <c r="AG260" s="215" t="b">
        <f t="shared" si="62"/>
        <v>1</v>
      </c>
      <c r="AH260" s="215" t="b">
        <f t="shared" si="66"/>
        <v>1</v>
      </c>
      <c r="AI260" s="215" t="b">
        <f t="shared" si="67"/>
        <v>1</v>
      </c>
      <c r="AJ260" s="215" t="b">
        <f t="shared" si="68"/>
        <v>0</v>
      </c>
      <c r="AK260" s="215" t="b">
        <f t="shared" si="69"/>
        <v>0</v>
      </c>
      <c r="AL260" s="215" t="b">
        <f t="shared" si="70"/>
        <v>0</v>
      </c>
      <c r="AM260" s="215" t="b">
        <f t="shared" si="71"/>
        <v>0</v>
      </c>
      <c r="AN260" s="215" t="b">
        <f t="shared" si="72"/>
        <v>0</v>
      </c>
      <c r="AO260" s="215" t="b">
        <f t="shared" si="73"/>
        <v>0</v>
      </c>
      <c r="AP260" s="215" t="b">
        <f t="shared" si="74"/>
        <v>0</v>
      </c>
      <c r="AQ260" s="215" t="b">
        <f t="shared" si="75"/>
        <v>0</v>
      </c>
      <c r="AR260" s="215" t="b">
        <f t="shared" si="76"/>
        <v>0</v>
      </c>
      <c r="AS260" s="215" t="b">
        <f t="shared" si="77"/>
        <v>1</v>
      </c>
      <c r="AT260" s="215" t="b">
        <f t="shared" si="78"/>
        <v>1</v>
      </c>
      <c r="AU260" s="215" t="b">
        <f t="shared" si="79"/>
        <v>1</v>
      </c>
      <c r="AV260" s="215" t="b">
        <f t="shared" si="80"/>
        <v>1</v>
      </c>
    </row>
    <row r="261" spans="1:48" ht="15.75">
      <c r="A261" s="77">
        <v>239</v>
      </c>
      <c r="B261" s="134"/>
      <c r="C261" s="80"/>
      <c r="D261" s="126"/>
      <c r="E261" s="152"/>
      <c r="F261" s="146"/>
      <c r="G261" s="130"/>
      <c r="H261" s="152"/>
      <c r="I261" s="146"/>
      <c r="J261" s="130"/>
      <c r="K261" s="152"/>
      <c r="L261" s="146"/>
      <c r="M261" s="130"/>
      <c r="N261" s="152"/>
      <c r="O261" s="146"/>
      <c r="P261" s="130"/>
      <c r="Q261" s="152"/>
      <c r="R261" s="146"/>
      <c r="S261" s="130"/>
      <c r="T261" s="152"/>
      <c r="U261" s="146"/>
      <c r="V261" s="130"/>
      <c r="W261" s="152"/>
      <c r="X261" s="146"/>
      <c r="Y261" s="130"/>
      <c r="Z261" s="152"/>
      <c r="AA261" s="154"/>
      <c r="AB261" s="161">
        <f t="shared" si="63"/>
        <v>0</v>
      </c>
      <c r="AC261" s="162">
        <f t="shared" si="64"/>
        <v>0</v>
      </c>
      <c r="AD261" s="163">
        <f t="shared" si="65"/>
        <v>0</v>
      </c>
      <c r="AE261" s="208"/>
      <c r="AF261" s="215" t="b">
        <f t="shared" si="61"/>
        <v>1</v>
      </c>
      <c r="AG261" s="215" t="b">
        <f t="shared" si="62"/>
        <v>1</v>
      </c>
      <c r="AH261" s="215" t="b">
        <f t="shared" si="66"/>
        <v>1</v>
      </c>
      <c r="AI261" s="215" t="b">
        <f t="shared" si="67"/>
        <v>1</v>
      </c>
      <c r="AJ261" s="215" t="b">
        <f t="shared" si="68"/>
        <v>0</v>
      </c>
      <c r="AK261" s="215" t="b">
        <f t="shared" si="69"/>
        <v>0</v>
      </c>
      <c r="AL261" s="215" t="b">
        <f t="shared" si="70"/>
        <v>0</v>
      </c>
      <c r="AM261" s="215" t="b">
        <f t="shared" si="71"/>
        <v>0</v>
      </c>
      <c r="AN261" s="215" t="b">
        <f t="shared" si="72"/>
        <v>0</v>
      </c>
      <c r="AO261" s="215" t="b">
        <f t="shared" si="73"/>
        <v>0</v>
      </c>
      <c r="AP261" s="215" t="b">
        <f t="shared" si="74"/>
        <v>0</v>
      </c>
      <c r="AQ261" s="215" t="b">
        <f t="shared" si="75"/>
        <v>0</v>
      </c>
      <c r="AR261" s="215" t="b">
        <f t="shared" si="76"/>
        <v>0</v>
      </c>
      <c r="AS261" s="215" t="b">
        <f t="shared" si="77"/>
        <v>1</v>
      </c>
      <c r="AT261" s="215" t="b">
        <f t="shared" si="78"/>
        <v>1</v>
      </c>
      <c r="AU261" s="215" t="b">
        <f t="shared" si="79"/>
        <v>1</v>
      </c>
      <c r="AV261" s="215" t="b">
        <f t="shared" si="80"/>
        <v>1</v>
      </c>
    </row>
    <row r="262" spans="1:48" ht="15.75">
      <c r="A262" s="77">
        <v>240</v>
      </c>
      <c r="B262" s="134"/>
      <c r="C262" s="80"/>
      <c r="D262" s="126"/>
      <c r="E262" s="152"/>
      <c r="F262" s="146"/>
      <c r="G262" s="130"/>
      <c r="H262" s="152"/>
      <c r="I262" s="146"/>
      <c r="J262" s="130"/>
      <c r="K262" s="152"/>
      <c r="L262" s="146"/>
      <c r="M262" s="130"/>
      <c r="N262" s="152"/>
      <c r="O262" s="146"/>
      <c r="P262" s="130"/>
      <c r="Q262" s="152"/>
      <c r="R262" s="146"/>
      <c r="S262" s="130"/>
      <c r="T262" s="152"/>
      <c r="U262" s="146"/>
      <c r="V262" s="130"/>
      <c r="W262" s="152"/>
      <c r="X262" s="146"/>
      <c r="Y262" s="130"/>
      <c r="Z262" s="152"/>
      <c r="AA262" s="154"/>
      <c r="AB262" s="161">
        <f t="shared" si="63"/>
        <v>0</v>
      </c>
      <c r="AC262" s="162">
        <f t="shared" si="64"/>
        <v>0</v>
      </c>
      <c r="AD262" s="163">
        <f t="shared" si="65"/>
        <v>0</v>
      </c>
      <c r="AE262" s="208"/>
      <c r="AF262" s="215" t="b">
        <f t="shared" si="61"/>
        <v>1</v>
      </c>
      <c r="AG262" s="215" t="b">
        <f t="shared" si="62"/>
        <v>1</v>
      </c>
      <c r="AH262" s="215" t="b">
        <f t="shared" si="66"/>
        <v>1</v>
      </c>
      <c r="AI262" s="215" t="b">
        <f t="shared" si="67"/>
        <v>1</v>
      </c>
      <c r="AJ262" s="215" t="b">
        <f t="shared" si="68"/>
        <v>0</v>
      </c>
      <c r="AK262" s="215" t="b">
        <f t="shared" si="69"/>
        <v>0</v>
      </c>
      <c r="AL262" s="215" t="b">
        <f t="shared" si="70"/>
        <v>0</v>
      </c>
      <c r="AM262" s="215" t="b">
        <f t="shared" si="71"/>
        <v>0</v>
      </c>
      <c r="AN262" s="215" t="b">
        <f t="shared" si="72"/>
        <v>0</v>
      </c>
      <c r="AO262" s="215" t="b">
        <f t="shared" si="73"/>
        <v>0</v>
      </c>
      <c r="AP262" s="215" t="b">
        <f t="shared" si="74"/>
        <v>0</v>
      </c>
      <c r="AQ262" s="215" t="b">
        <f t="shared" si="75"/>
        <v>0</v>
      </c>
      <c r="AR262" s="215" t="b">
        <f t="shared" si="76"/>
        <v>0</v>
      </c>
      <c r="AS262" s="215" t="b">
        <f t="shared" si="77"/>
        <v>1</v>
      </c>
      <c r="AT262" s="215" t="b">
        <f t="shared" si="78"/>
        <v>1</v>
      </c>
      <c r="AU262" s="215" t="b">
        <f t="shared" si="79"/>
        <v>1</v>
      </c>
      <c r="AV262" s="215" t="b">
        <f t="shared" si="80"/>
        <v>1</v>
      </c>
    </row>
    <row r="263" spans="1:48" ht="15.75">
      <c r="A263" s="77">
        <v>241</v>
      </c>
      <c r="B263" s="134"/>
      <c r="C263" s="80"/>
      <c r="D263" s="126"/>
      <c r="E263" s="152"/>
      <c r="F263" s="146"/>
      <c r="G263" s="130"/>
      <c r="H263" s="152"/>
      <c r="I263" s="146"/>
      <c r="J263" s="130"/>
      <c r="K263" s="152"/>
      <c r="L263" s="146"/>
      <c r="M263" s="130"/>
      <c r="N263" s="152"/>
      <c r="O263" s="146"/>
      <c r="P263" s="130"/>
      <c r="Q263" s="152"/>
      <c r="R263" s="146"/>
      <c r="S263" s="130"/>
      <c r="T263" s="152"/>
      <c r="U263" s="146"/>
      <c r="V263" s="130"/>
      <c r="W263" s="152"/>
      <c r="X263" s="146"/>
      <c r="Y263" s="130"/>
      <c r="Z263" s="152"/>
      <c r="AA263" s="154"/>
      <c r="AB263" s="161">
        <f t="shared" si="63"/>
        <v>0</v>
      </c>
      <c r="AC263" s="162">
        <f t="shared" si="64"/>
        <v>0</v>
      </c>
      <c r="AD263" s="163">
        <f t="shared" si="65"/>
        <v>0</v>
      </c>
      <c r="AE263" s="208"/>
      <c r="AF263" s="215" t="b">
        <f t="shared" si="61"/>
        <v>1</v>
      </c>
      <c r="AG263" s="215" t="b">
        <f t="shared" si="62"/>
        <v>1</v>
      </c>
      <c r="AH263" s="215" t="b">
        <f t="shared" si="66"/>
        <v>1</v>
      </c>
      <c r="AI263" s="215" t="b">
        <f t="shared" si="67"/>
        <v>1</v>
      </c>
      <c r="AJ263" s="215" t="b">
        <f t="shared" si="68"/>
        <v>0</v>
      </c>
      <c r="AK263" s="215" t="b">
        <f t="shared" si="69"/>
        <v>0</v>
      </c>
      <c r="AL263" s="215" t="b">
        <f t="shared" si="70"/>
        <v>0</v>
      </c>
      <c r="AM263" s="215" t="b">
        <f t="shared" si="71"/>
        <v>0</v>
      </c>
      <c r="AN263" s="215" t="b">
        <f t="shared" si="72"/>
        <v>0</v>
      </c>
      <c r="AO263" s="215" t="b">
        <f t="shared" si="73"/>
        <v>0</v>
      </c>
      <c r="AP263" s="215" t="b">
        <f t="shared" si="74"/>
        <v>0</v>
      </c>
      <c r="AQ263" s="215" t="b">
        <f t="shared" si="75"/>
        <v>0</v>
      </c>
      <c r="AR263" s="215" t="b">
        <f t="shared" si="76"/>
        <v>0</v>
      </c>
      <c r="AS263" s="215" t="b">
        <f t="shared" si="77"/>
        <v>1</v>
      </c>
      <c r="AT263" s="215" t="b">
        <f t="shared" si="78"/>
        <v>1</v>
      </c>
      <c r="AU263" s="215" t="b">
        <f t="shared" si="79"/>
        <v>1</v>
      </c>
      <c r="AV263" s="215" t="b">
        <f t="shared" si="80"/>
        <v>1</v>
      </c>
    </row>
    <row r="264" spans="1:48" ht="15.75">
      <c r="A264" s="77">
        <v>242</v>
      </c>
      <c r="B264" s="134"/>
      <c r="C264" s="80"/>
      <c r="D264" s="126"/>
      <c r="E264" s="152"/>
      <c r="F264" s="146"/>
      <c r="G264" s="130"/>
      <c r="H264" s="152"/>
      <c r="I264" s="146"/>
      <c r="J264" s="130"/>
      <c r="K264" s="152"/>
      <c r="L264" s="146"/>
      <c r="M264" s="130"/>
      <c r="N264" s="152"/>
      <c r="O264" s="146"/>
      <c r="P264" s="130"/>
      <c r="Q264" s="152"/>
      <c r="R264" s="146"/>
      <c r="S264" s="130"/>
      <c r="T264" s="152"/>
      <c r="U264" s="146"/>
      <c r="V264" s="130"/>
      <c r="W264" s="152"/>
      <c r="X264" s="146"/>
      <c r="Y264" s="130"/>
      <c r="Z264" s="152"/>
      <c r="AA264" s="154"/>
      <c r="AB264" s="161">
        <f t="shared" si="63"/>
        <v>0</v>
      </c>
      <c r="AC264" s="162">
        <f t="shared" si="64"/>
        <v>0</v>
      </c>
      <c r="AD264" s="163">
        <f t="shared" si="65"/>
        <v>0</v>
      </c>
      <c r="AE264" s="208"/>
      <c r="AF264" s="215" t="b">
        <f t="shared" si="61"/>
        <v>1</v>
      </c>
      <c r="AG264" s="215" t="b">
        <f t="shared" si="62"/>
        <v>1</v>
      </c>
      <c r="AH264" s="215" t="b">
        <f t="shared" si="66"/>
        <v>1</v>
      </c>
      <c r="AI264" s="215" t="b">
        <f t="shared" si="67"/>
        <v>1</v>
      </c>
      <c r="AJ264" s="215" t="b">
        <f t="shared" si="68"/>
        <v>0</v>
      </c>
      <c r="AK264" s="215" t="b">
        <f t="shared" si="69"/>
        <v>0</v>
      </c>
      <c r="AL264" s="215" t="b">
        <f t="shared" si="70"/>
        <v>0</v>
      </c>
      <c r="AM264" s="215" t="b">
        <f t="shared" si="71"/>
        <v>0</v>
      </c>
      <c r="AN264" s="215" t="b">
        <f t="shared" si="72"/>
        <v>0</v>
      </c>
      <c r="AO264" s="215" t="b">
        <f t="shared" si="73"/>
        <v>0</v>
      </c>
      <c r="AP264" s="215" t="b">
        <f t="shared" si="74"/>
        <v>0</v>
      </c>
      <c r="AQ264" s="215" t="b">
        <f t="shared" si="75"/>
        <v>0</v>
      </c>
      <c r="AR264" s="215" t="b">
        <f t="shared" si="76"/>
        <v>0</v>
      </c>
      <c r="AS264" s="215" t="b">
        <f t="shared" si="77"/>
        <v>1</v>
      </c>
      <c r="AT264" s="215" t="b">
        <f t="shared" si="78"/>
        <v>1</v>
      </c>
      <c r="AU264" s="215" t="b">
        <f t="shared" si="79"/>
        <v>1</v>
      </c>
      <c r="AV264" s="215" t="b">
        <f t="shared" si="80"/>
        <v>1</v>
      </c>
    </row>
    <row r="265" spans="1:48" ht="15.75">
      <c r="A265" s="77">
        <v>243</v>
      </c>
      <c r="B265" s="134"/>
      <c r="C265" s="80"/>
      <c r="D265" s="126"/>
      <c r="E265" s="152"/>
      <c r="F265" s="146"/>
      <c r="G265" s="130"/>
      <c r="H265" s="152"/>
      <c r="I265" s="146"/>
      <c r="J265" s="130"/>
      <c r="K265" s="152"/>
      <c r="L265" s="146"/>
      <c r="M265" s="130"/>
      <c r="N265" s="152"/>
      <c r="O265" s="146"/>
      <c r="P265" s="130"/>
      <c r="Q265" s="152"/>
      <c r="R265" s="146"/>
      <c r="S265" s="130"/>
      <c r="T265" s="152"/>
      <c r="U265" s="146"/>
      <c r="V265" s="130"/>
      <c r="W265" s="152"/>
      <c r="X265" s="146"/>
      <c r="Y265" s="130"/>
      <c r="Z265" s="152"/>
      <c r="AA265" s="154"/>
      <c r="AB265" s="161">
        <f t="shared" si="63"/>
        <v>0</v>
      </c>
      <c r="AC265" s="162">
        <f t="shared" si="64"/>
        <v>0</v>
      </c>
      <c r="AD265" s="163">
        <f t="shared" si="65"/>
        <v>0</v>
      </c>
      <c r="AE265" s="208"/>
      <c r="AF265" s="215" t="b">
        <f t="shared" si="61"/>
        <v>1</v>
      </c>
      <c r="AG265" s="215" t="b">
        <f t="shared" si="62"/>
        <v>1</v>
      </c>
      <c r="AH265" s="215" t="b">
        <f t="shared" si="66"/>
        <v>1</v>
      </c>
      <c r="AI265" s="215" t="b">
        <f t="shared" si="67"/>
        <v>1</v>
      </c>
      <c r="AJ265" s="215" t="b">
        <f t="shared" si="68"/>
        <v>0</v>
      </c>
      <c r="AK265" s="215" t="b">
        <f t="shared" si="69"/>
        <v>0</v>
      </c>
      <c r="AL265" s="215" t="b">
        <f t="shared" si="70"/>
        <v>0</v>
      </c>
      <c r="AM265" s="215" t="b">
        <f t="shared" si="71"/>
        <v>0</v>
      </c>
      <c r="AN265" s="215" t="b">
        <f t="shared" si="72"/>
        <v>0</v>
      </c>
      <c r="AO265" s="215" t="b">
        <f t="shared" si="73"/>
        <v>0</v>
      </c>
      <c r="AP265" s="215" t="b">
        <f t="shared" si="74"/>
        <v>0</v>
      </c>
      <c r="AQ265" s="215" t="b">
        <f t="shared" si="75"/>
        <v>0</v>
      </c>
      <c r="AR265" s="215" t="b">
        <f t="shared" si="76"/>
        <v>0</v>
      </c>
      <c r="AS265" s="215" t="b">
        <f t="shared" si="77"/>
        <v>1</v>
      </c>
      <c r="AT265" s="215" t="b">
        <f t="shared" si="78"/>
        <v>1</v>
      </c>
      <c r="AU265" s="215" t="b">
        <f t="shared" si="79"/>
        <v>1</v>
      </c>
      <c r="AV265" s="215" t="b">
        <f t="shared" si="80"/>
        <v>1</v>
      </c>
    </row>
    <row r="266" spans="1:48" ht="15.75">
      <c r="A266" s="77">
        <v>244</v>
      </c>
      <c r="B266" s="134"/>
      <c r="C266" s="80"/>
      <c r="D266" s="126"/>
      <c r="E266" s="152"/>
      <c r="F266" s="146"/>
      <c r="G266" s="130"/>
      <c r="H266" s="152"/>
      <c r="I266" s="146"/>
      <c r="J266" s="130"/>
      <c r="K266" s="152"/>
      <c r="L266" s="146"/>
      <c r="M266" s="130"/>
      <c r="N266" s="152"/>
      <c r="O266" s="146"/>
      <c r="P266" s="130"/>
      <c r="Q266" s="152"/>
      <c r="R266" s="146"/>
      <c r="S266" s="130"/>
      <c r="T266" s="152"/>
      <c r="U266" s="146"/>
      <c r="V266" s="130"/>
      <c r="W266" s="152"/>
      <c r="X266" s="146"/>
      <c r="Y266" s="130"/>
      <c r="Z266" s="152"/>
      <c r="AA266" s="154"/>
      <c r="AB266" s="161">
        <f t="shared" si="63"/>
        <v>0</v>
      </c>
      <c r="AC266" s="162">
        <f t="shared" si="64"/>
        <v>0</v>
      </c>
      <c r="AD266" s="163">
        <f t="shared" si="65"/>
        <v>0</v>
      </c>
      <c r="AE266" s="208"/>
      <c r="AF266" s="215" t="b">
        <f t="shared" si="61"/>
        <v>1</v>
      </c>
      <c r="AG266" s="215" t="b">
        <f t="shared" si="62"/>
        <v>1</v>
      </c>
      <c r="AH266" s="215" t="b">
        <f t="shared" si="66"/>
        <v>1</v>
      </c>
      <c r="AI266" s="215" t="b">
        <f t="shared" si="67"/>
        <v>1</v>
      </c>
      <c r="AJ266" s="215" t="b">
        <f t="shared" si="68"/>
        <v>0</v>
      </c>
      <c r="AK266" s="215" t="b">
        <f t="shared" si="69"/>
        <v>0</v>
      </c>
      <c r="AL266" s="215" t="b">
        <f t="shared" si="70"/>
        <v>0</v>
      </c>
      <c r="AM266" s="215" t="b">
        <f t="shared" si="71"/>
        <v>0</v>
      </c>
      <c r="AN266" s="215" t="b">
        <f t="shared" si="72"/>
        <v>0</v>
      </c>
      <c r="AO266" s="215" t="b">
        <f t="shared" si="73"/>
        <v>0</v>
      </c>
      <c r="AP266" s="215" t="b">
        <f t="shared" si="74"/>
        <v>0</v>
      </c>
      <c r="AQ266" s="215" t="b">
        <f t="shared" si="75"/>
        <v>0</v>
      </c>
      <c r="AR266" s="215" t="b">
        <f t="shared" si="76"/>
        <v>0</v>
      </c>
      <c r="AS266" s="215" t="b">
        <f t="shared" si="77"/>
        <v>1</v>
      </c>
      <c r="AT266" s="215" t="b">
        <f t="shared" si="78"/>
        <v>1</v>
      </c>
      <c r="AU266" s="215" t="b">
        <f t="shared" si="79"/>
        <v>1</v>
      </c>
      <c r="AV266" s="215" t="b">
        <f t="shared" si="80"/>
        <v>1</v>
      </c>
    </row>
    <row r="267" spans="1:48" ht="15.75">
      <c r="A267" s="77">
        <v>245</v>
      </c>
      <c r="B267" s="134"/>
      <c r="C267" s="80"/>
      <c r="D267" s="126"/>
      <c r="E267" s="152"/>
      <c r="F267" s="146"/>
      <c r="G267" s="130"/>
      <c r="H267" s="152"/>
      <c r="I267" s="146"/>
      <c r="J267" s="130"/>
      <c r="K267" s="152"/>
      <c r="L267" s="146"/>
      <c r="M267" s="130"/>
      <c r="N267" s="152"/>
      <c r="O267" s="146"/>
      <c r="P267" s="130"/>
      <c r="Q267" s="152"/>
      <c r="R267" s="146"/>
      <c r="S267" s="130"/>
      <c r="T267" s="152"/>
      <c r="U267" s="146"/>
      <c r="V267" s="130"/>
      <c r="W267" s="152"/>
      <c r="X267" s="146"/>
      <c r="Y267" s="130"/>
      <c r="Z267" s="152"/>
      <c r="AA267" s="154"/>
      <c r="AB267" s="161">
        <f t="shared" si="63"/>
        <v>0</v>
      </c>
      <c r="AC267" s="162">
        <f t="shared" si="64"/>
        <v>0</v>
      </c>
      <c r="AD267" s="163">
        <f t="shared" si="65"/>
        <v>0</v>
      </c>
      <c r="AE267" s="208"/>
      <c r="AF267" s="215" t="b">
        <f t="shared" si="61"/>
        <v>1</v>
      </c>
      <c r="AG267" s="215" t="b">
        <f t="shared" si="62"/>
        <v>1</v>
      </c>
      <c r="AH267" s="215" t="b">
        <f t="shared" si="66"/>
        <v>1</v>
      </c>
      <c r="AI267" s="215" t="b">
        <f t="shared" si="67"/>
        <v>1</v>
      </c>
      <c r="AJ267" s="215" t="b">
        <f t="shared" si="68"/>
        <v>0</v>
      </c>
      <c r="AK267" s="215" t="b">
        <f t="shared" si="69"/>
        <v>0</v>
      </c>
      <c r="AL267" s="215" t="b">
        <f t="shared" si="70"/>
        <v>0</v>
      </c>
      <c r="AM267" s="215" t="b">
        <f t="shared" si="71"/>
        <v>0</v>
      </c>
      <c r="AN267" s="215" t="b">
        <f t="shared" si="72"/>
        <v>0</v>
      </c>
      <c r="AO267" s="215" t="b">
        <f t="shared" si="73"/>
        <v>0</v>
      </c>
      <c r="AP267" s="215" t="b">
        <f t="shared" si="74"/>
        <v>0</v>
      </c>
      <c r="AQ267" s="215" t="b">
        <f t="shared" si="75"/>
        <v>0</v>
      </c>
      <c r="AR267" s="215" t="b">
        <f t="shared" si="76"/>
        <v>0</v>
      </c>
      <c r="AS267" s="215" t="b">
        <f t="shared" si="77"/>
        <v>1</v>
      </c>
      <c r="AT267" s="215" t="b">
        <f t="shared" si="78"/>
        <v>1</v>
      </c>
      <c r="AU267" s="215" t="b">
        <f t="shared" si="79"/>
        <v>1</v>
      </c>
      <c r="AV267" s="215" t="b">
        <f t="shared" si="80"/>
        <v>1</v>
      </c>
    </row>
    <row r="268" spans="1:48" ht="15.75">
      <c r="A268" s="77">
        <v>246</v>
      </c>
      <c r="B268" s="134"/>
      <c r="C268" s="80"/>
      <c r="D268" s="126"/>
      <c r="E268" s="152"/>
      <c r="F268" s="146"/>
      <c r="G268" s="130"/>
      <c r="H268" s="152"/>
      <c r="I268" s="146"/>
      <c r="J268" s="130"/>
      <c r="K268" s="152"/>
      <c r="L268" s="146"/>
      <c r="M268" s="130"/>
      <c r="N268" s="152"/>
      <c r="O268" s="146"/>
      <c r="P268" s="130"/>
      <c r="Q268" s="152"/>
      <c r="R268" s="146"/>
      <c r="S268" s="130"/>
      <c r="T268" s="152"/>
      <c r="U268" s="146"/>
      <c r="V268" s="130"/>
      <c r="W268" s="152"/>
      <c r="X268" s="146"/>
      <c r="Y268" s="130"/>
      <c r="Z268" s="152"/>
      <c r="AA268" s="154"/>
      <c r="AB268" s="161">
        <f t="shared" si="63"/>
        <v>0</v>
      </c>
      <c r="AC268" s="162">
        <f t="shared" si="64"/>
        <v>0</v>
      </c>
      <c r="AD268" s="163">
        <f t="shared" si="65"/>
        <v>0</v>
      </c>
      <c r="AE268" s="208"/>
      <c r="AF268" s="215" t="b">
        <f t="shared" si="61"/>
        <v>1</v>
      </c>
      <c r="AG268" s="215" t="b">
        <f t="shared" si="62"/>
        <v>1</v>
      </c>
      <c r="AH268" s="215" t="b">
        <f t="shared" si="66"/>
        <v>1</v>
      </c>
      <c r="AI268" s="215" t="b">
        <f t="shared" si="67"/>
        <v>1</v>
      </c>
      <c r="AJ268" s="215" t="b">
        <f t="shared" si="68"/>
        <v>0</v>
      </c>
      <c r="AK268" s="215" t="b">
        <f t="shared" si="69"/>
        <v>0</v>
      </c>
      <c r="AL268" s="215" t="b">
        <f t="shared" si="70"/>
        <v>0</v>
      </c>
      <c r="AM268" s="215" t="b">
        <f t="shared" si="71"/>
        <v>0</v>
      </c>
      <c r="AN268" s="215" t="b">
        <f t="shared" si="72"/>
        <v>0</v>
      </c>
      <c r="AO268" s="215" t="b">
        <f t="shared" si="73"/>
        <v>0</v>
      </c>
      <c r="AP268" s="215" t="b">
        <f t="shared" si="74"/>
        <v>0</v>
      </c>
      <c r="AQ268" s="215" t="b">
        <f t="shared" si="75"/>
        <v>0</v>
      </c>
      <c r="AR268" s="215" t="b">
        <f t="shared" si="76"/>
        <v>0</v>
      </c>
      <c r="AS268" s="215" t="b">
        <f t="shared" si="77"/>
        <v>1</v>
      </c>
      <c r="AT268" s="215" t="b">
        <f t="shared" si="78"/>
        <v>1</v>
      </c>
      <c r="AU268" s="215" t="b">
        <f t="shared" si="79"/>
        <v>1</v>
      </c>
      <c r="AV268" s="215" t="b">
        <f t="shared" si="80"/>
        <v>1</v>
      </c>
    </row>
    <row r="269" spans="1:48" ht="15.75">
      <c r="A269" s="77">
        <v>247</v>
      </c>
      <c r="B269" s="134"/>
      <c r="C269" s="80"/>
      <c r="D269" s="126"/>
      <c r="E269" s="152"/>
      <c r="F269" s="146"/>
      <c r="G269" s="130"/>
      <c r="H269" s="152"/>
      <c r="I269" s="146"/>
      <c r="J269" s="130"/>
      <c r="K269" s="152"/>
      <c r="L269" s="146"/>
      <c r="M269" s="130"/>
      <c r="N269" s="152"/>
      <c r="O269" s="146"/>
      <c r="P269" s="130"/>
      <c r="Q269" s="152"/>
      <c r="R269" s="146"/>
      <c r="S269" s="130"/>
      <c r="T269" s="152"/>
      <c r="U269" s="146"/>
      <c r="V269" s="130"/>
      <c r="W269" s="152"/>
      <c r="X269" s="146"/>
      <c r="Y269" s="130"/>
      <c r="Z269" s="152"/>
      <c r="AA269" s="154"/>
      <c r="AB269" s="161">
        <f t="shared" si="63"/>
        <v>0</v>
      </c>
      <c r="AC269" s="162">
        <f t="shared" si="64"/>
        <v>0</v>
      </c>
      <c r="AD269" s="163">
        <f t="shared" si="65"/>
        <v>0</v>
      </c>
      <c r="AE269" s="208"/>
      <c r="AF269" s="215" t="b">
        <f t="shared" si="61"/>
        <v>1</v>
      </c>
      <c r="AG269" s="215" t="b">
        <f t="shared" si="62"/>
        <v>1</v>
      </c>
      <c r="AH269" s="215" t="b">
        <f t="shared" si="66"/>
        <v>1</v>
      </c>
      <c r="AI269" s="215" t="b">
        <f t="shared" si="67"/>
        <v>1</v>
      </c>
      <c r="AJ269" s="215" t="b">
        <f t="shared" si="68"/>
        <v>0</v>
      </c>
      <c r="AK269" s="215" t="b">
        <f t="shared" si="69"/>
        <v>0</v>
      </c>
      <c r="AL269" s="215" t="b">
        <f t="shared" si="70"/>
        <v>0</v>
      </c>
      <c r="AM269" s="215" t="b">
        <f t="shared" si="71"/>
        <v>0</v>
      </c>
      <c r="AN269" s="215" t="b">
        <f t="shared" si="72"/>
        <v>0</v>
      </c>
      <c r="AO269" s="215" t="b">
        <f t="shared" si="73"/>
        <v>0</v>
      </c>
      <c r="AP269" s="215" t="b">
        <f t="shared" si="74"/>
        <v>0</v>
      </c>
      <c r="AQ269" s="215" t="b">
        <f t="shared" si="75"/>
        <v>0</v>
      </c>
      <c r="AR269" s="215" t="b">
        <f t="shared" si="76"/>
        <v>0</v>
      </c>
      <c r="AS269" s="215" t="b">
        <f t="shared" si="77"/>
        <v>1</v>
      </c>
      <c r="AT269" s="215" t="b">
        <f t="shared" si="78"/>
        <v>1</v>
      </c>
      <c r="AU269" s="215" t="b">
        <f t="shared" si="79"/>
        <v>1</v>
      </c>
      <c r="AV269" s="215" t="b">
        <f t="shared" si="80"/>
        <v>1</v>
      </c>
    </row>
    <row r="270" spans="1:48" ht="15.75">
      <c r="A270" s="77">
        <v>248</v>
      </c>
      <c r="B270" s="134"/>
      <c r="C270" s="80"/>
      <c r="D270" s="126"/>
      <c r="E270" s="152"/>
      <c r="F270" s="146"/>
      <c r="G270" s="130"/>
      <c r="H270" s="152"/>
      <c r="I270" s="146"/>
      <c r="J270" s="130"/>
      <c r="K270" s="152"/>
      <c r="L270" s="146"/>
      <c r="M270" s="130"/>
      <c r="N270" s="152"/>
      <c r="O270" s="146"/>
      <c r="P270" s="130"/>
      <c r="Q270" s="152"/>
      <c r="R270" s="146"/>
      <c r="S270" s="130"/>
      <c r="T270" s="152"/>
      <c r="U270" s="146"/>
      <c r="V270" s="130"/>
      <c r="W270" s="152"/>
      <c r="X270" s="146"/>
      <c r="Y270" s="130"/>
      <c r="Z270" s="152"/>
      <c r="AA270" s="154"/>
      <c r="AB270" s="161">
        <f t="shared" si="63"/>
        <v>0</v>
      </c>
      <c r="AC270" s="162">
        <f t="shared" si="64"/>
        <v>0</v>
      </c>
      <c r="AD270" s="163">
        <f t="shared" si="65"/>
        <v>0</v>
      </c>
      <c r="AE270" s="208"/>
      <c r="AF270" s="215" t="b">
        <f t="shared" si="61"/>
        <v>1</v>
      </c>
      <c r="AG270" s="215" t="b">
        <f t="shared" si="62"/>
        <v>1</v>
      </c>
      <c r="AH270" s="215" t="b">
        <f t="shared" si="66"/>
        <v>1</v>
      </c>
      <c r="AI270" s="215" t="b">
        <f t="shared" si="67"/>
        <v>1</v>
      </c>
      <c r="AJ270" s="215" t="b">
        <f t="shared" si="68"/>
        <v>0</v>
      </c>
      <c r="AK270" s="215" t="b">
        <f t="shared" si="69"/>
        <v>0</v>
      </c>
      <c r="AL270" s="215" t="b">
        <f t="shared" si="70"/>
        <v>0</v>
      </c>
      <c r="AM270" s="215" t="b">
        <f t="shared" si="71"/>
        <v>0</v>
      </c>
      <c r="AN270" s="215" t="b">
        <f t="shared" si="72"/>
        <v>0</v>
      </c>
      <c r="AO270" s="215" t="b">
        <f t="shared" si="73"/>
        <v>0</v>
      </c>
      <c r="AP270" s="215" t="b">
        <f t="shared" si="74"/>
        <v>0</v>
      </c>
      <c r="AQ270" s="215" t="b">
        <f t="shared" si="75"/>
        <v>0</v>
      </c>
      <c r="AR270" s="215" t="b">
        <f t="shared" si="76"/>
        <v>0</v>
      </c>
      <c r="AS270" s="215" t="b">
        <f t="shared" si="77"/>
        <v>1</v>
      </c>
      <c r="AT270" s="215" t="b">
        <f t="shared" si="78"/>
        <v>1</v>
      </c>
      <c r="AU270" s="215" t="b">
        <f t="shared" si="79"/>
        <v>1</v>
      </c>
      <c r="AV270" s="215" t="b">
        <f t="shared" si="80"/>
        <v>1</v>
      </c>
    </row>
    <row r="271" spans="1:48" ht="15.75">
      <c r="A271" s="77">
        <v>249</v>
      </c>
      <c r="B271" s="134"/>
      <c r="C271" s="80"/>
      <c r="D271" s="126"/>
      <c r="E271" s="152"/>
      <c r="F271" s="146"/>
      <c r="G271" s="130"/>
      <c r="H271" s="152"/>
      <c r="I271" s="146"/>
      <c r="J271" s="130"/>
      <c r="K271" s="152"/>
      <c r="L271" s="146"/>
      <c r="M271" s="130"/>
      <c r="N271" s="152"/>
      <c r="O271" s="146"/>
      <c r="P271" s="130"/>
      <c r="Q271" s="152"/>
      <c r="R271" s="146"/>
      <c r="S271" s="130"/>
      <c r="T271" s="152"/>
      <c r="U271" s="146"/>
      <c r="V271" s="130"/>
      <c r="W271" s="152"/>
      <c r="X271" s="146"/>
      <c r="Y271" s="130"/>
      <c r="Z271" s="152"/>
      <c r="AA271" s="154"/>
      <c r="AB271" s="161">
        <f t="shared" si="63"/>
        <v>0</v>
      </c>
      <c r="AC271" s="162">
        <f t="shared" si="64"/>
        <v>0</v>
      </c>
      <c r="AD271" s="163">
        <f t="shared" si="65"/>
        <v>0</v>
      </c>
      <c r="AE271" s="208"/>
      <c r="AF271" s="215" t="b">
        <f t="shared" si="61"/>
        <v>1</v>
      </c>
      <c r="AG271" s="215" t="b">
        <f t="shared" si="62"/>
        <v>1</v>
      </c>
      <c r="AH271" s="215" t="b">
        <f t="shared" si="66"/>
        <v>1</v>
      </c>
      <c r="AI271" s="215" t="b">
        <f t="shared" si="67"/>
        <v>1</v>
      </c>
      <c r="AJ271" s="215" t="b">
        <f t="shared" si="68"/>
        <v>0</v>
      </c>
      <c r="AK271" s="215" t="b">
        <f t="shared" si="69"/>
        <v>0</v>
      </c>
      <c r="AL271" s="215" t="b">
        <f t="shared" si="70"/>
        <v>0</v>
      </c>
      <c r="AM271" s="215" t="b">
        <f t="shared" si="71"/>
        <v>0</v>
      </c>
      <c r="AN271" s="215" t="b">
        <f t="shared" si="72"/>
        <v>0</v>
      </c>
      <c r="AO271" s="215" t="b">
        <f t="shared" si="73"/>
        <v>0</v>
      </c>
      <c r="AP271" s="215" t="b">
        <f t="shared" si="74"/>
        <v>0</v>
      </c>
      <c r="AQ271" s="215" t="b">
        <f t="shared" si="75"/>
        <v>0</v>
      </c>
      <c r="AR271" s="215" t="b">
        <f t="shared" si="76"/>
        <v>0</v>
      </c>
      <c r="AS271" s="215" t="b">
        <f t="shared" si="77"/>
        <v>1</v>
      </c>
      <c r="AT271" s="215" t="b">
        <f t="shared" si="78"/>
        <v>1</v>
      </c>
      <c r="AU271" s="215" t="b">
        <f t="shared" si="79"/>
        <v>1</v>
      </c>
      <c r="AV271" s="215" t="b">
        <f t="shared" si="80"/>
        <v>1</v>
      </c>
    </row>
    <row r="272" spans="1:48" ht="15.75">
      <c r="A272" s="77">
        <v>250</v>
      </c>
      <c r="B272" s="134"/>
      <c r="C272" s="80"/>
      <c r="D272" s="126"/>
      <c r="E272" s="152"/>
      <c r="F272" s="146"/>
      <c r="G272" s="130"/>
      <c r="H272" s="152"/>
      <c r="I272" s="146"/>
      <c r="J272" s="130"/>
      <c r="K272" s="152"/>
      <c r="L272" s="146"/>
      <c r="M272" s="130"/>
      <c r="N272" s="152"/>
      <c r="O272" s="146"/>
      <c r="P272" s="130"/>
      <c r="Q272" s="152"/>
      <c r="R272" s="146"/>
      <c r="S272" s="130"/>
      <c r="T272" s="152"/>
      <c r="U272" s="146"/>
      <c r="V272" s="130"/>
      <c r="W272" s="152"/>
      <c r="X272" s="146"/>
      <c r="Y272" s="130"/>
      <c r="Z272" s="152"/>
      <c r="AA272" s="154"/>
      <c r="AB272" s="161">
        <f t="shared" si="63"/>
        <v>0</v>
      </c>
      <c r="AC272" s="162">
        <f t="shared" si="64"/>
        <v>0</v>
      </c>
      <c r="AD272" s="163">
        <f t="shared" si="65"/>
        <v>0</v>
      </c>
      <c r="AE272" s="208"/>
      <c r="AF272" s="215" t="b">
        <f t="shared" si="61"/>
        <v>1</v>
      </c>
      <c r="AG272" s="215" t="b">
        <f t="shared" si="62"/>
        <v>1</v>
      </c>
      <c r="AH272" s="215" t="b">
        <f t="shared" si="66"/>
        <v>1</v>
      </c>
      <c r="AI272" s="215" t="b">
        <f t="shared" si="67"/>
        <v>1</v>
      </c>
      <c r="AJ272" s="215" t="b">
        <f t="shared" si="68"/>
        <v>0</v>
      </c>
      <c r="AK272" s="215" t="b">
        <f t="shared" si="69"/>
        <v>0</v>
      </c>
      <c r="AL272" s="215" t="b">
        <f t="shared" si="70"/>
        <v>0</v>
      </c>
      <c r="AM272" s="215" t="b">
        <f t="shared" si="71"/>
        <v>0</v>
      </c>
      <c r="AN272" s="215" t="b">
        <f t="shared" si="72"/>
        <v>0</v>
      </c>
      <c r="AO272" s="215" t="b">
        <f t="shared" si="73"/>
        <v>0</v>
      </c>
      <c r="AP272" s="215" t="b">
        <f t="shared" si="74"/>
        <v>0</v>
      </c>
      <c r="AQ272" s="215" t="b">
        <f t="shared" si="75"/>
        <v>0</v>
      </c>
      <c r="AR272" s="215" t="b">
        <f t="shared" si="76"/>
        <v>0</v>
      </c>
      <c r="AS272" s="215" t="b">
        <f t="shared" si="77"/>
        <v>1</v>
      </c>
      <c r="AT272" s="215" t="b">
        <f t="shared" si="78"/>
        <v>1</v>
      </c>
      <c r="AU272" s="215" t="b">
        <f t="shared" si="79"/>
        <v>1</v>
      </c>
      <c r="AV272" s="215" t="b">
        <f t="shared" si="80"/>
        <v>1</v>
      </c>
    </row>
    <row r="273" spans="1:48" ht="15.75">
      <c r="A273" s="77">
        <v>251</v>
      </c>
      <c r="B273" s="134"/>
      <c r="C273" s="80"/>
      <c r="D273" s="126"/>
      <c r="E273" s="152"/>
      <c r="F273" s="146"/>
      <c r="G273" s="130"/>
      <c r="H273" s="152"/>
      <c r="I273" s="146"/>
      <c r="J273" s="130"/>
      <c r="K273" s="152"/>
      <c r="L273" s="146"/>
      <c r="M273" s="130"/>
      <c r="N273" s="152"/>
      <c r="O273" s="146"/>
      <c r="P273" s="130"/>
      <c r="Q273" s="152"/>
      <c r="R273" s="146"/>
      <c r="S273" s="130"/>
      <c r="T273" s="152"/>
      <c r="U273" s="146"/>
      <c r="V273" s="130"/>
      <c r="W273" s="152"/>
      <c r="X273" s="146"/>
      <c r="Y273" s="130"/>
      <c r="Z273" s="152"/>
      <c r="AA273" s="154"/>
      <c r="AB273" s="161">
        <f t="shared" si="63"/>
        <v>0</v>
      </c>
      <c r="AC273" s="162">
        <f t="shared" si="64"/>
        <v>0</v>
      </c>
      <c r="AD273" s="163">
        <f t="shared" si="65"/>
        <v>0</v>
      </c>
      <c r="AE273" s="208"/>
      <c r="AF273" s="215" t="b">
        <f t="shared" si="61"/>
        <v>1</v>
      </c>
      <c r="AG273" s="215" t="b">
        <f t="shared" si="62"/>
        <v>1</v>
      </c>
      <c r="AH273" s="215" t="b">
        <f t="shared" si="66"/>
        <v>1</v>
      </c>
      <c r="AI273" s="215" t="b">
        <f t="shared" si="67"/>
        <v>1</v>
      </c>
      <c r="AJ273" s="215" t="b">
        <f t="shared" si="68"/>
        <v>0</v>
      </c>
      <c r="AK273" s="215" t="b">
        <f t="shared" si="69"/>
        <v>0</v>
      </c>
      <c r="AL273" s="215" t="b">
        <f t="shared" si="70"/>
        <v>0</v>
      </c>
      <c r="AM273" s="215" t="b">
        <f t="shared" si="71"/>
        <v>0</v>
      </c>
      <c r="AN273" s="215" t="b">
        <f t="shared" si="72"/>
        <v>0</v>
      </c>
      <c r="AO273" s="215" t="b">
        <f t="shared" si="73"/>
        <v>0</v>
      </c>
      <c r="AP273" s="215" t="b">
        <f t="shared" si="74"/>
        <v>0</v>
      </c>
      <c r="AQ273" s="215" t="b">
        <f t="shared" si="75"/>
        <v>0</v>
      </c>
      <c r="AR273" s="215" t="b">
        <f t="shared" si="76"/>
        <v>0</v>
      </c>
      <c r="AS273" s="215" t="b">
        <f t="shared" si="77"/>
        <v>1</v>
      </c>
      <c r="AT273" s="215" t="b">
        <f t="shared" si="78"/>
        <v>1</v>
      </c>
      <c r="AU273" s="215" t="b">
        <f t="shared" si="79"/>
        <v>1</v>
      </c>
      <c r="AV273" s="215" t="b">
        <f t="shared" si="80"/>
        <v>1</v>
      </c>
    </row>
    <row r="274" spans="1:48" ht="15.75">
      <c r="A274" s="77">
        <v>252</v>
      </c>
      <c r="B274" s="134"/>
      <c r="C274" s="80"/>
      <c r="D274" s="126"/>
      <c r="E274" s="152"/>
      <c r="F274" s="146"/>
      <c r="G274" s="130"/>
      <c r="H274" s="152"/>
      <c r="I274" s="146"/>
      <c r="J274" s="130"/>
      <c r="K274" s="152"/>
      <c r="L274" s="146"/>
      <c r="M274" s="130"/>
      <c r="N274" s="152"/>
      <c r="O274" s="146"/>
      <c r="P274" s="130"/>
      <c r="Q274" s="152"/>
      <c r="R274" s="146"/>
      <c r="S274" s="130"/>
      <c r="T274" s="152"/>
      <c r="U274" s="146"/>
      <c r="V274" s="130"/>
      <c r="W274" s="152"/>
      <c r="X274" s="146"/>
      <c r="Y274" s="130"/>
      <c r="Z274" s="152"/>
      <c r="AA274" s="154"/>
      <c r="AB274" s="161">
        <f t="shared" si="63"/>
        <v>0</v>
      </c>
      <c r="AC274" s="162">
        <f t="shared" si="64"/>
        <v>0</v>
      </c>
      <c r="AD274" s="163">
        <f t="shared" si="65"/>
        <v>0</v>
      </c>
      <c r="AE274" s="208"/>
      <c r="AF274" s="215" t="b">
        <f t="shared" si="61"/>
        <v>1</v>
      </c>
      <c r="AG274" s="215" t="b">
        <f t="shared" si="62"/>
        <v>1</v>
      </c>
      <c r="AH274" s="215" t="b">
        <f t="shared" si="66"/>
        <v>1</v>
      </c>
      <c r="AI274" s="215" t="b">
        <f t="shared" si="67"/>
        <v>1</v>
      </c>
      <c r="AJ274" s="215" t="b">
        <f t="shared" si="68"/>
        <v>0</v>
      </c>
      <c r="AK274" s="215" t="b">
        <f t="shared" si="69"/>
        <v>0</v>
      </c>
      <c r="AL274" s="215" t="b">
        <f t="shared" si="70"/>
        <v>0</v>
      </c>
      <c r="AM274" s="215" t="b">
        <f t="shared" si="71"/>
        <v>0</v>
      </c>
      <c r="AN274" s="215" t="b">
        <f t="shared" si="72"/>
        <v>0</v>
      </c>
      <c r="AO274" s="215" t="b">
        <f t="shared" si="73"/>
        <v>0</v>
      </c>
      <c r="AP274" s="215" t="b">
        <f t="shared" si="74"/>
        <v>0</v>
      </c>
      <c r="AQ274" s="215" t="b">
        <f t="shared" si="75"/>
        <v>0</v>
      </c>
      <c r="AR274" s="215" t="b">
        <f t="shared" si="76"/>
        <v>0</v>
      </c>
      <c r="AS274" s="215" t="b">
        <f t="shared" si="77"/>
        <v>1</v>
      </c>
      <c r="AT274" s="215" t="b">
        <f t="shared" si="78"/>
        <v>1</v>
      </c>
      <c r="AU274" s="215" t="b">
        <f t="shared" si="79"/>
        <v>1</v>
      </c>
      <c r="AV274" s="215" t="b">
        <f t="shared" si="80"/>
        <v>1</v>
      </c>
    </row>
    <row r="275" spans="1:48" ht="15.75">
      <c r="A275" s="77">
        <v>253</v>
      </c>
      <c r="B275" s="134"/>
      <c r="C275" s="80"/>
      <c r="D275" s="126"/>
      <c r="E275" s="152"/>
      <c r="F275" s="146"/>
      <c r="G275" s="130"/>
      <c r="H275" s="152"/>
      <c r="I275" s="146"/>
      <c r="J275" s="130"/>
      <c r="K275" s="152"/>
      <c r="L275" s="146"/>
      <c r="M275" s="130"/>
      <c r="N275" s="152"/>
      <c r="O275" s="146"/>
      <c r="P275" s="130"/>
      <c r="Q275" s="152"/>
      <c r="R275" s="146"/>
      <c r="S275" s="130"/>
      <c r="T275" s="152"/>
      <c r="U275" s="146"/>
      <c r="V275" s="130"/>
      <c r="W275" s="152"/>
      <c r="X275" s="146"/>
      <c r="Y275" s="130"/>
      <c r="Z275" s="152"/>
      <c r="AA275" s="154"/>
      <c r="AB275" s="161">
        <f t="shared" si="63"/>
        <v>0</v>
      </c>
      <c r="AC275" s="162">
        <f t="shared" si="64"/>
        <v>0</v>
      </c>
      <c r="AD275" s="163">
        <f t="shared" si="65"/>
        <v>0</v>
      </c>
      <c r="AE275" s="208"/>
      <c r="AF275" s="215" t="b">
        <f t="shared" si="61"/>
        <v>1</v>
      </c>
      <c r="AG275" s="215" t="b">
        <f t="shared" si="62"/>
        <v>1</v>
      </c>
      <c r="AH275" s="215" t="b">
        <f t="shared" si="66"/>
        <v>1</v>
      </c>
      <c r="AI275" s="215" t="b">
        <f t="shared" si="67"/>
        <v>1</v>
      </c>
      <c r="AJ275" s="215" t="b">
        <f t="shared" si="68"/>
        <v>0</v>
      </c>
      <c r="AK275" s="215" t="b">
        <f t="shared" si="69"/>
        <v>0</v>
      </c>
      <c r="AL275" s="215" t="b">
        <f t="shared" si="70"/>
        <v>0</v>
      </c>
      <c r="AM275" s="215" t="b">
        <f t="shared" si="71"/>
        <v>0</v>
      </c>
      <c r="AN275" s="215" t="b">
        <f t="shared" si="72"/>
        <v>0</v>
      </c>
      <c r="AO275" s="215" t="b">
        <f t="shared" si="73"/>
        <v>0</v>
      </c>
      <c r="AP275" s="215" t="b">
        <f t="shared" si="74"/>
        <v>0</v>
      </c>
      <c r="AQ275" s="215" t="b">
        <f t="shared" si="75"/>
        <v>0</v>
      </c>
      <c r="AR275" s="215" t="b">
        <f t="shared" si="76"/>
        <v>0</v>
      </c>
      <c r="AS275" s="215" t="b">
        <f t="shared" si="77"/>
        <v>1</v>
      </c>
      <c r="AT275" s="215" t="b">
        <f t="shared" si="78"/>
        <v>1</v>
      </c>
      <c r="AU275" s="215" t="b">
        <f t="shared" si="79"/>
        <v>1</v>
      </c>
      <c r="AV275" s="215" t="b">
        <f t="shared" si="80"/>
        <v>1</v>
      </c>
    </row>
    <row r="276" spans="1:48" ht="15.75">
      <c r="A276" s="77">
        <v>254</v>
      </c>
      <c r="B276" s="134"/>
      <c r="C276" s="80"/>
      <c r="D276" s="126"/>
      <c r="E276" s="152"/>
      <c r="F276" s="146"/>
      <c r="G276" s="130"/>
      <c r="H276" s="152"/>
      <c r="I276" s="146"/>
      <c r="J276" s="130"/>
      <c r="K276" s="152"/>
      <c r="L276" s="146"/>
      <c r="M276" s="130"/>
      <c r="N276" s="152"/>
      <c r="O276" s="146"/>
      <c r="P276" s="130"/>
      <c r="Q276" s="152"/>
      <c r="R276" s="146"/>
      <c r="S276" s="130"/>
      <c r="T276" s="152"/>
      <c r="U276" s="146"/>
      <c r="V276" s="130"/>
      <c r="W276" s="152"/>
      <c r="X276" s="146"/>
      <c r="Y276" s="130"/>
      <c r="Z276" s="152"/>
      <c r="AA276" s="154"/>
      <c r="AB276" s="161">
        <f t="shared" si="63"/>
        <v>0</v>
      </c>
      <c r="AC276" s="162">
        <f t="shared" si="64"/>
        <v>0</v>
      </c>
      <c r="AD276" s="163">
        <f t="shared" si="65"/>
        <v>0</v>
      </c>
      <c r="AE276" s="208"/>
      <c r="AF276" s="215" t="b">
        <f t="shared" si="61"/>
        <v>1</v>
      </c>
      <c r="AG276" s="215" t="b">
        <f t="shared" si="62"/>
        <v>1</v>
      </c>
      <c r="AH276" s="215" t="b">
        <f t="shared" si="66"/>
        <v>1</v>
      </c>
      <c r="AI276" s="215" t="b">
        <f t="shared" si="67"/>
        <v>1</v>
      </c>
      <c r="AJ276" s="215" t="b">
        <f t="shared" si="68"/>
        <v>0</v>
      </c>
      <c r="AK276" s="215" t="b">
        <f t="shared" si="69"/>
        <v>0</v>
      </c>
      <c r="AL276" s="215" t="b">
        <f t="shared" si="70"/>
        <v>0</v>
      </c>
      <c r="AM276" s="215" t="b">
        <f t="shared" si="71"/>
        <v>0</v>
      </c>
      <c r="AN276" s="215" t="b">
        <f t="shared" si="72"/>
        <v>0</v>
      </c>
      <c r="AO276" s="215" t="b">
        <f t="shared" si="73"/>
        <v>0</v>
      </c>
      <c r="AP276" s="215" t="b">
        <f t="shared" si="74"/>
        <v>0</v>
      </c>
      <c r="AQ276" s="215" t="b">
        <f t="shared" si="75"/>
        <v>0</v>
      </c>
      <c r="AR276" s="215" t="b">
        <f t="shared" si="76"/>
        <v>0</v>
      </c>
      <c r="AS276" s="215" t="b">
        <f t="shared" si="77"/>
        <v>1</v>
      </c>
      <c r="AT276" s="215" t="b">
        <f t="shared" si="78"/>
        <v>1</v>
      </c>
      <c r="AU276" s="215" t="b">
        <f t="shared" si="79"/>
        <v>1</v>
      </c>
      <c r="AV276" s="215" t="b">
        <f t="shared" si="80"/>
        <v>1</v>
      </c>
    </row>
    <row r="277" spans="1:48" ht="15.75">
      <c r="A277" s="77">
        <v>255</v>
      </c>
      <c r="B277" s="134"/>
      <c r="C277" s="80"/>
      <c r="D277" s="126"/>
      <c r="E277" s="152"/>
      <c r="F277" s="146"/>
      <c r="G277" s="130"/>
      <c r="H277" s="152"/>
      <c r="I277" s="146"/>
      <c r="J277" s="130"/>
      <c r="K277" s="152"/>
      <c r="L277" s="146"/>
      <c r="M277" s="130"/>
      <c r="N277" s="152"/>
      <c r="O277" s="146"/>
      <c r="P277" s="130"/>
      <c r="Q277" s="152"/>
      <c r="R277" s="146"/>
      <c r="S277" s="130"/>
      <c r="T277" s="152"/>
      <c r="U277" s="146"/>
      <c r="V277" s="130"/>
      <c r="W277" s="152"/>
      <c r="X277" s="146"/>
      <c r="Y277" s="130"/>
      <c r="Z277" s="152"/>
      <c r="AA277" s="154"/>
      <c r="AB277" s="161">
        <f t="shared" si="63"/>
        <v>0</v>
      </c>
      <c r="AC277" s="162">
        <f t="shared" si="64"/>
        <v>0</v>
      </c>
      <c r="AD277" s="163">
        <f t="shared" si="65"/>
        <v>0</v>
      </c>
      <c r="AE277" s="208"/>
      <c r="AF277" s="215" t="b">
        <f t="shared" si="61"/>
        <v>1</v>
      </c>
      <c r="AG277" s="215" t="b">
        <f t="shared" si="62"/>
        <v>1</v>
      </c>
      <c r="AH277" s="215" t="b">
        <f t="shared" si="66"/>
        <v>1</v>
      </c>
      <c r="AI277" s="215" t="b">
        <f t="shared" si="67"/>
        <v>1</v>
      </c>
      <c r="AJ277" s="215" t="b">
        <f t="shared" si="68"/>
        <v>0</v>
      </c>
      <c r="AK277" s="215" t="b">
        <f t="shared" si="69"/>
        <v>0</v>
      </c>
      <c r="AL277" s="215" t="b">
        <f t="shared" si="70"/>
        <v>0</v>
      </c>
      <c r="AM277" s="215" t="b">
        <f t="shared" si="71"/>
        <v>0</v>
      </c>
      <c r="AN277" s="215" t="b">
        <f t="shared" si="72"/>
        <v>0</v>
      </c>
      <c r="AO277" s="215" t="b">
        <f t="shared" si="73"/>
        <v>0</v>
      </c>
      <c r="AP277" s="215" t="b">
        <f t="shared" si="74"/>
        <v>0</v>
      </c>
      <c r="AQ277" s="215" t="b">
        <f t="shared" si="75"/>
        <v>0</v>
      </c>
      <c r="AR277" s="215" t="b">
        <f t="shared" si="76"/>
        <v>0</v>
      </c>
      <c r="AS277" s="215" t="b">
        <f t="shared" si="77"/>
        <v>1</v>
      </c>
      <c r="AT277" s="215" t="b">
        <f t="shared" si="78"/>
        <v>1</v>
      </c>
      <c r="AU277" s="215" t="b">
        <f t="shared" si="79"/>
        <v>1</v>
      </c>
      <c r="AV277" s="215" t="b">
        <f t="shared" si="80"/>
        <v>1</v>
      </c>
    </row>
    <row r="278" spans="1:48" ht="15.75">
      <c r="A278" s="77">
        <v>256</v>
      </c>
      <c r="B278" s="134"/>
      <c r="C278" s="80"/>
      <c r="D278" s="126"/>
      <c r="E278" s="152"/>
      <c r="F278" s="146"/>
      <c r="G278" s="130"/>
      <c r="H278" s="152"/>
      <c r="I278" s="146"/>
      <c r="J278" s="130"/>
      <c r="K278" s="152"/>
      <c r="L278" s="146"/>
      <c r="M278" s="130"/>
      <c r="N278" s="152"/>
      <c r="O278" s="146"/>
      <c r="P278" s="130"/>
      <c r="Q278" s="152"/>
      <c r="R278" s="146"/>
      <c r="S278" s="130"/>
      <c r="T278" s="152"/>
      <c r="U278" s="146"/>
      <c r="V278" s="130"/>
      <c r="W278" s="152"/>
      <c r="X278" s="146"/>
      <c r="Y278" s="130"/>
      <c r="Z278" s="152"/>
      <c r="AA278" s="154"/>
      <c r="AB278" s="161">
        <f t="shared" si="63"/>
        <v>0</v>
      </c>
      <c r="AC278" s="162">
        <f t="shared" si="64"/>
        <v>0</v>
      </c>
      <c r="AD278" s="163">
        <f t="shared" si="65"/>
        <v>0</v>
      </c>
      <c r="AE278" s="208"/>
      <c r="AF278" s="215" t="b">
        <f t="shared" si="61"/>
        <v>1</v>
      </c>
      <c r="AG278" s="215" t="b">
        <f t="shared" si="62"/>
        <v>1</v>
      </c>
      <c r="AH278" s="215" t="b">
        <f t="shared" si="66"/>
        <v>1</v>
      </c>
      <c r="AI278" s="215" t="b">
        <f t="shared" si="67"/>
        <v>1</v>
      </c>
      <c r="AJ278" s="215" t="b">
        <f t="shared" si="68"/>
        <v>0</v>
      </c>
      <c r="AK278" s="215" t="b">
        <f t="shared" si="69"/>
        <v>0</v>
      </c>
      <c r="AL278" s="215" t="b">
        <f t="shared" si="70"/>
        <v>0</v>
      </c>
      <c r="AM278" s="215" t="b">
        <f t="shared" si="71"/>
        <v>0</v>
      </c>
      <c r="AN278" s="215" t="b">
        <f t="shared" si="72"/>
        <v>0</v>
      </c>
      <c r="AO278" s="215" t="b">
        <f t="shared" si="73"/>
        <v>0</v>
      </c>
      <c r="AP278" s="215" t="b">
        <f t="shared" si="74"/>
        <v>0</v>
      </c>
      <c r="AQ278" s="215" t="b">
        <f t="shared" si="75"/>
        <v>0</v>
      </c>
      <c r="AR278" s="215" t="b">
        <f t="shared" si="76"/>
        <v>0</v>
      </c>
      <c r="AS278" s="215" t="b">
        <f t="shared" si="77"/>
        <v>1</v>
      </c>
      <c r="AT278" s="215" t="b">
        <f t="shared" si="78"/>
        <v>1</v>
      </c>
      <c r="AU278" s="215" t="b">
        <f t="shared" si="79"/>
        <v>1</v>
      </c>
      <c r="AV278" s="215" t="b">
        <f t="shared" si="80"/>
        <v>1</v>
      </c>
    </row>
    <row r="279" spans="1:48" ht="15.75">
      <c r="A279" s="77">
        <v>257</v>
      </c>
      <c r="B279" s="134"/>
      <c r="C279" s="80"/>
      <c r="D279" s="126"/>
      <c r="E279" s="152"/>
      <c r="F279" s="146"/>
      <c r="G279" s="130"/>
      <c r="H279" s="152"/>
      <c r="I279" s="146"/>
      <c r="J279" s="130"/>
      <c r="K279" s="152"/>
      <c r="L279" s="146"/>
      <c r="M279" s="130"/>
      <c r="N279" s="152"/>
      <c r="O279" s="146"/>
      <c r="P279" s="130"/>
      <c r="Q279" s="152"/>
      <c r="R279" s="146"/>
      <c r="S279" s="130"/>
      <c r="T279" s="152"/>
      <c r="U279" s="146"/>
      <c r="V279" s="130"/>
      <c r="W279" s="152"/>
      <c r="X279" s="146"/>
      <c r="Y279" s="130"/>
      <c r="Z279" s="152"/>
      <c r="AA279" s="154"/>
      <c r="AB279" s="161">
        <f t="shared" si="63"/>
        <v>0</v>
      </c>
      <c r="AC279" s="162">
        <f t="shared" si="64"/>
        <v>0</v>
      </c>
      <c r="AD279" s="163">
        <f t="shared" si="65"/>
        <v>0</v>
      </c>
      <c r="AE279" s="208"/>
      <c r="AF279" s="215" t="b">
        <f t="shared" ref="AF279:AF342" si="81">IF(B279="",TRUE,(IF(ISNUMBER(MATCH(B279,CountriesList,0)),TRUE,FALSE)))</f>
        <v>1</v>
      </c>
      <c r="AG279" s="215" t="b">
        <f t="shared" ref="AG279:AG342" si="82">IF(C279="",TRUE,(IF(ISNUMBER(MATCH(C279,ClientCategorisation,0)),TRUE,FALSE)))</f>
        <v>1</v>
      </c>
      <c r="AH279" s="215" t="b">
        <f t="shared" si="66"/>
        <v>1</v>
      </c>
      <c r="AI279" s="215" t="b">
        <f t="shared" si="67"/>
        <v>1</v>
      </c>
      <c r="AJ279" s="215" t="b">
        <f t="shared" si="68"/>
        <v>0</v>
      </c>
      <c r="AK279" s="215" t="b">
        <f t="shared" si="69"/>
        <v>0</v>
      </c>
      <c r="AL279" s="215" t="b">
        <f t="shared" si="70"/>
        <v>0</v>
      </c>
      <c r="AM279" s="215" t="b">
        <f t="shared" si="71"/>
        <v>0</v>
      </c>
      <c r="AN279" s="215" t="b">
        <f t="shared" si="72"/>
        <v>0</v>
      </c>
      <c r="AO279" s="215" t="b">
        <f t="shared" si="73"/>
        <v>0</v>
      </c>
      <c r="AP279" s="215" t="b">
        <f t="shared" si="74"/>
        <v>0</v>
      </c>
      <c r="AQ279" s="215" t="b">
        <f t="shared" si="75"/>
        <v>0</v>
      </c>
      <c r="AR279" s="215" t="b">
        <f t="shared" si="76"/>
        <v>0</v>
      </c>
      <c r="AS279" s="215" t="b">
        <f t="shared" si="77"/>
        <v>1</v>
      </c>
      <c r="AT279" s="215" t="b">
        <f t="shared" si="78"/>
        <v>1</v>
      </c>
      <c r="AU279" s="215" t="b">
        <f t="shared" si="79"/>
        <v>1</v>
      </c>
      <c r="AV279" s="215" t="b">
        <f t="shared" si="80"/>
        <v>1</v>
      </c>
    </row>
    <row r="280" spans="1:48" ht="15.75">
      <c r="A280" s="77">
        <v>258</v>
      </c>
      <c r="B280" s="134"/>
      <c r="C280" s="80"/>
      <c r="D280" s="126"/>
      <c r="E280" s="152"/>
      <c r="F280" s="146"/>
      <c r="G280" s="130"/>
      <c r="H280" s="152"/>
      <c r="I280" s="146"/>
      <c r="J280" s="130"/>
      <c r="K280" s="152"/>
      <c r="L280" s="146"/>
      <c r="M280" s="130"/>
      <c r="N280" s="152"/>
      <c r="O280" s="146"/>
      <c r="P280" s="130"/>
      <c r="Q280" s="152"/>
      <c r="R280" s="146"/>
      <c r="S280" s="130"/>
      <c r="T280" s="152"/>
      <c r="U280" s="146"/>
      <c r="V280" s="130"/>
      <c r="W280" s="152"/>
      <c r="X280" s="146"/>
      <c r="Y280" s="130"/>
      <c r="Z280" s="152"/>
      <c r="AA280" s="154"/>
      <c r="AB280" s="161">
        <f t="shared" ref="AB280:AB343" si="83">D280+G280+J280+M280+P280+S280+V280+Y280</f>
        <v>0</v>
      </c>
      <c r="AC280" s="162">
        <f t="shared" ref="AC280:AC343" si="84">E280+H280+K280+N280+Q280+T280+W280+Z280</f>
        <v>0</v>
      </c>
      <c r="AD280" s="163">
        <f t="shared" ref="AD280:AD343" si="85">F280+I280+L280+O280+R280+U280+X280+AA280</f>
        <v>0</v>
      </c>
      <c r="AE280" s="208"/>
      <c r="AF280" s="215" t="b">
        <f t="shared" si="81"/>
        <v>1</v>
      </c>
      <c r="AG280" s="215" t="b">
        <f t="shared" si="82"/>
        <v>1</v>
      </c>
      <c r="AH280" s="215" t="b">
        <f t="shared" ref="AH280:AH343" si="86">IF(OR(AND(B280="",C280="",AB280=0,AC280=0,AD280=0),AND(B280&lt;&gt;"",C280&lt;&gt;"",AB280&gt;0)),TRUE,FALSE)</f>
        <v>1</v>
      </c>
      <c r="AI280" s="215" t="b">
        <f t="shared" ref="AI280:AI343" si="87">IF(AND(OR(B280="",C280=""),AB280&gt;0),FALSE,TRUE)</f>
        <v>1</v>
      </c>
      <c r="AJ280" s="215" t="b">
        <f t="shared" ref="AJ280:AJ343" si="88">IF(AND(D280&gt;0,E280&lt;&gt;"",F280&lt;&gt;""),TRUE,FALSE)</f>
        <v>0</v>
      </c>
      <c r="AK280" s="215" t="b">
        <f t="shared" ref="AK280:AK343" si="89">IF(AND(G280&gt;0,H280&lt;&gt;"",I280&lt;&gt;""),TRUE,FALSE)</f>
        <v>0</v>
      </c>
      <c r="AL280" s="215" t="b">
        <f t="shared" ref="AL280:AL343" si="90">IF(AND(J280&gt;0,K280&lt;&gt;"",L280&lt;&gt;""),TRUE,FALSE)</f>
        <v>0</v>
      </c>
      <c r="AM280" s="215" t="b">
        <f t="shared" ref="AM280:AM343" si="91">IF(AND(M280&gt;0,N280&lt;&gt;"",O280&lt;&gt;""),TRUE,FALSE)</f>
        <v>0</v>
      </c>
      <c r="AN280" s="215" t="b">
        <f t="shared" ref="AN280:AN343" si="92">IF(AND(P280&gt;0,Q280&lt;&gt;"",R280&lt;&gt;""),TRUE,FALSE)</f>
        <v>0</v>
      </c>
      <c r="AO280" s="215" t="b">
        <f t="shared" ref="AO280:AO343" si="93">IF(AND(S280&gt;0,T280&lt;&gt;"",U280&lt;&gt;""),TRUE,FALSE)</f>
        <v>0</v>
      </c>
      <c r="AP280" s="215" t="b">
        <f t="shared" ref="AP280:AP343" si="94">IF(AND(V280&gt;0,W280&lt;&gt;"",X280&lt;&gt;""),TRUE,FALSE)</f>
        <v>0</v>
      </c>
      <c r="AQ280" s="215" t="b">
        <f t="shared" ref="AQ280:AQ343" si="95">IF(AND(Y280&gt;0,Z280&lt;&gt;"",AA280&lt;&gt;""),TRUE,FALSE)</f>
        <v>0</v>
      </c>
      <c r="AR280" s="215" t="b">
        <f t="shared" ref="AR280:AR343" si="96">IF(OR(AJ280=TRUE,AK280=TRUE,AL280=TRUE,AM280=TRUE,AN280=TRUE,AO280=TRUE,AP280=TRUE,AQ280=TRUE),TRUE,FALSE)</f>
        <v>0</v>
      </c>
      <c r="AS280" s="215" t="b">
        <f t="shared" ref="AS280:AS343" si="97">IF(OR(AND(B280&lt;&gt;"",C280&lt;&gt;"",AR280=TRUE),AND(B280="",C280="",AR280=FALSE)),TRUE,FALSE)</f>
        <v>1</v>
      </c>
      <c r="AT280" s="215" t="b">
        <f t="shared" ref="AT280:AT343" si="98">IF(AND(B280&lt;&gt;"",C280&lt;&gt;""),TRUE,IF(OR(D280&lt;&gt;"",E280&lt;&gt;"",F280&lt;&gt;"",G280&lt;&gt;"",H280&lt;&gt;"",I280&lt;&gt;"",J280&lt;&gt;"",K280&lt;&gt;"",L280&lt;&gt;"",M280&lt;&gt;"",N280&lt;&gt;"",O280&lt;&gt;"",P280&lt;&gt;"",Q280&lt;&gt;"",R280&lt;&gt;"",S280&lt;&gt;"",T280&lt;&gt;"",U280&lt;&gt;"",V280&lt;&gt;"",W280&lt;&gt;"",X280&lt;&gt;"",Y280&lt;&gt;"",Z280&lt;&gt;"",AA280&lt;&gt;""),FALSE,TRUE))</f>
        <v>1</v>
      </c>
      <c r="AU280" s="215" t="b">
        <f t="shared" ref="AU280:AU343" si="99">IF(OR(AND(E280&gt;0,F280=0),AND(H280&gt;0,I280=0),AND(K280&gt;0,L280=0),AND(N280&gt;0,O280=0),AND(Q280&gt;0,R280=0),AND(T280&gt;0,U280=0),AND(W280&gt;0,X280=0),AND(Z280&gt;0,AA280=0)),FALSE,TRUE)</f>
        <v>1</v>
      </c>
      <c r="AV280" s="215" t="b">
        <f t="shared" ref="AV280:AV343" si="100">IF(OR(AND(E280=0,F280&gt;0),AND(H280=0,I280&gt;0),AND(K280=0,L280&gt;0),AND(N280=0,O280&gt;0),AND(Q280=0,R280&gt;0),AND(T280=0,U280&gt;0),AND(W280=0,X280&gt;0),AND(Z280=0,AA280&gt;0)),FALSE,TRUE)</f>
        <v>1</v>
      </c>
    </row>
    <row r="281" spans="1:48" ht="15.75">
      <c r="A281" s="77">
        <v>259</v>
      </c>
      <c r="B281" s="134"/>
      <c r="C281" s="80"/>
      <c r="D281" s="126"/>
      <c r="E281" s="152"/>
      <c r="F281" s="146"/>
      <c r="G281" s="130"/>
      <c r="H281" s="152"/>
      <c r="I281" s="146"/>
      <c r="J281" s="130"/>
      <c r="K281" s="152"/>
      <c r="L281" s="146"/>
      <c r="M281" s="130"/>
      <c r="N281" s="152"/>
      <c r="O281" s="146"/>
      <c r="P281" s="130"/>
      <c r="Q281" s="152"/>
      <c r="R281" s="146"/>
      <c r="S281" s="130"/>
      <c r="T281" s="152"/>
      <c r="U281" s="146"/>
      <c r="V281" s="130"/>
      <c r="W281" s="152"/>
      <c r="X281" s="146"/>
      <c r="Y281" s="130"/>
      <c r="Z281" s="152"/>
      <c r="AA281" s="154"/>
      <c r="AB281" s="161">
        <f t="shared" si="83"/>
        <v>0</v>
      </c>
      <c r="AC281" s="162">
        <f t="shared" si="84"/>
        <v>0</v>
      </c>
      <c r="AD281" s="163">
        <f t="shared" si="85"/>
        <v>0</v>
      </c>
      <c r="AE281" s="208"/>
      <c r="AF281" s="215" t="b">
        <f t="shared" si="81"/>
        <v>1</v>
      </c>
      <c r="AG281" s="215" t="b">
        <f t="shared" si="82"/>
        <v>1</v>
      </c>
      <c r="AH281" s="215" t="b">
        <f t="shared" si="86"/>
        <v>1</v>
      </c>
      <c r="AI281" s="215" t="b">
        <f t="shared" si="87"/>
        <v>1</v>
      </c>
      <c r="AJ281" s="215" t="b">
        <f t="shared" si="88"/>
        <v>0</v>
      </c>
      <c r="AK281" s="215" t="b">
        <f t="shared" si="89"/>
        <v>0</v>
      </c>
      <c r="AL281" s="215" t="b">
        <f t="shared" si="90"/>
        <v>0</v>
      </c>
      <c r="AM281" s="215" t="b">
        <f t="shared" si="91"/>
        <v>0</v>
      </c>
      <c r="AN281" s="215" t="b">
        <f t="shared" si="92"/>
        <v>0</v>
      </c>
      <c r="AO281" s="215" t="b">
        <f t="shared" si="93"/>
        <v>0</v>
      </c>
      <c r="AP281" s="215" t="b">
        <f t="shared" si="94"/>
        <v>0</v>
      </c>
      <c r="AQ281" s="215" t="b">
        <f t="shared" si="95"/>
        <v>0</v>
      </c>
      <c r="AR281" s="215" t="b">
        <f t="shared" si="96"/>
        <v>0</v>
      </c>
      <c r="AS281" s="215" t="b">
        <f t="shared" si="97"/>
        <v>1</v>
      </c>
      <c r="AT281" s="215" t="b">
        <f t="shared" si="98"/>
        <v>1</v>
      </c>
      <c r="AU281" s="215" t="b">
        <f t="shared" si="99"/>
        <v>1</v>
      </c>
      <c r="AV281" s="215" t="b">
        <f t="shared" si="100"/>
        <v>1</v>
      </c>
    </row>
    <row r="282" spans="1:48" ht="15.75">
      <c r="A282" s="77">
        <v>260</v>
      </c>
      <c r="B282" s="134"/>
      <c r="C282" s="80"/>
      <c r="D282" s="126"/>
      <c r="E282" s="152"/>
      <c r="F282" s="146"/>
      <c r="G282" s="130"/>
      <c r="H282" s="152"/>
      <c r="I282" s="146"/>
      <c r="J282" s="130"/>
      <c r="K282" s="152"/>
      <c r="L282" s="146"/>
      <c r="M282" s="130"/>
      <c r="N282" s="152"/>
      <c r="O282" s="146"/>
      <c r="P282" s="130"/>
      <c r="Q282" s="152"/>
      <c r="R282" s="146"/>
      <c r="S282" s="130"/>
      <c r="T282" s="152"/>
      <c r="U282" s="146"/>
      <c r="V282" s="130"/>
      <c r="W282" s="152"/>
      <c r="X282" s="146"/>
      <c r="Y282" s="130"/>
      <c r="Z282" s="152"/>
      <c r="AA282" s="154"/>
      <c r="AB282" s="161">
        <f t="shared" si="83"/>
        <v>0</v>
      </c>
      <c r="AC282" s="162">
        <f t="shared" si="84"/>
        <v>0</v>
      </c>
      <c r="AD282" s="163">
        <f t="shared" si="85"/>
        <v>0</v>
      </c>
      <c r="AE282" s="208"/>
      <c r="AF282" s="215" t="b">
        <f t="shared" si="81"/>
        <v>1</v>
      </c>
      <c r="AG282" s="215" t="b">
        <f t="shared" si="82"/>
        <v>1</v>
      </c>
      <c r="AH282" s="215" t="b">
        <f t="shared" si="86"/>
        <v>1</v>
      </c>
      <c r="AI282" s="215" t="b">
        <f t="shared" si="87"/>
        <v>1</v>
      </c>
      <c r="AJ282" s="215" t="b">
        <f t="shared" si="88"/>
        <v>0</v>
      </c>
      <c r="AK282" s="215" t="b">
        <f t="shared" si="89"/>
        <v>0</v>
      </c>
      <c r="AL282" s="215" t="b">
        <f t="shared" si="90"/>
        <v>0</v>
      </c>
      <c r="AM282" s="215" t="b">
        <f t="shared" si="91"/>
        <v>0</v>
      </c>
      <c r="AN282" s="215" t="b">
        <f t="shared" si="92"/>
        <v>0</v>
      </c>
      <c r="AO282" s="215" t="b">
        <f t="shared" si="93"/>
        <v>0</v>
      </c>
      <c r="AP282" s="215" t="b">
        <f t="shared" si="94"/>
        <v>0</v>
      </c>
      <c r="AQ282" s="215" t="b">
        <f t="shared" si="95"/>
        <v>0</v>
      </c>
      <c r="AR282" s="215" t="b">
        <f t="shared" si="96"/>
        <v>0</v>
      </c>
      <c r="AS282" s="215" t="b">
        <f t="shared" si="97"/>
        <v>1</v>
      </c>
      <c r="AT282" s="215" t="b">
        <f t="shared" si="98"/>
        <v>1</v>
      </c>
      <c r="AU282" s="215" t="b">
        <f t="shared" si="99"/>
        <v>1</v>
      </c>
      <c r="AV282" s="215" t="b">
        <f t="shared" si="100"/>
        <v>1</v>
      </c>
    </row>
    <row r="283" spans="1:48" ht="15.75">
      <c r="A283" s="77">
        <v>261</v>
      </c>
      <c r="B283" s="134"/>
      <c r="C283" s="80"/>
      <c r="D283" s="126"/>
      <c r="E283" s="152"/>
      <c r="F283" s="146"/>
      <c r="G283" s="130"/>
      <c r="H283" s="152"/>
      <c r="I283" s="146"/>
      <c r="J283" s="130"/>
      <c r="K283" s="152"/>
      <c r="L283" s="146"/>
      <c r="M283" s="130"/>
      <c r="N283" s="152"/>
      <c r="O283" s="146"/>
      <c r="P283" s="130"/>
      <c r="Q283" s="152"/>
      <c r="R283" s="146"/>
      <c r="S283" s="130"/>
      <c r="T283" s="152"/>
      <c r="U283" s="146"/>
      <c r="V283" s="130"/>
      <c r="W283" s="152"/>
      <c r="X283" s="146"/>
      <c r="Y283" s="130"/>
      <c r="Z283" s="152"/>
      <c r="AA283" s="154"/>
      <c r="AB283" s="161">
        <f t="shared" si="83"/>
        <v>0</v>
      </c>
      <c r="AC283" s="162">
        <f t="shared" si="84"/>
        <v>0</v>
      </c>
      <c r="AD283" s="163">
        <f t="shared" si="85"/>
        <v>0</v>
      </c>
      <c r="AE283" s="208"/>
      <c r="AF283" s="215" t="b">
        <f t="shared" si="81"/>
        <v>1</v>
      </c>
      <c r="AG283" s="215" t="b">
        <f t="shared" si="82"/>
        <v>1</v>
      </c>
      <c r="AH283" s="215" t="b">
        <f t="shared" si="86"/>
        <v>1</v>
      </c>
      <c r="AI283" s="215" t="b">
        <f t="shared" si="87"/>
        <v>1</v>
      </c>
      <c r="AJ283" s="215" t="b">
        <f t="shared" si="88"/>
        <v>0</v>
      </c>
      <c r="AK283" s="215" t="b">
        <f t="shared" si="89"/>
        <v>0</v>
      </c>
      <c r="AL283" s="215" t="b">
        <f t="shared" si="90"/>
        <v>0</v>
      </c>
      <c r="AM283" s="215" t="b">
        <f t="shared" si="91"/>
        <v>0</v>
      </c>
      <c r="AN283" s="215" t="b">
        <f t="shared" si="92"/>
        <v>0</v>
      </c>
      <c r="AO283" s="215" t="b">
        <f t="shared" si="93"/>
        <v>0</v>
      </c>
      <c r="AP283" s="215" t="b">
        <f t="shared" si="94"/>
        <v>0</v>
      </c>
      <c r="AQ283" s="215" t="b">
        <f t="shared" si="95"/>
        <v>0</v>
      </c>
      <c r="AR283" s="215" t="b">
        <f t="shared" si="96"/>
        <v>0</v>
      </c>
      <c r="AS283" s="215" t="b">
        <f t="shared" si="97"/>
        <v>1</v>
      </c>
      <c r="AT283" s="215" t="b">
        <f t="shared" si="98"/>
        <v>1</v>
      </c>
      <c r="AU283" s="215" t="b">
        <f t="shared" si="99"/>
        <v>1</v>
      </c>
      <c r="AV283" s="215" t="b">
        <f t="shared" si="100"/>
        <v>1</v>
      </c>
    </row>
    <row r="284" spans="1:48" ht="15.75">
      <c r="A284" s="77">
        <v>262</v>
      </c>
      <c r="B284" s="134"/>
      <c r="C284" s="80"/>
      <c r="D284" s="126"/>
      <c r="E284" s="152"/>
      <c r="F284" s="146"/>
      <c r="G284" s="130"/>
      <c r="H284" s="152"/>
      <c r="I284" s="146"/>
      <c r="J284" s="130"/>
      <c r="K284" s="152"/>
      <c r="L284" s="146"/>
      <c r="M284" s="130"/>
      <c r="N284" s="152"/>
      <c r="O284" s="146"/>
      <c r="P284" s="130"/>
      <c r="Q284" s="152"/>
      <c r="R284" s="146"/>
      <c r="S284" s="130"/>
      <c r="T284" s="152"/>
      <c r="U284" s="146"/>
      <c r="V284" s="130"/>
      <c r="W284" s="152"/>
      <c r="X284" s="146"/>
      <c r="Y284" s="130"/>
      <c r="Z284" s="152"/>
      <c r="AA284" s="154"/>
      <c r="AB284" s="161">
        <f t="shared" si="83"/>
        <v>0</v>
      </c>
      <c r="AC284" s="162">
        <f t="shared" si="84"/>
        <v>0</v>
      </c>
      <c r="AD284" s="163">
        <f t="shared" si="85"/>
        <v>0</v>
      </c>
      <c r="AE284" s="208"/>
      <c r="AF284" s="215" t="b">
        <f t="shared" si="81"/>
        <v>1</v>
      </c>
      <c r="AG284" s="215" t="b">
        <f t="shared" si="82"/>
        <v>1</v>
      </c>
      <c r="AH284" s="215" t="b">
        <f t="shared" si="86"/>
        <v>1</v>
      </c>
      <c r="AI284" s="215" t="b">
        <f t="shared" si="87"/>
        <v>1</v>
      </c>
      <c r="AJ284" s="215" t="b">
        <f t="shared" si="88"/>
        <v>0</v>
      </c>
      <c r="AK284" s="215" t="b">
        <f t="shared" si="89"/>
        <v>0</v>
      </c>
      <c r="AL284" s="215" t="b">
        <f t="shared" si="90"/>
        <v>0</v>
      </c>
      <c r="AM284" s="215" t="b">
        <f t="shared" si="91"/>
        <v>0</v>
      </c>
      <c r="AN284" s="215" t="b">
        <f t="shared" si="92"/>
        <v>0</v>
      </c>
      <c r="AO284" s="215" t="b">
        <f t="shared" si="93"/>
        <v>0</v>
      </c>
      <c r="AP284" s="215" t="b">
        <f t="shared" si="94"/>
        <v>0</v>
      </c>
      <c r="AQ284" s="215" t="b">
        <f t="shared" si="95"/>
        <v>0</v>
      </c>
      <c r="AR284" s="215" t="b">
        <f t="shared" si="96"/>
        <v>0</v>
      </c>
      <c r="AS284" s="215" t="b">
        <f t="shared" si="97"/>
        <v>1</v>
      </c>
      <c r="AT284" s="215" t="b">
        <f t="shared" si="98"/>
        <v>1</v>
      </c>
      <c r="AU284" s="215" t="b">
        <f t="shared" si="99"/>
        <v>1</v>
      </c>
      <c r="AV284" s="215" t="b">
        <f t="shared" si="100"/>
        <v>1</v>
      </c>
    </row>
    <row r="285" spans="1:48" ht="15.75">
      <c r="A285" s="77">
        <v>263</v>
      </c>
      <c r="B285" s="134"/>
      <c r="C285" s="80"/>
      <c r="D285" s="126"/>
      <c r="E285" s="152"/>
      <c r="F285" s="146"/>
      <c r="G285" s="130"/>
      <c r="H285" s="152"/>
      <c r="I285" s="146"/>
      <c r="J285" s="130"/>
      <c r="K285" s="152"/>
      <c r="L285" s="146"/>
      <c r="M285" s="130"/>
      <c r="N285" s="152"/>
      <c r="O285" s="146"/>
      <c r="P285" s="130"/>
      <c r="Q285" s="152"/>
      <c r="R285" s="146"/>
      <c r="S285" s="130"/>
      <c r="T285" s="152"/>
      <c r="U285" s="146"/>
      <c r="V285" s="130"/>
      <c r="W285" s="152"/>
      <c r="X285" s="146"/>
      <c r="Y285" s="130"/>
      <c r="Z285" s="152"/>
      <c r="AA285" s="154"/>
      <c r="AB285" s="161">
        <f t="shared" si="83"/>
        <v>0</v>
      </c>
      <c r="AC285" s="162">
        <f t="shared" si="84"/>
        <v>0</v>
      </c>
      <c r="AD285" s="163">
        <f t="shared" si="85"/>
        <v>0</v>
      </c>
      <c r="AE285" s="208"/>
      <c r="AF285" s="215" t="b">
        <f t="shared" si="81"/>
        <v>1</v>
      </c>
      <c r="AG285" s="215" t="b">
        <f t="shared" si="82"/>
        <v>1</v>
      </c>
      <c r="AH285" s="215" t="b">
        <f t="shared" si="86"/>
        <v>1</v>
      </c>
      <c r="AI285" s="215" t="b">
        <f t="shared" si="87"/>
        <v>1</v>
      </c>
      <c r="AJ285" s="215" t="b">
        <f t="shared" si="88"/>
        <v>0</v>
      </c>
      <c r="AK285" s="215" t="b">
        <f t="shared" si="89"/>
        <v>0</v>
      </c>
      <c r="AL285" s="215" t="b">
        <f t="shared" si="90"/>
        <v>0</v>
      </c>
      <c r="AM285" s="215" t="b">
        <f t="shared" si="91"/>
        <v>0</v>
      </c>
      <c r="AN285" s="215" t="b">
        <f t="shared" si="92"/>
        <v>0</v>
      </c>
      <c r="AO285" s="215" t="b">
        <f t="shared" si="93"/>
        <v>0</v>
      </c>
      <c r="AP285" s="215" t="b">
        <f t="shared" si="94"/>
        <v>0</v>
      </c>
      <c r="AQ285" s="215" t="b">
        <f t="shared" si="95"/>
        <v>0</v>
      </c>
      <c r="AR285" s="215" t="b">
        <f t="shared" si="96"/>
        <v>0</v>
      </c>
      <c r="AS285" s="215" t="b">
        <f t="shared" si="97"/>
        <v>1</v>
      </c>
      <c r="AT285" s="215" t="b">
        <f t="shared" si="98"/>
        <v>1</v>
      </c>
      <c r="AU285" s="215" t="b">
        <f t="shared" si="99"/>
        <v>1</v>
      </c>
      <c r="AV285" s="215" t="b">
        <f t="shared" si="100"/>
        <v>1</v>
      </c>
    </row>
    <row r="286" spans="1:48" ht="15.75">
      <c r="A286" s="77">
        <v>264</v>
      </c>
      <c r="B286" s="134"/>
      <c r="C286" s="80"/>
      <c r="D286" s="126"/>
      <c r="E286" s="152"/>
      <c r="F286" s="146"/>
      <c r="G286" s="130"/>
      <c r="H286" s="152"/>
      <c r="I286" s="146"/>
      <c r="J286" s="130"/>
      <c r="K286" s="152"/>
      <c r="L286" s="146"/>
      <c r="M286" s="130"/>
      <c r="N286" s="152"/>
      <c r="O286" s="146"/>
      <c r="P286" s="130"/>
      <c r="Q286" s="152"/>
      <c r="R286" s="146"/>
      <c r="S286" s="130"/>
      <c r="T286" s="152"/>
      <c r="U286" s="146"/>
      <c r="V286" s="130"/>
      <c r="W286" s="152"/>
      <c r="X286" s="146"/>
      <c r="Y286" s="130"/>
      <c r="Z286" s="152"/>
      <c r="AA286" s="154"/>
      <c r="AB286" s="161">
        <f t="shared" si="83"/>
        <v>0</v>
      </c>
      <c r="AC286" s="162">
        <f t="shared" si="84"/>
        <v>0</v>
      </c>
      <c r="AD286" s="163">
        <f t="shared" si="85"/>
        <v>0</v>
      </c>
      <c r="AE286" s="208"/>
      <c r="AF286" s="215" t="b">
        <f t="shared" si="81"/>
        <v>1</v>
      </c>
      <c r="AG286" s="215" t="b">
        <f t="shared" si="82"/>
        <v>1</v>
      </c>
      <c r="AH286" s="215" t="b">
        <f t="shared" si="86"/>
        <v>1</v>
      </c>
      <c r="AI286" s="215" t="b">
        <f t="shared" si="87"/>
        <v>1</v>
      </c>
      <c r="AJ286" s="215" t="b">
        <f t="shared" si="88"/>
        <v>0</v>
      </c>
      <c r="AK286" s="215" t="b">
        <f t="shared" si="89"/>
        <v>0</v>
      </c>
      <c r="AL286" s="215" t="b">
        <f t="shared" si="90"/>
        <v>0</v>
      </c>
      <c r="AM286" s="215" t="b">
        <f t="shared" si="91"/>
        <v>0</v>
      </c>
      <c r="AN286" s="215" t="b">
        <f t="shared" si="92"/>
        <v>0</v>
      </c>
      <c r="AO286" s="215" t="b">
        <f t="shared" si="93"/>
        <v>0</v>
      </c>
      <c r="AP286" s="215" t="b">
        <f t="shared" si="94"/>
        <v>0</v>
      </c>
      <c r="AQ286" s="215" t="b">
        <f t="shared" si="95"/>
        <v>0</v>
      </c>
      <c r="AR286" s="215" t="b">
        <f t="shared" si="96"/>
        <v>0</v>
      </c>
      <c r="AS286" s="215" t="b">
        <f t="shared" si="97"/>
        <v>1</v>
      </c>
      <c r="AT286" s="215" t="b">
        <f t="shared" si="98"/>
        <v>1</v>
      </c>
      <c r="AU286" s="215" t="b">
        <f t="shared" si="99"/>
        <v>1</v>
      </c>
      <c r="AV286" s="215" t="b">
        <f t="shared" si="100"/>
        <v>1</v>
      </c>
    </row>
    <row r="287" spans="1:48" ht="15.75">
      <c r="A287" s="77">
        <v>265</v>
      </c>
      <c r="B287" s="134"/>
      <c r="C287" s="80"/>
      <c r="D287" s="126"/>
      <c r="E287" s="152"/>
      <c r="F287" s="146"/>
      <c r="G287" s="130"/>
      <c r="H287" s="152"/>
      <c r="I287" s="146"/>
      <c r="J287" s="130"/>
      <c r="K287" s="152"/>
      <c r="L287" s="146"/>
      <c r="M287" s="130"/>
      <c r="N287" s="152"/>
      <c r="O287" s="146"/>
      <c r="P287" s="130"/>
      <c r="Q287" s="152"/>
      <c r="R287" s="146"/>
      <c r="S287" s="130"/>
      <c r="T287" s="152"/>
      <c r="U287" s="146"/>
      <c r="V287" s="130"/>
      <c r="W287" s="152"/>
      <c r="X287" s="146"/>
      <c r="Y287" s="130"/>
      <c r="Z287" s="152"/>
      <c r="AA287" s="154"/>
      <c r="AB287" s="161">
        <f t="shared" si="83"/>
        <v>0</v>
      </c>
      <c r="AC287" s="162">
        <f t="shared" si="84"/>
        <v>0</v>
      </c>
      <c r="AD287" s="163">
        <f t="shared" si="85"/>
        <v>0</v>
      </c>
      <c r="AE287" s="208"/>
      <c r="AF287" s="215" t="b">
        <f t="shared" si="81"/>
        <v>1</v>
      </c>
      <c r="AG287" s="215" t="b">
        <f t="shared" si="82"/>
        <v>1</v>
      </c>
      <c r="AH287" s="215" t="b">
        <f t="shared" si="86"/>
        <v>1</v>
      </c>
      <c r="AI287" s="215" t="b">
        <f t="shared" si="87"/>
        <v>1</v>
      </c>
      <c r="AJ287" s="215" t="b">
        <f t="shared" si="88"/>
        <v>0</v>
      </c>
      <c r="AK287" s="215" t="b">
        <f t="shared" si="89"/>
        <v>0</v>
      </c>
      <c r="AL287" s="215" t="b">
        <f t="shared" si="90"/>
        <v>0</v>
      </c>
      <c r="AM287" s="215" t="b">
        <f t="shared" si="91"/>
        <v>0</v>
      </c>
      <c r="AN287" s="215" t="b">
        <f t="shared" si="92"/>
        <v>0</v>
      </c>
      <c r="AO287" s="215" t="b">
        <f t="shared" si="93"/>
        <v>0</v>
      </c>
      <c r="AP287" s="215" t="b">
        <f t="shared" si="94"/>
        <v>0</v>
      </c>
      <c r="AQ287" s="215" t="b">
        <f t="shared" si="95"/>
        <v>0</v>
      </c>
      <c r="AR287" s="215" t="b">
        <f t="shared" si="96"/>
        <v>0</v>
      </c>
      <c r="AS287" s="215" t="b">
        <f t="shared" si="97"/>
        <v>1</v>
      </c>
      <c r="AT287" s="215" t="b">
        <f t="shared" si="98"/>
        <v>1</v>
      </c>
      <c r="AU287" s="215" t="b">
        <f t="shared" si="99"/>
        <v>1</v>
      </c>
      <c r="AV287" s="215" t="b">
        <f t="shared" si="100"/>
        <v>1</v>
      </c>
    </row>
    <row r="288" spans="1:48" ht="15.75">
      <c r="A288" s="77">
        <v>266</v>
      </c>
      <c r="B288" s="134"/>
      <c r="C288" s="80"/>
      <c r="D288" s="126"/>
      <c r="E288" s="152"/>
      <c r="F288" s="146"/>
      <c r="G288" s="130"/>
      <c r="H288" s="152"/>
      <c r="I288" s="146"/>
      <c r="J288" s="130"/>
      <c r="K288" s="152"/>
      <c r="L288" s="146"/>
      <c r="M288" s="130"/>
      <c r="N288" s="152"/>
      <c r="O288" s="146"/>
      <c r="P288" s="130"/>
      <c r="Q288" s="152"/>
      <c r="R288" s="146"/>
      <c r="S288" s="130"/>
      <c r="T288" s="152"/>
      <c r="U288" s="146"/>
      <c r="V288" s="130"/>
      <c r="W288" s="152"/>
      <c r="X288" s="146"/>
      <c r="Y288" s="130"/>
      <c r="Z288" s="152"/>
      <c r="AA288" s="154"/>
      <c r="AB288" s="161">
        <f t="shared" si="83"/>
        <v>0</v>
      </c>
      <c r="AC288" s="162">
        <f t="shared" si="84"/>
        <v>0</v>
      </c>
      <c r="AD288" s="163">
        <f t="shared" si="85"/>
        <v>0</v>
      </c>
      <c r="AE288" s="208"/>
      <c r="AF288" s="215" t="b">
        <f t="shared" si="81"/>
        <v>1</v>
      </c>
      <c r="AG288" s="215" t="b">
        <f t="shared" si="82"/>
        <v>1</v>
      </c>
      <c r="AH288" s="215" t="b">
        <f t="shared" si="86"/>
        <v>1</v>
      </c>
      <c r="AI288" s="215" t="b">
        <f t="shared" si="87"/>
        <v>1</v>
      </c>
      <c r="AJ288" s="215" t="b">
        <f t="shared" si="88"/>
        <v>0</v>
      </c>
      <c r="AK288" s="215" t="b">
        <f t="shared" si="89"/>
        <v>0</v>
      </c>
      <c r="AL288" s="215" t="b">
        <f t="shared" si="90"/>
        <v>0</v>
      </c>
      <c r="AM288" s="215" t="b">
        <f t="shared" si="91"/>
        <v>0</v>
      </c>
      <c r="AN288" s="215" t="b">
        <f t="shared" si="92"/>
        <v>0</v>
      </c>
      <c r="AO288" s="215" t="b">
        <f t="shared" si="93"/>
        <v>0</v>
      </c>
      <c r="AP288" s="215" t="b">
        <f t="shared" si="94"/>
        <v>0</v>
      </c>
      <c r="AQ288" s="215" t="b">
        <f t="shared" si="95"/>
        <v>0</v>
      </c>
      <c r="AR288" s="215" t="b">
        <f t="shared" si="96"/>
        <v>0</v>
      </c>
      <c r="AS288" s="215" t="b">
        <f t="shared" si="97"/>
        <v>1</v>
      </c>
      <c r="AT288" s="215" t="b">
        <f t="shared" si="98"/>
        <v>1</v>
      </c>
      <c r="AU288" s="215" t="b">
        <f t="shared" si="99"/>
        <v>1</v>
      </c>
      <c r="AV288" s="215" t="b">
        <f t="shared" si="100"/>
        <v>1</v>
      </c>
    </row>
    <row r="289" spans="1:48" ht="15.75">
      <c r="A289" s="77">
        <v>267</v>
      </c>
      <c r="B289" s="134"/>
      <c r="C289" s="80"/>
      <c r="D289" s="126"/>
      <c r="E289" s="152"/>
      <c r="F289" s="146"/>
      <c r="G289" s="130"/>
      <c r="H289" s="152"/>
      <c r="I289" s="146"/>
      <c r="J289" s="130"/>
      <c r="K289" s="152"/>
      <c r="L289" s="146"/>
      <c r="M289" s="130"/>
      <c r="N289" s="152"/>
      <c r="O289" s="146"/>
      <c r="P289" s="130"/>
      <c r="Q289" s="152"/>
      <c r="R289" s="146"/>
      <c r="S289" s="130"/>
      <c r="T289" s="152"/>
      <c r="U289" s="146"/>
      <c r="V289" s="130"/>
      <c r="W289" s="152"/>
      <c r="X289" s="146"/>
      <c r="Y289" s="130"/>
      <c r="Z289" s="152"/>
      <c r="AA289" s="154"/>
      <c r="AB289" s="161">
        <f t="shared" si="83"/>
        <v>0</v>
      </c>
      <c r="AC289" s="162">
        <f t="shared" si="84"/>
        <v>0</v>
      </c>
      <c r="AD289" s="163">
        <f t="shared" si="85"/>
        <v>0</v>
      </c>
      <c r="AE289" s="208"/>
      <c r="AF289" s="215" t="b">
        <f t="shared" si="81"/>
        <v>1</v>
      </c>
      <c r="AG289" s="215" t="b">
        <f t="shared" si="82"/>
        <v>1</v>
      </c>
      <c r="AH289" s="215" t="b">
        <f t="shared" si="86"/>
        <v>1</v>
      </c>
      <c r="AI289" s="215" t="b">
        <f t="shared" si="87"/>
        <v>1</v>
      </c>
      <c r="AJ289" s="215" t="b">
        <f t="shared" si="88"/>
        <v>0</v>
      </c>
      <c r="AK289" s="215" t="b">
        <f t="shared" si="89"/>
        <v>0</v>
      </c>
      <c r="AL289" s="215" t="b">
        <f t="shared" si="90"/>
        <v>0</v>
      </c>
      <c r="AM289" s="215" t="b">
        <f t="shared" si="91"/>
        <v>0</v>
      </c>
      <c r="AN289" s="215" t="b">
        <f t="shared" si="92"/>
        <v>0</v>
      </c>
      <c r="AO289" s="215" t="b">
        <f t="shared" si="93"/>
        <v>0</v>
      </c>
      <c r="AP289" s="215" t="b">
        <f t="shared" si="94"/>
        <v>0</v>
      </c>
      <c r="AQ289" s="215" t="b">
        <f t="shared" si="95"/>
        <v>0</v>
      </c>
      <c r="AR289" s="215" t="b">
        <f t="shared" si="96"/>
        <v>0</v>
      </c>
      <c r="AS289" s="215" t="b">
        <f t="shared" si="97"/>
        <v>1</v>
      </c>
      <c r="AT289" s="215" t="b">
        <f t="shared" si="98"/>
        <v>1</v>
      </c>
      <c r="AU289" s="215" t="b">
        <f t="shared" si="99"/>
        <v>1</v>
      </c>
      <c r="AV289" s="215" t="b">
        <f t="shared" si="100"/>
        <v>1</v>
      </c>
    </row>
    <row r="290" spans="1:48" ht="15.75">
      <c r="A290" s="77">
        <v>268</v>
      </c>
      <c r="B290" s="134"/>
      <c r="C290" s="80"/>
      <c r="D290" s="126"/>
      <c r="E290" s="152"/>
      <c r="F290" s="146"/>
      <c r="G290" s="130"/>
      <c r="H290" s="152"/>
      <c r="I290" s="146"/>
      <c r="J290" s="130"/>
      <c r="K290" s="152"/>
      <c r="L290" s="146"/>
      <c r="M290" s="130"/>
      <c r="N290" s="152"/>
      <c r="O290" s="146"/>
      <c r="P290" s="130"/>
      <c r="Q290" s="152"/>
      <c r="R290" s="146"/>
      <c r="S290" s="130"/>
      <c r="T290" s="152"/>
      <c r="U290" s="146"/>
      <c r="V290" s="130"/>
      <c r="W290" s="152"/>
      <c r="X290" s="146"/>
      <c r="Y290" s="130"/>
      <c r="Z290" s="152"/>
      <c r="AA290" s="154"/>
      <c r="AB290" s="161">
        <f t="shared" si="83"/>
        <v>0</v>
      </c>
      <c r="AC290" s="162">
        <f t="shared" si="84"/>
        <v>0</v>
      </c>
      <c r="AD290" s="163">
        <f t="shared" si="85"/>
        <v>0</v>
      </c>
      <c r="AE290" s="208"/>
      <c r="AF290" s="215" t="b">
        <f t="shared" si="81"/>
        <v>1</v>
      </c>
      <c r="AG290" s="215" t="b">
        <f t="shared" si="82"/>
        <v>1</v>
      </c>
      <c r="AH290" s="215" t="b">
        <f t="shared" si="86"/>
        <v>1</v>
      </c>
      <c r="AI290" s="215" t="b">
        <f t="shared" si="87"/>
        <v>1</v>
      </c>
      <c r="AJ290" s="215" t="b">
        <f t="shared" si="88"/>
        <v>0</v>
      </c>
      <c r="AK290" s="215" t="b">
        <f t="shared" si="89"/>
        <v>0</v>
      </c>
      <c r="AL290" s="215" t="b">
        <f t="shared" si="90"/>
        <v>0</v>
      </c>
      <c r="AM290" s="215" t="b">
        <f t="shared" si="91"/>
        <v>0</v>
      </c>
      <c r="AN290" s="215" t="b">
        <f t="shared" si="92"/>
        <v>0</v>
      </c>
      <c r="AO290" s="215" t="b">
        <f t="shared" si="93"/>
        <v>0</v>
      </c>
      <c r="AP290" s="215" t="b">
        <f t="shared" si="94"/>
        <v>0</v>
      </c>
      <c r="AQ290" s="215" t="b">
        <f t="shared" si="95"/>
        <v>0</v>
      </c>
      <c r="AR290" s="215" t="b">
        <f t="shared" si="96"/>
        <v>0</v>
      </c>
      <c r="AS290" s="215" t="b">
        <f t="shared" si="97"/>
        <v>1</v>
      </c>
      <c r="AT290" s="215" t="b">
        <f t="shared" si="98"/>
        <v>1</v>
      </c>
      <c r="AU290" s="215" t="b">
        <f t="shared" si="99"/>
        <v>1</v>
      </c>
      <c r="AV290" s="215" t="b">
        <f t="shared" si="100"/>
        <v>1</v>
      </c>
    </row>
    <row r="291" spans="1:48" ht="15.75">
      <c r="A291" s="77">
        <v>269</v>
      </c>
      <c r="B291" s="134"/>
      <c r="C291" s="80"/>
      <c r="D291" s="126"/>
      <c r="E291" s="152"/>
      <c r="F291" s="146"/>
      <c r="G291" s="130"/>
      <c r="H291" s="152"/>
      <c r="I291" s="146"/>
      <c r="J291" s="130"/>
      <c r="K291" s="152"/>
      <c r="L291" s="146"/>
      <c r="M291" s="130"/>
      <c r="N291" s="152"/>
      <c r="O291" s="146"/>
      <c r="P291" s="130"/>
      <c r="Q291" s="152"/>
      <c r="R291" s="146"/>
      <c r="S291" s="130"/>
      <c r="T291" s="152"/>
      <c r="U291" s="146"/>
      <c r="V291" s="130"/>
      <c r="W291" s="152"/>
      <c r="X291" s="146"/>
      <c r="Y291" s="130"/>
      <c r="Z291" s="152"/>
      <c r="AA291" s="154"/>
      <c r="AB291" s="161">
        <f t="shared" si="83"/>
        <v>0</v>
      </c>
      <c r="AC291" s="162">
        <f t="shared" si="84"/>
        <v>0</v>
      </c>
      <c r="AD291" s="163">
        <f t="shared" si="85"/>
        <v>0</v>
      </c>
      <c r="AE291" s="208"/>
      <c r="AF291" s="215" t="b">
        <f t="shared" si="81"/>
        <v>1</v>
      </c>
      <c r="AG291" s="215" t="b">
        <f t="shared" si="82"/>
        <v>1</v>
      </c>
      <c r="AH291" s="215" t="b">
        <f t="shared" si="86"/>
        <v>1</v>
      </c>
      <c r="AI291" s="215" t="b">
        <f t="shared" si="87"/>
        <v>1</v>
      </c>
      <c r="AJ291" s="215" t="b">
        <f t="shared" si="88"/>
        <v>0</v>
      </c>
      <c r="AK291" s="215" t="b">
        <f t="shared" si="89"/>
        <v>0</v>
      </c>
      <c r="AL291" s="215" t="b">
        <f t="shared" si="90"/>
        <v>0</v>
      </c>
      <c r="AM291" s="215" t="b">
        <f t="shared" si="91"/>
        <v>0</v>
      </c>
      <c r="AN291" s="215" t="b">
        <f t="shared" si="92"/>
        <v>0</v>
      </c>
      <c r="AO291" s="215" t="b">
        <f t="shared" si="93"/>
        <v>0</v>
      </c>
      <c r="AP291" s="215" t="b">
        <f t="shared" si="94"/>
        <v>0</v>
      </c>
      <c r="AQ291" s="215" t="b">
        <f t="shared" si="95"/>
        <v>0</v>
      </c>
      <c r="AR291" s="215" t="b">
        <f t="shared" si="96"/>
        <v>0</v>
      </c>
      <c r="AS291" s="215" t="b">
        <f t="shared" si="97"/>
        <v>1</v>
      </c>
      <c r="AT291" s="215" t="b">
        <f t="shared" si="98"/>
        <v>1</v>
      </c>
      <c r="AU291" s="215" t="b">
        <f t="shared" si="99"/>
        <v>1</v>
      </c>
      <c r="AV291" s="215" t="b">
        <f t="shared" si="100"/>
        <v>1</v>
      </c>
    </row>
    <row r="292" spans="1:48" ht="15.75">
      <c r="A292" s="77">
        <v>270</v>
      </c>
      <c r="B292" s="134"/>
      <c r="C292" s="80"/>
      <c r="D292" s="126"/>
      <c r="E292" s="152"/>
      <c r="F292" s="146"/>
      <c r="G292" s="130"/>
      <c r="H292" s="152"/>
      <c r="I292" s="146"/>
      <c r="J292" s="130"/>
      <c r="K292" s="152"/>
      <c r="L292" s="146"/>
      <c r="M292" s="130"/>
      <c r="N292" s="152"/>
      <c r="O292" s="146"/>
      <c r="P292" s="130"/>
      <c r="Q292" s="152"/>
      <c r="R292" s="146"/>
      <c r="S292" s="130"/>
      <c r="T292" s="152"/>
      <c r="U292" s="146"/>
      <c r="V292" s="130"/>
      <c r="W292" s="152"/>
      <c r="X292" s="146"/>
      <c r="Y292" s="130"/>
      <c r="Z292" s="152"/>
      <c r="AA292" s="154"/>
      <c r="AB292" s="161">
        <f t="shared" si="83"/>
        <v>0</v>
      </c>
      <c r="AC292" s="162">
        <f t="shared" si="84"/>
        <v>0</v>
      </c>
      <c r="AD292" s="163">
        <f t="shared" si="85"/>
        <v>0</v>
      </c>
      <c r="AE292" s="208"/>
      <c r="AF292" s="215" t="b">
        <f t="shared" si="81"/>
        <v>1</v>
      </c>
      <c r="AG292" s="215" t="b">
        <f t="shared" si="82"/>
        <v>1</v>
      </c>
      <c r="AH292" s="215" t="b">
        <f t="shared" si="86"/>
        <v>1</v>
      </c>
      <c r="AI292" s="215" t="b">
        <f t="shared" si="87"/>
        <v>1</v>
      </c>
      <c r="AJ292" s="215" t="b">
        <f t="shared" si="88"/>
        <v>0</v>
      </c>
      <c r="AK292" s="215" t="b">
        <f t="shared" si="89"/>
        <v>0</v>
      </c>
      <c r="AL292" s="215" t="b">
        <f t="shared" si="90"/>
        <v>0</v>
      </c>
      <c r="AM292" s="215" t="b">
        <f t="shared" si="91"/>
        <v>0</v>
      </c>
      <c r="AN292" s="215" t="b">
        <f t="shared" si="92"/>
        <v>0</v>
      </c>
      <c r="AO292" s="215" t="b">
        <f t="shared" si="93"/>
        <v>0</v>
      </c>
      <c r="AP292" s="215" t="b">
        <f t="shared" si="94"/>
        <v>0</v>
      </c>
      <c r="AQ292" s="215" t="b">
        <f t="shared" si="95"/>
        <v>0</v>
      </c>
      <c r="AR292" s="215" t="b">
        <f t="shared" si="96"/>
        <v>0</v>
      </c>
      <c r="AS292" s="215" t="b">
        <f t="shared" si="97"/>
        <v>1</v>
      </c>
      <c r="AT292" s="215" t="b">
        <f t="shared" si="98"/>
        <v>1</v>
      </c>
      <c r="AU292" s="215" t="b">
        <f t="shared" si="99"/>
        <v>1</v>
      </c>
      <c r="AV292" s="215" t="b">
        <f t="shared" si="100"/>
        <v>1</v>
      </c>
    </row>
    <row r="293" spans="1:48" ht="15.75">
      <c r="A293" s="77">
        <v>271</v>
      </c>
      <c r="B293" s="134"/>
      <c r="C293" s="80"/>
      <c r="D293" s="126"/>
      <c r="E293" s="152"/>
      <c r="F293" s="146"/>
      <c r="G293" s="130"/>
      <c r="H293" s="152"/>
      <c r="I293" s="146"/>
      <c r="J293" s="130"/>
      <c r="K293" s="152"/>
      <c r="L293" s="146"/>
      <c r="M293" s="130"/>
      <c r="N293" s="152"/>
      <c r="O293" s="146"/>
      <c r="P293" s="130"/>
      <c r="Q293" s="152"/>
      <c r="R293" s="146"/>
      <c r="S293" s="130"/>
      <c r="T293" s="152"/>
      <c r="U293" s="146"/>
      <c r="V293" s="130"/>
      <c r="W293" s="152"/>
      <c r="X293" s="146"/>
      <c r="Y293" s="130"/>
      <c r="Z293" s="152"/>
      <c r="AA293" s="154"/>
      <c r="AB293" s="161">
        <f t="shared" si="83"/>
        <v>0</v>
      </c>
      <c r="AC293" s="162">
        <f t="shared" si="84"/>
        <v>0</v>
      </c>
      <c r="AD293" s="163">
        <f t="shared" si="85"/>
        <v>0</v>
      </c>
      <c r="AE293" s="208"/>
      <c r="AF293" s="215" t="b">
        <f t="shared" si="81"/>
        <v>1</v>
      </c>
      <c r="AG293" s="215" t="b">
        <f t="shared" si="82"/>
        <v>1</v>
      </c>
      <c r="AH293" s="215" t="b">
        <f t="shared" si="86"/>
        <v>1</v>
      </c>
      <c r="AI293" s="215" t="b">
        <f t="shared" si="87"/>
        <v>1</v>
      </c>
      <c r="AJ293" s="215" t="b">
        <f t="shared" si="88"/>
        <v>0</v>
      </c>
      <c r="AK293" s="215" t="b">
        <f t="shared" si="89"/>
        <v>0</v>
      </c>
      <c r="AL293" s="215" t="b">
        <f t="shared" si="90"/>
        <v>0</v>
      </c>
      <c r="AM293" s="215" t="b">
        <f t="shared" si="91"/>
        <v>0</v>
      </c>
      <c r="AN293" s="215" t="b">
        <f t="shared" si="92"/>
        <v>0</v>
      </c>
      <c r="AO293" s="215" t="b">
        <f t="shared" si="93"/>
        <v>0</v>
      </c>
      <c r="AP293" s="215" t="b">
        <f t="shared" si="94"/>
        <v>0</v>
      </c>
      <c r="AQ293" s="215" t="b">
        <f t="shared" si="95"/>
        <v>0</v>
      </c>
      <c r="AR293" s="215" t="b">
        <f t="shared" si="96"/>
        <v>0</v>
      </c>
      <c r="AS293" s="215" t="b">
        <f t="shared" si="97"/>
        <v>1</v>
      </c>
      <c r="AT293" s="215" t="b">
        <f t="shared" si="98"/>
        <v>1</v>
      </c>
      <c r="AU293" s="215" t="b">
        <f t="shared" si="99"/>
        <v>1</v>
      </c>
      <c r="AV293" s="215" t="b">
        <f t="shared" si="100"/>
        <v>1</v>
      </c>
    </row>
    <row r="294" spans="1:48" ht="15.75">
      <c r="A294" s="77">
        <v>272</v>
      </c>
      <c r="B294" s="134"/>
      <c r="C294" s="80"/>
      <c r="D294" s="126"/>
      <c r="E294" s="152"/>
      <c r="F294" s="146"/>
      <c r="G294" s="130"/>
      <c r="H294" s="152"/>
      <c r="I294" s="146"/>
      <c r="J294" s="130"/>
      <c r="K294" s="152"/>
      <c r="L294" s="146"/>
      <c r="M294" s="130"/>
      <c r="N294" s="152"/>
      <c r="O294" s="146"/>
      <c r="P294" s="130"/>
      <c r="Q294" s="152"/>
      <c r="R294" s="146"/>
      <c r="S294" s="130"/>
      <c r="T294" s="152"/>
      <c r="U294" s="146"/>
      <c r="V294" s="130"/>
      <c r="W294" s="152"/>
      <c r="X294" s="146"/>
      <c r="Y294" s="130"/>
      <c r="Z294" s="152"/>
      <c r="AA294" s="154"/>
      <c r="AB294" s="161">
        <f t="shared" si="83"/>
        <v>0</v>
      </c>
      <c r="AC294" s="162">
        <f t="shared" si="84"/>
        <v>0</v>
      </c>
      <c r="AD294" s="163">
        <f t="shared" si="85"/>
        <v>0</v>
      </c>
      <c r="AE294" s="208"/>
      <c r="AF294" s="215" t="b">
        <f t="shared" si="81"/>
        <v>1</v>
      </c>
      <c r="AG294" s="215" t="b">
        <f t="shared" si="82"/>
        <v>1</v>
      </c>
      <c r="AH294" s="215" t="b">
        <f t="shared" si="86"/>
        <v>1</v>
      </c>
      <c r="AI294" s="215" t="b">
        <f t="shared" si="87"/>
        <v>1</v>
      </c>
      <c r="AJ294" s="215" t="b">
        <f t="shared" si="88"/>
        <v>0</v>
      </c>
      <c r="AK294" s="215" t="b">
        <f t="shared" si="89"/>
        <v>0</v>
      </c>
      <c r="AL294" s="215" t="b">
        <f t="shared" si="90"/>
        <v>0</v>
      </c>
      <c r="AM294" s="215" t="b">
        <f t="shared" si="91"/>
        <v>0</v>
      </c>
      <c r="AN294" s="215" t="b">
        <f t="shared" si="92"/>
        <v>0</v>
      </c>
      <c r="AO294" s="215" t="b">
        <f t="shared" si="93"/>
        <v>0</v>
      </c>
      <c r="AP294" s="215" t="b">
        <f t="shared" si="94"/>
        <v>0</v>
      </c>
      <c r="AQ294" s="215" t="b">
        <f t="shared" si="95"/>
        <v>0</v>
      </c>
      <c r="AR294" s="215" t="b">
        <f t="shared" si="96"/>
        <v>0</v>
      </c>
      <c r="AS294" s="215" t="b">
        <f t="shared" si="97"/>
        <v>1</v>
      </c>
      <c r="AT294" s="215" t="b">
        <f t="shared" si="98"/>
        <v>1</v>
      </c>
      <c r="AU294" s="215" t="b">
        <f t="shared" si="99"/>
        <v>1</v>
      </c>
      <c r="AV294" s="215" t="b">
        <f t="shared" si="100"/>
        <v>1</v>
      </c>
    </row>
    <row r="295" spans="1:48" ht="15.75">
      <c r="A295" s="77">
        <v>273</v>
      </c>
      <c r="B295" s="134"/>
      <c r="C295" s="80"/>
      <c r="D295" s="126"/>
      <c r="E295" s="152"/>
      <c r="F295" s="146"/>
      <c r="G295" s="130"/>
      <c r="H295" s="152"/>
      <c r="I295" s="146"/>
      <c r="J295" s="130"/>
      <c r="K295" s="152"/>
      <c r="L295" s="146"/>
      <c r="M295" s="130"/>
      <c r="N295" s="152"/>
      <c r="O295" s="146"/>
      <c r="P295" s="130"/>
      <c r="Q295" s="152"/>
      <c r="R295" s="146"/>
      <c r="S295" s="130"/>
      <c r="T295" s="152"/>
      <c r="U295" s="146"/>
      <c r="V295" s="130"/>
      <c r="W295" s="152"/>
      <c r="X295" s="146"/>
      <c r="Y295" s="130"/>
      <c r="Z295" s="152"/>
      <c r="AA295" s="154"/>
      <c r="AB295" s="161">
        <f t="shared" si="83"/>
        <v>0</v>
      </c>
      <c r="AC295" s="162">
        <f t="shared" si="84"/>
        <v>0</v>
      </c>
      <c r="AD295" s="163">
        <f t="shared" si="85"/>
        <v>0</v>
      </c>
      <c r="AE295" s="208"/>
      <c r="AF295" s="215" t="b">
        <f t="shared" si="81"/>
        <v>1</v>
      </c>
      <c r="AG295" s="215" t="b">
        <f t="shared" si="82"/>
        <v>1</v>
      </c>
      <c r="AH295" s="215" t="b">
        <f t="shared" si="86"/>
        <v>1</v>
      </c>
      <c r="AI295" s="215" t="b">
        <f t="shared" si="87"/>
        <v>1</v>
      </c>
      <c r="AJ295" s="215" t="b">
        <f t="shared" si="88"/>
        <v>0</v>
      </c>
      <c r="AK295" s="215" t="b">
        <f t="shared" si="89"/>
        <v>0</v>
      </c>
      <c r="AL295" s="215" t="b">
        <f t="shared" si="90"/>
        <v>0</v>
      </c>
      <c r="AM295" s="215" t="b">
        <f t="shared" si="91"/>
        <v>0</v>
      </c>
      <c r="AN295" s="215" t="b">
        <f t="shared" si="92"/>
        <v>0</v>
      </c>
      <c r="AO295" s="215" t="b">
        <f t="shared" si="93"/>
        <v>0</v>
      </c>
      <c r="AP295" s="215" t="b">
        <f t="shared" si="94"/>
        <v>0</v>
      </c>
      <c r="AQ295" s="215" t="b">
        <f t="shared" si="95"/>
        <v>0</v>
      </c>
      <c r="AR295" s="215" t="b">
        <f t="shared" si="96"/>
        <v>0</v>
      </c>
      <c r="AS295" s="215" t="b">
        <f t="shared" si="97"/>
        <v>1</v>
      </c>
      <c r="AT295" s="215" t="b">
        <f t="shared" si="98"/>
        <v>1</v>
      </c>
      <c r="AU295" s="215" t="b">
        <f t="shared" si="99"/>
        <v>1</v>
      </c>
      <c r="AV295" s="215" t="b">
        <f t="shared" si="100"/>
        <v>1</v>
      </c>
    </row>
    <row r="296" spans="1:48" ht="15.75">
      <c r="A296" s="77">
        <v>274</v>
      </c>
      <c r="B296" s="134"/>
      <c r="C296" s="80"/>
      <c r="D296" s="126"/>
      <c r="E296" s="152"/>
      <c r="F296" s="146"/>
      <c r="G296" s="130"/>
      <c r="H296" s="152"/>
      <c r="I296" s="146"/>
      <c r="J296" s="130"/>
      <c r="K296" s="152"/>
      <c r="L296" s="146"/>
      <c r="M296" s="130"/>
      <c r="N296" s="152"/>
      <c r="O296" s="146"/>
      <c r="P296" s="130"/>
      <c r="Q296" s="152"/>
      <c r="R296" s="146"/>
      <c r="S296" s="130"/>
      <c r="T296" s="152"/>
      <c r="U296" s="146"/>
      <c r="V296" s="130"/>
      <c r="W296" s="152"/>
      <c r="X296" s="146"/>
      <c r="Y296" s="130"/>
      <c r="Z296" s="152"/>
      <c r="AA296" s="154"/>
      <c r="AB296" s="161">
        <f t="shared" si="83"/>
        <v>0</v>
      </c>
      <c r="AC296" s="162">
        <f t="shared" si="84"/>
        <v>0</v>
      </c>
      <c r="AD296" s="163">
        <f t="shared" si="85"/>
        <v>0</v>
      </c>
      <c r="AE296" s="208"/>
      <c r="AF296" s="215" t="b">
        <f t="shared" si="81"/>
        <v>1</v>
      </c>
      <c r="AG296" s="215" t="b">
        <f t="shared" si="82"/>
        <v>1</v>
      </c>
      <c r="AH296" s="215" t="b">
        <f t="shared" si="86"/>
        <v>1</v>
      </c>
      <c r="AI296" s="215" t="b">
        <f t="shared" si="87"/>
        <v>1</v>
      </c>
      <c r="AJ296" s="215" t="b">
        <f t="shared" si="88"/>
        <v>0</v>
      </c>
      <c r="AK296" s="215" t="b">
        <f t="shared" si="89"/>
        <v>0</v>
      </c>
      <c r="AL296" s="215" t="b">
        <f t="shared" si="90"/>
        <v>0</v>
      </c>
      <c r="AM296" s="215" t="b">
        <f t="shared" si="91"/>
        <v>0</v>
      </c>
      <c r="AN296" s="215" t="b">
        <f t="shared" si="92"/>
        <v>0</v>
      </c>
      <c r="AO296" s="215" t="b">
        <f t="shared" si="93"/>
        <v>0</v>
      </c>
      <c r="AP296" s="215" t="b">
        <f t="shared" si="94"/>
        <v>0</v>
      </c>
      <c r="AQ296" s="215" t="b">
        <f t="shared" si="95"/>
        <v>0</v>
      </c>
      <c r="AR296" s="215" t="b">
        <f t="shared" si="96"/>
        <v>0</v>
      </c>
      <c r="AS296" s="215" t="b">
        <f t="shared" si="97"/>
        <v>1</v>
      </c>
      <c r="AT296" s="215" t="b">
        <f t="shared" si="98"/>
        <v>1</v>
      </c>
      <c r="AU296" s="215" t="b">
        <f t="shared" si="99"/>
        <v>1</v>
      </c>
      <c r="AV296" s="215" t="b">
        <f t="shared" si="100"/>
        <v>1</v>
      </c>
    </row>
    <row r="297" spans="1:48" ht="15.75">
      <c r="A297" s="77">
        <v>275</v>
      </c>
      <c r="B297" s="134"/>
      <c r="C297" s="80"/>
      <c r="D297" s="126"/>
      <c r="E297" s="152"/>
      <c r="F297" s="146"/>
      <c r="G297" s="130"/>
      <c r="H297" s="152"/>
      <c r="I297" s="146"/>
      <c r="J297" s="130"/>
      <c r="K297" s="152"/>
      <c r="L297" s="146"/>
      <c r="M297" s="130"/>
      <c r="N297" s="152"/>
      <c r="O297" s="146"/>
      <c r="P297" s="130"/>
      <c r="Q297" s="152"/>
      <c r="R297" s="146"/>
      <c r="S297" s="130"/>
      <c r="T297" s="152"/>
      <c r="U297" s="146"/>
      <c r="V297" s="130"/>
      <c r="W297" s="152"/>
      <c r="X297" s="146"/>
      <c r="Y297" s="130"/>
      <c r="Z297" s="152"/>
      <c r="AA297" s="154"/>
      <c r="AB297" s="161">
        <f t="shared" si="83"/>
        <v>0</v>
      </c>
      <c r="AC297" s="162">
        <f t="shared" si="84"/>
        <v>0</v>
      </c>
      <c r="AD297" s="163">
        <f t="shared" si="85"/>
        <v>0</v>
      </c>
      <c r="AE297" s="208"/>
      <c r="AF297" s="215" t="b">
        <f t="shared" si="81"/>
        <v>1</v>
      </c>
      <c r="AG297" s="215" t="b">
        <f t="shared" si="82"/>
        <v>1</v>
      </c>
      <c r="AH297" s="215" t="b">
        <f t="shared" si="86"/>
        <v>1</v>
      </c>
      <c r="AI297" s="215" t="b">
        <f t="shared" si="87"/>
        <v>1</v>
      </c>
      <c r="AJ297" s="215" t="b">
        <f t="shared" si="88"/>
        <v>0</v>
      </c>
      <c r="AK297" s="215" t="b">
        <f t="shared" si="89"/>
        <v>0</v>
      </c>
      <c r="AL297" s="215" t="b">
        <f t="shared" si="90"/>
        <v>0</v>
      </c>
      <c r="AM297" s="215" t="b">
        <f t="shared" si="91"/>
        <v>0</v>
      </c>
      <c r="AN297" s="215" t="b">
        <f t="shared" si="92"/>
        <v>0</v>
      </c>
      <c r="AO297" s="215" t="b">
        <f t="shared" si="93"/>
        <v>0</v>
      </c>
      <c r="AP297" s="215" t="b">
        <f t="shared" si="94"/>
        <v>0</v>
      </c>
      <c r="AQ297" s="215" t="b">
        <f t="shared" si="95"/>
        <v>0</v>
      </c>
      <c r="AR297" s="215" t="b">
        <f t="shared" si="96"/>
        <v>0</v>
      </c>
      <c r="AS297" s="215" t="b">
        <f t="shared" si="97"/>
        <v>1</v>
      </c>
      <c r="AT297" s="215" t="b">
        <f t="shared" si="98"/>
        <v>1</v>
      </c>
      <c r="AU297" s="215" t="b">
        <f t="shared" si="99"/>
        <v>1</v>
      </c>
      <c r="AV297" s="215" t="b">
        <f t="shared" si="100"/>
        <v>1</v>
      </c>
    </row>
    <row r="298" spans="1:48" ht="15.75">
      <c r="A298" s="77">
        <v>276</v>
      </c>
      <c r="B298" s="134"/>
      <c r="C298" s="80"/>
      <c r="D298" s="126"/>
      <c r="E298" s="152"/>
      <c r="F298" s="146"/>
      <c r="G298" s="130"/>
      <c r="H298" s="152"/>
      <c r="I298" s="146"/>
      <c r="J298" s="130"/>
      <c r="K298" s="152"/>
      <c r="L298" s="146"/>
      <c r="M298" s="130"/>
      <c r="N298" s="152"/>
      <c r="O298" s="146"/>
      <c r="P298" s="130"/>
      <c r="Q298" s="152"/>
      <c r="R298" s="146"/>
      <c r="S298" s="130"/>
      <c r="T298" s="152"/>
      <c r="U298" s="146"/>
      <c r="V298" s="130"/>
      <c r="W298" s="152"/>
      <c r="X298" s="146"/>
      <c r="Y298" s="130"/>
      <c r="Z298" s="152"/>
      <c r="AA298" s="154"/>
      <c r="AB298" s="161">
        <f t="shared" si="83"/>
        <v>0</v>
      </c>
      <c r="AC298" s="162">
        <f t="shared" si="84"/>
        <v>0</v>
      </c>
      <c r="AD298" s="163">
        <f t="shared" si="85"/>
        <v>0</v>
      </c>
      <c r="AE298" s="208"/>
      <c r="AF298" s="215" t="b">
        <f t="shared" si="81"/>
        <v>1</v>
      </c>
      <c r="AG298" s="215" t="b">
        <f t="shared" si="82"/>
        <v>1</v>
      </c>
      <c r="AH298" s="215" t="b">
        <f t="shared" si="86"/>
        <v>1</v>
      </c>
      <c r="AI298" s="215" t="b">
        <f t="shared" si="87"/>
        <v>1</v>
      </c>
      <c r="AJ298" s="215" t="b">
        <f t="shared" si="88"/>
        <v>0</v>
      </c>
      <c r="AK298" s="215" t="b">
        <f t="shared" si="89"/>
        <v>0</v>
      </c>
      <c r="AL298" s="215" t="b">
        <f t="shared" si="90"/>
        <v>0</v>
      </c>
      <c r="AM298" s="215" t="b">
        <f t="shared" si="91"/>
        <v>0</v>
      </c>
      <c r="AN298" s="215" t="b">
        <f t="shared" si="92"/>
        <v>0</v>
      </c>
      <c r="AO298" s="215" t="b">
        <f t="shared" si="93"/>
        <v>0</v>
      </c>
      <c r="AP298" s="215" t="b">
        <f t="shared" si="94"/>
        <v>0</v>
      </c>
      <c r="AQ298" s="215" t="b">
        <f t="shared" si="95"/>
        <v>0</v>
      </c>
      <c r="AR298" s="215" t="b">
        <f t="shared" si="96"/>
        <v>0</v>
      </c>
      <c r="AS298" s="215" t="b">
        <f t="shared" si="97"/>
        <v>1</v>
      </c>
      <c r="AT298" s="215" t="b">
        <f t="shared" si="98"/>
        <v>1</v>
      </c>
      <c r="AU298" s="215" t="b">
        <f t="shared" si="99"/>
        <v>1</v>
      </c>
      <c r="AV298" s="215" t="b">
        <f t="shared" si="100"/>
        <v>1</v>
      </c>
    </row>
    <row r="299" spans="1:48" ht="15.75">
      <c r="A299" s="77">
        <v>277</v>
      </c>
      <c r="B299" s="134"/>
      <c r="C299" s="80"/>
      <c r="D299" s="126"/>
      <c r="E299" s="152"/>
      <c r="F299" s="146"/>
      <c r="G299" s="130"/>
      <c r="H299" s="152"/>
      <c r="I299" s="146"/>
      <c r="J299" s="130"/>
      <c r="K299" s="152"/>
      <c r="L299" s="146"/>
      <c r="M299" s="130"/>
      <c r="N299" s="152"/>
      <c r="O299" s="146"/>
      <c r="P299" s="130"/>
      <c r="Q299" s="152"/>
      <c r="R299" s="146"/>
      <c r="S299" s="130"/>
      <c r="T299" s="152"/>
      <c r="U299" s="146"/>
      <c r="V299" s="130"/>
      <c r="W299" s="152"/>
      <c r="X299" s="146"/>
      <c r="Y299" s="130"/>
      <c r="Z299" s="152"/>
      <c r="AA299" s="154"/>
      <c r="AB299" s="161">
        <f t="shared" si="83"/>
        <v>0</v>
      </c>
      <c r="AC299" s="162">
        <f t="shared" si="84"/>
        <v>0</v>
      </c>
      <c r="AD299" s="163">
        <f t="shared" si="85"/>
        <v>0</v>
      </c>
      <c r="AE299" s="208"/>
      <c r="AF299" s="215" t="b">
        <f t="shared" si="81"/>
        <v>1</v>
      </c>
      <c r="AG299" s="215" t="b">
        <f t="shared" si="82"/>
        <v>1</v>
      </c>
      <c r="AH299" s="215" t="b">
        <f t="shared" si="86"/>
        <v>1</v>
      </c>
      <c r="AI299" s="215" t="b">
        <f t="shared" si="87"/>
        <v>1</v>
      </c>
      <c r="AJ299" s="215" t="b">
        <f t="shared" si="88"/>
        <v>0</v>
      </c>
      <c r="AK299" s="215" t="b">
        <f t="shared" si="89"/>
        <v>0</v>
      </c>
      <c r="AL299" s="215" t="b">
        <f t="shared" si="90"/>
        <v>0</v>
      </c>
      <c r="AM299" s="215" t="b">
        <f t="shared" si="91"/>
        <v>0</v>
      </c>
      <c r="AN299" s="215" t="b">
        <f t="shared" si="92"/>
        <v>0</v>
      </c>
      <c r="AO299" s="215" t="b">
        <f t="shared" si="93"/>
        <v>0</v>
      </c>
      <c r="AP299" s="215" t="b">
        <f t="shared" si="94"/>
        <v>0</v>
      </c>
      <c r="AQ299" s="215" t="b">
        <f t="shared" si="95"/>
        <v>0</v>
      </c>
      <c r="AR299" s="215" t="b">
        <f t="shared" si="96"/>
        <v>0</v>
      </c>
      <c r="AS299" s="215" t="b">
        <f t="shared" si="97"/>
        <v>1</v>
      </c>
      <c r="AT299" s="215" t="b">
        <f t="shared" si="98"/>
        <v>1</v>
      </c>
      <c r="AU299" s="215" t="b">
        <f t="shared" si="99"/>
        <v>1</v>
      </c>
      <c r="AV299" s="215" t="b">
        <f t="shared" si="100"/>
        <v>1</v>
      </c>
    </row>
    <row r="300" spans="1:48" ht="15.75">
      <c r="A300" s="77">
        <v>278</v>
      </c>
      <c r="B300" s="134"/>
      <c r="C300" s="80"/>
      <c r="D300" s="126"/>
      <c r="E300" s="152"/>
      <c r="F300" s="146"/>
      <c r="G300" s="130"/>
      <c r="H300" s="152"/>
      <c r="I300" s="146"/>
      <c r="J300" s="130"/>
      <c r="K300" s="152"/>
      <c r="L300" s="146"/>
      <c r="M300" s="130"/>
      <c r="N300" s="152"/>
      <c r="O300" s="146"/>
      <c r="P300" s="130"/>
      <c r="Q300" s="152"/>
      <c r="R300" s="146"/>
      <c r="S300" s="130"/>
      <c r="T300" s="152"/>
      <c r="U300" s="146"/>
      <c r="V300" s="130"/>
      <c r="W300" s="152"/>
      <c r="X300" s="146"/>
      <c r="Y300" s="130"/>
      <c r="Z300" s="152"/>
      <c r="AA300" s="154"/>
      <c r="AB300" s="161">
        <f t="shared" si="83"/>
        <v>0</v>
      </c>
      <c r="AC300" s="162">
        <f t="shared" si="84"/>
        <v>0</v>
      </c>
      <c r="AD300" s="163">
        <f t="shared" si="85"/>
        <v>0</v>
      </c>
      <c r="AE300" s="208"/>
      <c r="AF300" s="215" t="b">
        <f t="shared" si="81"/>
        <v>1</v>
      </c>
      <c r="AG300" s="215" t="b">
        <f t="shared" si="82"/>
        <v>1</v>
      </c>
      <c r="AH300" s="215" t="b">
        <f t="shared" si="86"/>
        <v>1</v>
      </c>
      <c r="AI300" s="215" t="b">
        <f t="shared" si="87"/>
        <v>1</v>
      </c>
      <c r="AJ300" s="215" t="b">
        <f t="shared" si="88"/>
        <v>0</v>
      </c>
      <c r="AK300" s="215" t="b">
        <f t="shared" si="89"/>
        <v>0</v>
      </c>
      <c r="AL300" s="215" t="b">
        <f t="shared" si="90"/>
        <v>0</v>
      </c>
      <c r="AM300" s="215" t="b">
        <f t="shared" si="91"/>
        <v>0</v>
      </c>
      <c r="AN300" s="215" t="b">
        <f t="shared" si="92"/>
        <v>0</v>
      </c>
      <c r="AO300" s="215" t="b">
        <f t="shared" si="93"/>
        <v>0</v>
      </c>
      <c r="AP300" s="215" t="b">
        <f t="shared" si="94"/>
        <v>0</v>
      </c>
      <c r="AQ300" s="215" t="b">
        <f t="shared" si="95"/>
        <v>0</v>
      </c>
      <c r="AR300" s="215" t="b">
        <f t="shared" si="96"/>
        <v>0</v>
      </c>
      <c r="AS300" s="215" t="b">
        <f t="shared" si="97"/>
        <v>1</v>
      </c>
      <c r="AT300" s="215" t="b">
        <f t="shared" si="98"/>
        <v>1</v>
      </c>
      <c r="AU300" s="215" t="b">
        <f t="shared" si="99"/>
        <v>1</v>
      </c>
      <c r="AV300" s="215" t="b">
        <f t="shared" si="100"/>
        <v>1</v>
      </c>
    </row>
    <row r="301" spans="1:48" ht="15.75">
      <c r="A301" s="77">
        <v>279</v>
      </c>
      <c r="B301" s="134"/>
      <c r="C301" s="80"/>
      <c r="D301" s="126"/>
      <c r="E301" s="152"/>
      <c r="F301" s="146"/>
      <c r="G301" s="130"/>
      <c r="H301" s="152"/>
      <c r="I301" s="146"/>
      <c r="J301" s="130"/>
      <c r="K301" s="152"/>
      <c r="L301" s="146"/>
      <c r="M301" s="130"/>
      <c r="N301" s="152"/>
      <c r="O301" s="146"/>
      <c r="P301" s="130"/>
      <c r="Q301" s="152"/>
      <c r="R301" s="146"/>
      <c r="S301" s="130"/>
      <c r="T301" s="152"/>
      <c r="U301" s="146"/>
      <c r="V301" s="130"/>
      <c r="W301" s="152"/>
      <c r="X301" s="146"/>
      <c r="Y301" s="130"/>
      <c r="Z301" s="152"/>
      <c r="AA301" s="154"/>
      <c r="AB301" s="161">
        <f t="shared" si="83"/>
        <v>0</v>
      </c>
      <c r="AC301" s="162">
        <f t="shared" si="84"/>
        <v>0</v>
      </c>
      <c r="AD301" s="163">
        <f t="shared" si="85"/>
        <v>0</v>
      </c>
      <c r="AE301" s="208"/>
      <c r="AF301" s="215" t="b">
        <f t="shared" si="81"/>
        <v>1</v>
      </c>
      <c r="AG301" s="215" t="b">
        <f t="shared" si="82"/>
        <v>1</v>
      </c>
      <c r="AH301" s="215" t="b">
        <f t="shared" si="86"/>
        <v>1</v>
      </c>
      <c r="AI301" s="215" t="b">
        <f t="shared" si="87"/>
        <v>1</v>
      </c>
      <c r="AJ301" s="215" t="b">
        <f t="shared" si="88"/>
        <v>0</v>
      </c>
      <c r="AK301" s="215" t="b">
        <f t="shared" si="89"/>
        <v>0</v>
      </c>
      <c r="AL301" s="215" t="b">
        <f t="shared" si="90"/>
        <v>0</v>
      </c>
      <c r="AM301" s="215" t="b">
        <f t="shared" si="91"/>
        <v>0</v>
      </c>
      <c r="AN301" s="215" t="b">
        <f t="shared" si="92"/>
        <v>0</v>
      </c>
      <c r="AO301" s="215" t="b">
        <f t="shared" si="93"/>
        <v>0</v>
      </c>
      <c r="AP301" s="215" t="b">
        <f t="shared" si="94"/>
        <v>0</v>
      </c>
      <c r="AQ301" s="215" t="b">
        <f t="shared" si="95"/>
        <v>0</v>
      </c>
      <c r="AR301" s="215" t="b">
        <f t="shared" si="96"/>
        <v>0</v>
      </c>
      <c r="AS301" s="215" t="b">
        <f t="shared" si="97"/>
        <v>1</v>
      </c>
      <c r="AT301" s="215" t="b">
        <f t="shared" si="98"/>
        <v>1</v>
      </c>
      <c r="AU301" s="215" t="b">
        <f t="shared" si="99"/>
        <v>1</v>
      </c>
      <c r="AV301" s="215" t="b">
        <f t="shared" si="100"/>
        <v>1</v>
      </c>
    </row>
    <row r="302" spans="1:48" ht="15.75">
      <c r="A302" s="77">
        <v>280</v>
      </c>
      <c r="B302" s="134"/>
      <c r="C302" s="80"/>
      <c r="D302" s="126"/>
      <c r="E302" s="152"/>
      <c r="F302" s="146"/>
      <c r="G302" s="130"/>
      <c r="H302" s="152"/>
      <c r="I302" s="146"/>
      <c r="J302" s="130"/>
      <c r="K302" s="152"/>
      <c r="L302" s="146"/>
      <c r="M302" s="130"/>
      <c r="N302" s="152"/>
      <c r="O302" s="146"/>
      <c r="P302" s="130"/>
      <c r="Q302" s="152"/>
      <c r="R302" s="146"/>
      <c r="S302" s="130"/>
      <c r="T302" s="152"/>
      <c r="U302" s="146"/>
      <c r="V302" s="130"/>
      <c r="W302" s="152"/>
      <c r="X302" s="146"/>
      <c r="Y302" s="130"/>
      <c r="Z302" s="152"/>
      <c r="AA302" s="154"/>
      <c r="AB302" s="161">
        <f t="shared" si="83"/>
        <v>0</v>
      </c>
      <c r="AC302" s="162">
        <f t="shared" si="84"/>
        <v>0</v>
      </c>
      <c r="AD302" s="163">
        <f t="shared" si="85"/>
        <v>0</v>
      </c>
      <c r="AE302" s="208"/>
      <c r="AF302" s="215" t="b">
        <f t="shared" si="81"/>
        <v>1</v>
      </c>
      <c r="AG302" s="215" t="b">
        <f t="shared" si="82"/>
        <v>1</v>
      </c>
      <c r="AH302" s="215" t="b">
        <f t="shared" si="86"/>
        <v>1</v>
      </c>
      <c r="AI302" s="215" t="b">
        <f t="shared" si="87"/>
        <v>1</v>
      </c>
      <c r="AJ302" s="215" t="b">
        <f t="shared" si="88"/>
        <v>0</v>
      </c>
      <c r="AK302" s="215" t="b">
        <f t="shared" si="89"/>
        <v>0</v>
      </c>
      <c r="AL302" s="215" t="b">
        <f t="shared" si="90"/>
        <v>0</v>
      </c>
      <c r="AM302" s="215" t="b">
        <f t="shared" si="91"/>
        <v>0</v>
      </c>
      <c r="AN302" s="215" t="b">
        <f t="shared" si="92"/>
        <v>0</v>
      </c>
      <c r="AO302" s="215" t="b">
        <f t="shared" si="93"/>
        <v>0</v>
      </c>
      <c r="AP302" s="215" t="b">
        <f t="shared" si="94"/>
        <v>0</v>
      </c>
      <c r="AQ302" s="215" t="b">
        <f t="shared" si="95"/>
        <v>0</v>
      </c>
      <c r="AR302" s="215" t="b">
        <f t="shared" si="96"/>
        <v>0</v>
      </c>
      <c r="AS302" s="215" t="b">
        <f t="shared" si="97"/>
        <v>1</v>
      </c>
      <c r="AT302" s="215" t="b">
        <f t="shared" si="98"/>
        <v>1</v>
      </c>
      <c r="AU302" s="215" t="b">
        <f t="shared" si="99"/>
        <v>1</v>
      </c>
      <c r="AV302" s="215" t="b">
        <f t="shared" si="100"/>
        <v>1</v>
      </c>
    </row>
    <row r="303" spans="1:48" ht="15.75">
      <c r="A303" s="77">
        <v>281</v>
      </c>
      <c r="B303" s="134"/>
      <c r="C303" s="80"/>
      <c r="D303" s="126"/>
      <c r="E303" s="152"/>
      <c r="F303" s="146"/>
      <c r="G303" s="130"/>
      <c r="H303" s="152"/>
      <c r="I303" s="146"/>
      <c r="J303" s="130"/>
      <c r="K303" s="152"/>
      <c r="L303" s="146"/>
      <c r="M303" s="130"/>
      <c r="N303" s="152"/>
      <c r="O303" s="146"/>
      <c r="P303" s="130"/>
      <c r="Q303" s="152"/>
      <c r="R303" s="146"/>
      <c r="S303" s="130"/>
      <c r="T303" s="152"/>
      <c r="U303" s="146"/>
      <c r="V303" s="130"/>
      <c r="W303" s="152"/>
      <c r="X303" s="146"/>
      <c r="Y303" s="130"/>
      <c r="Z303" s="152"/>
      <c r="AA303" s="154"/>
      <c r="AB303" s="161">
        <f t="shared" si="83"/>
        <v>0</v>
      </c>
      <c r="AC303" s="162">
        <f t="shared" si="84"/>
        <v>0</v>
      </c>
      <c r="AD303" s="163">
        <f t="shared" si="85"/>
        <v>0</v>
      </c>
      <c r="AE303" s="208"/>
      <c r="AF303" s="215" t="b">
        <f t="shared" si="81"/>
        <v>1</v>
      </c>
      <c r="AG303" s="215" t="b">
        <f t="shared" si="82"/>
        <v>1</v>
      </c>
      <c r="AH303" s="215" t="b">
        <f t="shared" si="86"/>
        <v>1</v>
      </c>
      <c r="AI303" s="215" t="b">
        <f t="shared" si="87"/>
        <v>1</v>
      </c>
      <c r="AJ303" s="215" t="b">
        <f t="shared" si="88"/>
        <v>0</v>
      </c>
      <c r="AK303" s="215" t="b">
        <f t="shared" si="89"/>
        <v>0</v>
      </c>
      <c r="AL303" s="215" t="b">
        <f t="shared" si="90"/>
        <v>0</v>
      </c>
      <c r="AM303" s="215" t="b">
        <f t="shared" si="91"/>
        <v>0</v>
      </c>
      <c r="AN303" s="215" t="b">
        <f t="shared" si="92"/>
        <v>0</v>
      </c>
      <c r="AO303" s="215" t="b">
        <f t="shared" si="93"/>
        <v>0</v>
      </c>
      <c r="AP303" s="215" t="b">
        <f t="shared" si="94"/>
        <v>0</v>
      </c>
      <c r="AQ303" s="215" t="b">
        <f t="shared" si="95"/>
        <v>0</v>
      </c>
      <c r="AR303" s="215" t="b">
        <f t="shared" si="96"/>
        <v>0</v>
      </c>
      <c r="AS303" s="215" t="b">
        <f t="shared" si="97"/>
        <v>1</v>
      </c>
      <c r="AT303" s="215" t="b">
        <f t="shared" si="98"/>
        <v>1</v>
      </c>
      <c r="AU303" s="215" t="b">
        <f t="shared" si="99"/>
        <v>1</v>
      </c>
      <c r="AV303" s="215" t="b">
        <f t="shared" si="100"/>
        <v>1</v>
      </c>
    </row>
    <row r="304" spans="1:48" ht="15.75">
      <c r="A304" s="77">
        <v>282</v>
      </c>
      <c r="B304" s="134"/>
      <c r="C304" s="80"/>
      <c r="D304" s="126"/>
      <c r="E304" s="152"/>
      <c r="F304" s="146"/>
      <c r="G304" s="130"/>
      <c r="H304" s="152"/>
      <c r="I304" s="146"/>
      <c r="J304" s="130"/>
      <c r="K304" s="152"/>
      <c r="L304" s="146"/>
      <c r="M304" s="130"/>
      <c r="N304" s="152"/>
      <c r="O304" s="146"/>
      <c r="P304" s="130"/>
      <c r="Q304" s="152"/>
      <c r="R304" s="146"/>
      <c r="S304" s="130"/>
      <c r="T304" s="152"/>
      <c r="U304" s="146"/>
      <c r="V304" s="130"/>
      <c r="W304" s="152"/>
      <c r="X304" s="146"/>
      <c r="Y304" s="130"/>
      <c r="Z304" s="152"/>
      <c r="AA304" s="154"/>
      <c r="AB304" s="161">
        <f t="shared" si="83"/>
        <v>0</v>
      </c>
      <c r="AC304" s="162">
        <f t="shared" si="84"/>
        <v>0</v>
      </c>
      <c r="AD304" s="163">
        <f t="shared" si="85"/>
        <v>0</v>
      </c>
      <c r="AE304" s="208"/>
      <c r="AF304" s="215" t="b">
        <f t="shared" si="81"/>
        <v>1</v>
      </c>
      <c r="AG304" s="215" t="b">
        <f t="shared" si="82"/>
        <v>1</v>
      </c>
      <c r="AH304" s="215" t="b">
        <f t="shared" si="86"/>
        <v>1</v>
      </c>
      <c r="AI304" s="215" t="b">
        <f t="shared" si="87"/>
        <v>1</v>
      </c>
      <c r="AJ304" s="215" t="b">
        <f t="shared" si="88"/>
        <v>0</v>
      </c>
      <c r="AK304" s="215" t="b">
        <f t="shared" si="89"/>
        <v>0</v>
      </c>
      <c r="AL304" s="215" t="b">
        <f t="shared" si="90"/>
        <v>0</v>
      </c>
      <c r="AM304" s="215" t="b">
        <f t="shared" si="91"/>
        <v>0</v>
      </c>
      <c r="AN304" s="215" t="b">
        <f t="shared" si="92"/>
        <v>0</v>
      </c>
      <c r="AO304" s="215" t="b">
        <f t="shared" si="93"/>
        <v>0</v>
      </c>
      <c r="AP304" s="215" t="b">
        <f t="shared" si="94"/>
        <v>0</v>
      </c>
      <c r="AQ304" s="215" t="b">
        <f t="shared" si="95"/>
        <v>0</v>
      </c>
      <c r="AR304" s="215" t="b">
        <f t="shared" si="96"/>
        <v>0</v>
      </c>
      <c r="AS304" s="215" t="b">
        <f t="shared" si="97"/>
        <v>1</v>
      </c>
      <c r="AT304" s="215" t="b">
        <f t="shared" si="98"/>
        <v>1</v>
      </c>
      <c r="AU304" s="215" t="b">
        <f t="shared" si="99"/>
        <v>1</v>
      </c>
      <c r="AV304" s="215" t="b">
        <f t="shared" si="100"/>
        <v>1</v>
      </c>
    </row>
    <row r="305" spans="1:48" ht="15.75">
      <c r="A305" s="77">
        <v>283</v>
      </c>
      <c r="B305" s="134"/>
      <c r="C305" s="80"/>
      <c r="D305" s="126"/>
      <c r="E305" s="152"/>
      <c r="F305" s="146"/>
      <c r="G305" s="130"/>
      <c r="H305" s="152"/>
      <c r="I305" s="146"/>
      <c r="J305" s="130"/>
      <c r="K305" s="152"/>
      <c r="L305" s="146"/>
      <c r="M305" s="130"/>
      <c r="N305" s="152"/>
      <c r="O305" s="146"/>
      <c r="P305" s="130"/>
      <c r="Q305" s="152"/>
      <c r="R305" s="146"/>
      <c r="S305" s="130"/>
      <c r="T305" s="152"/>
      <c r="U305" s="146"/>
      <c r="V305" s="130"/>
      <c r="W305" s="152"/>
      <c r="X305" s="146"/>
      <c r="Y305" s="130"/>
      <c r="Z305" s="152"/>
      <c r="AA305" s="154"/>
      <c r="AB305" s="161">
        <f t="shared" si="83"/>
        <v>0</v>
      </c>
      <c r="AC305" s="162">
        <f t="shared" si="84"/>
        <v>0</v>
      </c>
      <c r="AD305" s="163">
        <f t="shared" si="85"/>
        <v>0</v>
      </c>
      <c r="AE305" s="208"/>
      <c r="AF305" s="215" t="b">
        <f t="shared" si="81"/>
        <v>1</v>
      </c>
      <c r="AG305" s="215" t="b">
        <f t="shared" si="82"/>
        <v>1</v>
      </c>
      <c r="AH305" s="215" t="b">
        <f t="shared" si="86"/>
        <v>1</v>
      </c>
      <c r="AI305" s="215" t="b">
        <f t="shared" si="87"/>
        <v>1</v>
      </c>
      <c r="AJ305" s="215" t="b">
        <f t="shared" si="88"/>
        <v>0</v>
      </c>
      <c r="AK305" s="215" t="b">
        <f t="shared" si="89"/>
        <v>0</v>
      </c>
      <c r="AL305" s="215" t="b">
        <f t="shared" si="90"/>
        <v>0</v>
      </c>
      <c r="AM305" s="215" t="b">
        <f t="shared" si="91"/>
        <v>0</v>
      </c>
      <c r="AN305" s="215" t="b">
        <f t="shared" si="92"/>
        <v>0</v>
      </c>
      <c r="AO305" s="215" t="b">
        <f t="shared" si="93"/>
        <v>0</v>
      </c>
      <c r="AP305" s="215" t="b">
        <f t="shared" si="94"/>
        <v>0</v>
      </c>
      <c r="AQ305" s="215" t="b">
        <f t="shared" si="95"/>
        <v>0</v>
      </c>
      <c r="AR305" s="215" t="b">
        <f t="shared" si="96"/>
        <v>0</v>
      </c>
      <c r="AS305" s="215" t="b">
        <f t="shared" si="97"/>
        <v>1</v>
      </c>
      <c r="AT305" s="215" t="b">
        <f t="shared" si="98"/>
        <v>1</v>
      </c>
      <c r="AU305" s="215" t="b">
        <f t="shared" si="99"/>
        <v>1</v>
      </c>
      <c r="AV305" s="215" t="b">
        <f t="shared" si="100"/>
        <v>1</v>
      </c>
    </row>
    <row r="306" spans="1:48" ht="15.75">
      <c r="A306" s="77">
        <v>284</v>
      </c>
      <c r="B306" s="134"/>
      <c r="C306" s="80"/>
      <c r="D306" s="126"/>
      <c r="E306" s="152"/>
      <c r="F306" s="146"/>
      <c r="G306" s="130"/>
      <c r="H306" s="152"/>
      <c r="I306" s="146"/>
      <c r="J306" s="130"/>
      <c r="K306" s="152"/>
      <c r="L306" s="146"/>
      <c r="M306" s="130"/>
      <c r="N306" s="152"/>
      <c r="O306" s="146"/>
      <c r="P306" s="130"/>
      <c r="Q306" s="152"/>
      <c r="R306" s="146"/>
      <c r="S306" s="130"/>
      <c r="T306" s="152"/>
      <c r="U306" s="146"/>
      <c r="V306" s="130"/>
      <c r="W306" s="152"/>
      <c r="X306" s="146"/>
      <c r="Y306" s="130"/>
      <c r="Z306" s="152"/>
      <c r="AA306" s="154"/>
      <c r="AB306" s="161">
        <f t="shared" si="83"/>
        <v>0</v>
      </c>
      <c r="AC306" s="162">
        <f t="shared" si="84"/>
        <v>0</v>
      </c>
      <c r="AD306" s="163">
        <f t="shared" si="85"/>
        <v>0</v>
      </c>
      <c r="AE306" s="208"/>
      <c r="AF306" s="215" t="b">
        <f t="shared" si="81"/>
        <v>1</v>
      </c>
      <c r="AG306" s="215" t="b">
        <f t="shared" si="82"/>
        <v>1</v>
      </c>
      <c r="AH306" s="215" t="b">
        <f t="shared" si="86"/>
        <v>1</v>
      </c>
      <c r="AI306" s="215" t="b">
        <f t="shared" si="87"/>
        <v>1</v>
      </c>
      <c r="AJ306" s="215" t="b">
        <f t="shared" si="88"/>
        <v>0</v>
      </c>
      <c r="AK306" s="215" t="b">
        <f t="shared" si="89"/>
        <v>0</v>
      </c>
      <c r="AL306" s="215" t="b">
        <f t="shared" si="90"/>
        <v>0</v>
      </c>
      <c r="AM306" s="215" t="b">
        <f t="shared" si="91"/>
        <v>0</v>
      </c>
      <c r="AN306" s="215" t="b">
        <f t="shared" si="92"/>
        <v>0</v>
      </c>
      <c r="AO306" s="215" t="b">
        <f t="shared" si="93"/>
        <v>0</v>
      </c>
      <c r="AP306" s="215" t="b">
        <f t="shared" si="94"/>
        <v>0</v>
      </c>
      <c r="AQ306" s="215" t="b">
        <f t="shared" si="95"/>
        <v>0</v>
      </c>
      <c r="AR306" s="215" t="b">
        <f t="shared" si="96"/>
        <v>0</v>
      </c>
      <c r="AS306" s="215" t="b">
        <f t="shared" si="97"/>
        <v>1</v>
      </c>
      <c r="AT306" s="215" t="b">
        <f t="shared" si="98"/>
        <v>1</v>
      </c>
      <c r="AU306" s="215" t="b">
        <f t="shared" si="99"/>
        <v>1</v>
      </c>
      <c r="AV306" s="215" t="b">
        <f t="shared" si="100"/>
        <v>1</v>
      </c>
    </row>
    <row r="307" spans="1:48" ht="15.75">
      <c r="A307" s="77">
        <v>285</v>
      </c>
      <c r="B307" s="134"/>
      <c r="C307" s="80"/>
      <c r="D307" s="126"/>
      <c r="E307" s="152"/>
      <c r="F307" s="146"/>
      <c r="G307" s="130"/>
      <c r="H307" s="152"/>
      <c r="I307" s="146"/>
      <c r="J307" s="130"/>
      <c r="K307" s="152"/>
      <c r="L307" s="146"/>
      <c r="M307" s="130"/>
      <c r="N307" s="152"/>
      <c r="O307" s="146"/>
      <c r="P307" s="130"/>
      <c r="Q307" s="152"/>
      <c r="R307" s="146"/>
      <c r="S307" s="130"/>
      <c r="T307" s="152"/>
      <c r="U307" s="146"/>
      <c r="V307" s="130"/>
      <c r="W307" s="152"/>
      <c r="X307" s="146"/>
      <c r="Y307" s="130"/>
      <c r="Z307" s="152"/>
      <c r="AA307" s="154"/>
      <c r="AB307" s="161">
        <f t="shared" si="83"/>
        <v>0</v>
      </c>
      <c r="AC307" s="162">
        <f t="shared" si="84"/>
        <v>0</v>
      </c>
      <c r="AD307" s="163">
        <f t="shared" si="85"/>
        <v>0</v>
      </c>
      <c r="AE307" s="208"/>
      <c r="AF307" s="215" t="b">
        <f t="shared" si="81"/>
        <v>1</v>
      </c>
      <c r="AG307" s="215" t="b">
        <f t="shared" si="82"/>
        <v>1</v>
      </c>
      <c r="AH307" s="215" t="b">
        <f t="shared" si="86"/>
        <v>1</v>
      </c>
      <c r="AI307" s="215" t="b">
        <f t="shared" si="87"/>
        <v>1</v>
      </c>
      <c r="AJ307" s="215" t="b">
        <f t="shared" si="88"/>
        <v>0</v>
      </c>
      <c r="AK307" s="215" t="b">
        <f t="shared" si="89"/>
        <v>0</v>
      </c>
      <c r="AL307" s="215" t="b">
        <f t="shared" si="90"/>
        <v>0</v>
      </c>
      <c r="AM307" s="215" t="b">
        <f t="shared" si="91"/>
        <v>0</v>
      </c>
      <c r="AN307" s="215" t="b">
        <f t="shared" si="92"/>
        <v>0</v>
      </c>
      <c r="AO307" s="215" t="b">
        <f t="shared" si="93"/>
        <v>0</v>
      </c>
      <c r="AP307" s="215" t="b">
        <f t="shared" si="94"/>
        <v>0</v>
      </c>
      <c r="AQ307" s="215" t="b">
        <f t="shared" si="95"/>
        <v>0</v>
      </c>
      <c r="AR307" s="215" t="b">
        <f t="shared" si="96"/>
        <v>0</v>
      </c>
      <c r="AS307" s="215" t="b">
        <f t="shared" si="97"/>
        <v>1</v>
      </c>
      <c r="AT307" s="215" t="b">
        <f t="shared" si="98"/>
        <v>1</v>
      </c>
      <c r="AU307" s="215" t="b">
        <f t="shared" si="99"/>
        <v>1</v>
      </c>
      <c r="AV307" s="215" t="b">
        <f t="shared" si="100"/>
        <v>1</v>
      </c>
    </row>
    <row r="308" spans="1:48" ht="15.75">
      <c r="A308" s="77">
        <v>286</v>
      </c>
      <c r="B308" s="134"/>
      <c r="C308" s="80"/>
      <c r="D308" s="126"/>
      <c r="E308" s="152"/>
      <c r="F308" s="146"/>
      <c r="G308" s="130"/>
      <c r="H308" s="152"/>
      <c r="I308" s="146"/>
      <c r="J308" s="130"/>
      <c r="K308" s="152"/>
      <c r="L308" s="146"/>
      <c r="M308" s="130"/>
      <c r="N308" s="152"/>
      <c r="O308" s="146"/>
      <c r="P308" s="130"/>
      <c r="Q308" s="152"/>
      <c r="R308" s="146"/>
      <c r="S308" s="130"/>
      <c r="T308" s="152"/>
      <c r="U308" s="146"/>
      <c r="V308" s="130"/>
      <c r="W308" s="152"/>
      <c r="X308" s="146"/>
      <c r="Y308" s="130"/>
      <c r="Z308" s="152"/>
      <c r="AA308" s="154"/>
      <c r="AB308" s="161">
        <f t="shared" si="83"/>
        <v>0</v>
      </c>
      <c r="AC308" s="162">
        <f t="shared" si="84"/>
        <v>0</v>
      </c>
      <c r="AD308" s="163">
        <f t="shared" si="85"/>
        <v>0</v>
      </c>
      <c r="AE308" s="208"/>
      <c r="AF308" s="215" t="b">
        <f t="shared" si="81"/>
        <v>1</v>
      </c>
      <c r="AG308" s="215" t="b">
        <f t="shared" si="82"/>
        <v>1</v>
      </c>
      <c r="AH308" s="215" t="b">
        <f t="shared" si="86"/>
        <v>1</v>
      </c>
      <c r="AI308" s="215" t="b">
        <f t="shared" si="87"/>
        <v>1</v>
      </c>
      <c r="AJ308" s="215" t="b">
        <f t="shared" si="88"/>
        <v>0</v>
      </c>
      <c r="AK308" s="215" t="b">
        <f t="shared" si="89"/>
        <v>0</v>
      </c>
      <c r="AL308" s="215" t="b">
        <f t="shared" si="90"/>
        <v>0</v>
      </c>
      <c r="AM308" s="215" t="b">
        <f t="shared" si="91"/>
        <v>0</v>
      </c>
      <c r="AN308" s="215" t="b">
        <f t="shared" si="92"/>
        <v>0</v>
      </c>
      <c r="AO308" s="215" t="b">
        <f t="shared" si="93"/>
        <v>0</v>
      </c>
      <c r="AP308" s="215" t="b">
        <f t="shared" si="94"/>
        <v>0</v>
      </c>
      <c r="AQ308" s="215" t="b">
        <f t="shared" si="95"/>
        <v>0</v>
      </c>
      <c r="AR308" s="215" t="b">
        <f t="shared" si="96"/>
        <v>0</v>
      </c>
      <c r="AS308" s="215" t="b">
        <f t="shared" si="97"/>
        <v>1</v>
      </c>
      <c r="AT308" s="215" t="b">
        <f t="shared" si="98"/>
        <v>1</v>
      </c>
      <c r="AU308" s="215" t="b">
        <f t="shared" si="99"/>
        <v>1</v>
      </c>
      <c r="AV308" s="215" t="b">
        <f t="shared" si="100"/>
        <v>1</v>
      </c>
    </row>
    <row r="309" spans="1:48" ht="15.75">
      <c r="A309" s="77">
        <v>287</v>
      </c>
      <c r="B309" s="134"/>
      <c r="C309" s="80"/>
      <c r="D309" s="126"/>
      <c r="E309" s="152"/>
      <c r="F309" s="146"/>
      <c r="G309" s="130"/>
      <c r="H309" s="152"/>
      <c r="I309" s="146"/>
      <c r="J309" s="130"/>
      <c r="K309" s="152"/>
      <c r="L309" s="146"/>
      <c r="M309" s="130"/>
      <c r="N309" s="152"/>
      <c r="O309" s="146"/>
      <c r="P309" s="130"/>
      <c r="Q309" s="152"/>
      <c r="R309" s="146"/>
      <c r="S309" s="130"/>
      <c r="T309" s="152"/>
      <c r="U309" s="146"/>
      <c r="V309" s="130"/>
      <c r="W309" s="152"/>
      <c r="X309" s="146"/>
      <c r="Y309" s="130"/>
      <c r="Z309" s="152"/>
      <c r="AA309" s="154"/>
      <c r="AB309" s="161">
        <f t="shared" si="83"/>
        <v>0</v>
      </c>
      <c r="AC309" s="162">
        <f t="shared" si="84"/>
        <v>0</v>
      </c>
      <c r="AD309" s="163">
        <f t="shared" si="85"/>
        <v>0</v>
      </c>
      <c r="AE309" s="208"/>
      <c r="AF309" s="215" t="b">
        <f t="shared" si="81"/>
        <v>1</v>
      </c>
      <c r="AG309" s="215" t="b">
        <f t="shared" si="82"/>
        <v>1</v>
      </c>
      <c r="AH309" s="215" t="b">
        <f t="shared" si="86"/>
        <v>1</v>
      </c>
      <c r="AI309" s="215" t="b">
        <f t="shared" si="87"/>
        <v>1</v>
      </c>
      <c r="AJ309" s="215" t="b">
        <f t="shared" si="88"/>
        <v>0</v>
      </c>
      <c r="AK309" s="215" t="b">
        <f t="shared" si="89"/>
        <v>0</v>
      </c>
      <c r="AL309" s="215" t="b">
        <f t="shared" si="90"/>
        <v>0</v>
      </c>
      <c r="AM309" s="215" t="b">
        <f t="shared" si="91"/>
        <v>0</v>
      </c>
      <c r="AN309" s="215" t="b">
        <f t="shared" si="92"/>
        <v>0</v>
      </c>
      <c r="AO309" s="215" t="b">
        <f t="shared" si="93"/>
        <v>0</v>
      </c>
      <c r="AP309" s="215" t="b">
        <f t="shared" si="94"/>
        <v>0</v>
      </c>
      <c r="AQ309" s="215" t="b">
        <f t="shared" si="95"/>
        <v>0</v>
      </c>
      <c r="AR309" s="215" t="b">
        <f t="shared" si="96"/>
        <v>0</v>
      </c>
      <c r="AS309" s="215" t="b">
        <f t="shared" si="97"/>
        <v>1</v>
      </c>
      <c r="AT309" s="215" t="b">
        <f t="shared" si="98"/>
        <v>1</v>
      </c>
      <c r="AU309" s="215" t="b">
        <f t="shared" si="99"/>
        <v>1</v>
      </c>
      <c r="AV309" s="215" t="b">
        <f t="shared" si="100"/>
        <v>1</v>
      </c>
    </row>
    <row r="310" spans="1:48" ht="15.75">
      <c r="A310" s="77">
        <v>288</v>
      </c>
      <c r="B310" s="134"/>
      <c r="C310" s="80"/>
      <c r="D310" s="126"/>
      <c r="E310" s="152"/>
      <c r="F310" s="146"/>
      <c r="G310" s="130"/>
      <c r="H310" s="152"/>
      <c r="I310" s="146"/>
      <c r="J310" s="130"/>
      <c r="K310" s="152"/>
      <c r="L310" s="146"/>
      <c r="M310" s="130"/>
      <c r="N310" s="152"/>
      <c r="O310" s="146"/>
      <c r="P310" s="130"/>
      <c r="Q310" s="152"/>
      <c r="R310" s="146"/>
      <c r="S310" s="130"/>
      <c r="T310" s="152"/>
      <c r="U310" s="146"/>
      <c r="V310" s="130"/>
      <c r="W310" s="152"/>
      <c r="X310" s="146"/>
      <c r="Y310" s="130"/>
      <c r="Z310" s="152"/>
      <c r="AA310" s="154"/>
      <c r="AB310" s="161">
        <f t="shared" si="83"/>
        <v>0</v>
      </c>
      <c r="AC310" s="162">
        <f t="shared" si="84"/>
        <v>0</v>
      </c>
      <c r="AD310" s="163">
        <f t="shared" si="85"/>
        <v>0</v>
      </c>
      <c r="AE310" s="208"/>
      <c r="AF310" s="215" t="b">
        <f t="shared" si="81"/>
        <v>1</v>
      </c>
      <c r="AG310" s="215" t="b">
        <f t="shared" si="82"/>
        <v>1</v>
      </c>
      <c r="AH310" s="215" t="b">
        <f t="shared" si="86"/>
        <v>1</v>
      </c>
      <c r="AI310" s="215" t="b">
        <f t="shared" si="87"/>
        <v>1</v>
      </c>
      <c r="AJ310" s="215" t="b">
        <f t="shared" si="88"/>
        <v>0</v>
      </c>
      <c r="AK310" s="215" t="b">
        <f t="shared" si="89"/>
        <v>0</v>
      </c>
      <c r="AL310" s="215" t="b">
        <f t="shared" si="90"/>
        <v>0</v>
      </c>
      <c r="AM310" s="215" t="b">
        <f t="shared" si="91"/>
        <v>0</v>
      </c>
      <c r="AN310" s="215" t="b">
        <f t="shared" si="92"/>
        <v>0</v>
      </c>
      <c r="AO310" s="215" t="b">
        <f t="shared" si="93"/>
        <v>0</v>
      </c>
      <c r="AP310" s="215" t="b">
        <f t="shared" si="94"/>
        <v>0</v>
      </c>
      <c r="AQ310" s="215" t="b">
        <f t="shared" si="95"/>
        <v>0</v>
      </c>
      <c r="AR310" s="215" t="b">
        <f t="shared" si="96"/>
        <v>0</v>
      </c>
      <c r="AS310" s="215" t="b">
        <f t="shared" si="97"/>
        <v>1</v>
      </c>
      <c r="AT310" s="215" t="b">
        <f t="shared" si="98"/>
        <v>1</v>
      </c>
      <c r="AU310" s="215" t="b">
        <f t="shared" si="99"/>
        <v>1</v>
      </c>
      <c r="AV310" s="215" t="b">
        <f t="shared" si="100"/>
        <v>1</v>
      </c>
    </row>
    <row r="311" spans="1:48" ht="15.75">
      <c r="A311" s="77">
        <v>289</v>
      </c>
      <c r="B311" s="134"/>
      <c r="C311" s="80"/>
      <c r="D311" s="126"/>
      <c r="E311" s="152"/>
      <c r="F311" s="146"/>
      <c r="G311" s="130"/>
      <c r="H311" s="152"/>
      <c r="I311" s="146"/>
      <c r="J311" s="130"/>
      <c r="K311" s="152"/>
      <c r="L311" s="146"/>
      <c r="M311" s="130"/>
      <c r="N311" s="152"/>
      <c r="O311" s="146"/>
      <c r="P311" s="130"/>
      <c r="Q311" s="152"/>
      <c r="R311" s="146"/>
      <c r="S311" s="130"/>
      <c r="T311" s="152"/>
      <c r="U311" s="146"/>
      <c r="V311" s="130"/>
      <c r="W311" s="152"/>
      <c r="X311" s="146"/>
      <c r="Y311" s="130"/>
      <c r="Z311" s="152"/>
      <c r="AA311" s="154"/>
      <c r="AB311" s="161">
        <f t="shared" si="83"/>
        <v>0</v>
      </c>
      <c r="AC311" s="162">
        <f t="shared" si="84"/>
        <v>0</v>
      </c>
      <c r="AD311" s="163">
        <f t="shared" si="85"/>
        <v>0</v>
      </c>
      <c r="AE311" s="208"/>
      <c r="AF311" s="215" t="b">
        <f t="shared" si="81"/>
        <v>1</v>
      </c>
      <c r="AG311" s="215" t="b">
        <f t="shared" si="82"/>
        <v>1</v>
      </c>
      <c r="AH311" s="215" t="b">
        <f t="shared" si="86"/>
        <v>1</v>
      </c>
      <c r="AI311" s="215" t="b">
        <f t="shared" si="87"/>
        <v>1</v>
      </c>
      <c r="AJ311" s="215" t="b">
        <f t="shared" si="88"/>
        <v>0</v>
      </c>
      <c r="AK311" s="215" t="b">
        <f t="shared" si="89"/>
        <v>0</v>
      </c>
      <c r="AL311" s="215" t="b">
        <f t="shared" si="90"/>
        <v>0</v>
      </c>
      <c r="AM311" s="215" t="b">
        <f t="shared" si="91"/>
        <v>0</v>
      </c>
      <c r="AN311" s="215" t="b">
        <f t="shared" si="92"/>
        <v>0</v>
      </c>
      <c r="AO311" s="215" t="b">
        <f t="shared" si="93"/>
        <v>0</v>
      </c>
      <c r="AP311" s="215" t="b">
        <f t="shared" si="94"/>
        <v>0</v>
      </c>
      <c r="AQ311" s="215" t="b">
        <f t="shared" si="95"/>
        <v>0</v>
      </c>
      <c r="AR311" s="215" t="b">
        <f t="shared" si="96"/>
        <v>0</v>
      </c>
      <c r="AS311" s="215" t="b">
        <f t="shared" si="97"/>
        <v>1</v>
      </c>
      <c r="AT311" s="215" t="b">
        <f t="shared" si="98"/>
        <v>1</v>
      </c>
      <c r="AU311" s="215" t="b">
        <f t="shared" si="99"/>
        <v>1</v>
      </c>
      <c r="AV311" s="215" t="b">
        <f t="shared" si="100"/>
        <v>1</v>
      </c>
    </row>
    <row r="312" spans="1:48" ht="15.75">
      <c r="A312" s="77">
        <v>290</v>
      </c>
      <c r="B312" s="134"/>
      <c r="C312" s="80"/>
      <c r="D312" s="126"/>
      <c r="E312" s="152"/>
      <c r="F312" s="146"/>
      <c r="G312" s="130"/>
      <c r="H312" s="152"/>
      <c r="I312" s="146"/>
      <c r="J312" s="130"/>
      <c r="K312" s="152"/>
      <c r="L312" s="146"/>
      <c r="M312" s="130"/>
      <c r="N312" s="152"/>
      <c r="O312" s="146"/>
      <c r="P312" s="130"/>
      <c r="Q312" s="152"/>
      <c r="R312" s="146"/>
      <c r="S312" s="130"/>
      <c r="T312" s="152"/>
      <c r="U312" s="146"/>
      <c r="V312" s="130"/>
      <c r="W312" s="152"/>
      <c r="X312" s="146"/>
      <c r="Y312" s="130"/>
      <c r="Z312" s="152"/>
      <c r="AA312" s="154"/>
      <c r="AB312" s="161">
        <f t="shared" si="83"/>
        <v>0</v>
      </c>
      <c r="AC312" s="162">
        <f t="shared" si="84"/>
        <v>0</v>
      </c>
      <c r="AD312" s="163">
        <f t="shared" si="85"/>
        <v>0</v>
      </c>
      <c r="AE312" s="208"/>
      <c r="AF312" s="215" t="b">
        <f t="shared" si="81"/>
        <v>1</v>
      </c>
      <c r="AG312" s="215" t="b">
        <f t="shared" si="82"/>
        <v>1</v>
      </c>
      <c r="AH312" s="215" t="b">
        <f t="shared" si="86"/>
        <v>1</v>
      </c>
      <c r="AI312" s="215" t="b">
        <f t="shared" si="87"/>
        <v>1</v>
      </c>
      <c r="AJ312" s="215" t="b">
        <f t="shared" si="88"/>
        <v>0</v>
      </c>
      <c r="AK312" s="215" t="b">
        <f t="shared" si="89"/>
        <v>0</v>
      </c>
      <c r="AL312" s="215" t="b">
        <f t="shared" si="90"/>
        <v>0</v>
      </c>
      <c r="AM312" s="215" t="b">
        <f t="shared" si="91"/>
        <v>0</v>
      </c>
      <c r="AN312" s="215" t="b">
        <f t="shared" si="92"/>
        <v>0</v>
      </c>
      <c r="AO312" s="215" t="b">
        <f t="shared" si="93"/>
        <v>0</v>
      </c>
      <c r="AP312" s="215" t="b">
        <f t="shared" si="94"/>
        <v>0</v>
      </c>
      <c r="AQ312" s="215" t="b">
        <f t="shared" si="95"/>
        <v>0</v>
      </c>
      <c r="AR312" s="215" t="b">
        <f t="shared" si="96"/>
        <v>0</v>
      </c>
      <c r="AS312" s="215" t="b">
        <f t="shared" si="97"/>
        <v>1</v>
      </c>
      <c r="AT312" s="215" t="b">
        <f t="shared" si="98"/>
        <v>1</v>
      </c>
      <c r="AU312" s="215" t="b">
        <f t="shared" si="99"/>
        <v>1</v>
      </c>
      <c r="AV312" s="215" t="b">
        <f t="shared" si="100"/>
        <v>1</v>
      </c>
    </row>
    <row r="313" spans="1:48" ht="15.75">
      <c r="A313" s="77">
        <v>291</v>
      </c>
      <c r="B313" s="134"/>
      <c r="C313" s="80"/>
      <c r="D313" s="126"/>
      <c r="E313" s="152"/>
      <c r="F313" s="146"/>
      <c r="G313" s="130"/>
      <c r="H313" s="152"/>
      <c r="I313" s="146"/>
      <c r="J313" s="130"/>
      <c r="K313" s="152"/>
      <c r="L313" s="146"/>
      <c r="M313" s="130"/>
      <c r="N313" s="152"/>
      <c r="O313" s="146"/>
      <c r="P313" s="130"/>
      <c r="Q313" s="152"/>
      <c r="R313" s="146"/>
      <c r="S313" s="130"/>
      <c r="T313" s="152"/>
      <c r="U313" s="146"/>
      <c r="V313" s="130"/>
      <c r="W313" s="152"/>
      <c r="X313" s="146"/>
      <c r="Y313" s="130"/>
      <c r="Z313" s="152"/>
      <c r="AA313" s="154"/>
      <c r="AB313" s="161">
        <f t="shared" si="83"/>
        <v>0</v>
      </c>
      <c r="AC313" s="162">
        <f t="shared" si="84"/>
        <v>0</v>
      </c>
      <c r="AD313" s="163">
        <f t="shared" si="85"/>
        <v>0</v>
      </c>
      <c r="AE313" s="208"/>
      <c r="AF313" s="215" t="b">
        <f t="shared" si="81"/>
        <v>1</v>
      </c>
      <c r="AG313" s="215" t="b">
        <f t="shared" si="82"/>
        <v>1</v>
      </c>
      <c r="AH313" s="215" t="b">
        <f t="shared" si="86"/>
        <v>1</v>
      </c>
      <c r="AI313" s="215" t="b">
        <f t="shared" si="87"/>
        <v>1</v>
      </c>
      <c r="AJ313" s="215" t="b">
        <f t="shared" si="88"/>
        <v>0</v>
      </c>
      <c r="AK313" s="215" t="b">
        <f t="shared" si="89"/>
        <v>0</v>
      </c>
      <c r="AL313" s="215" t="b">
        <f t="shared" si="90"/>
        <v>0</v>
      </c>
      <c r="AM313" s="215" t="b">
        <f t="shared" si="91"/>
        <v>0</v>
      </c>
      <c r="AN313" s="215" t="b">
        <f t="shared" si="92"/>
        <v>0</v>
      </c>
      <c r="AO313" s="215" t="b">
        <f t="shared" si="93"/>
        <v>0</v>
      </c>
      <c r="AP313" s="215" t="b">
        <f t="shared" si="94"/>
        <v>0</v>
      </c>
      <c r="AQ313" s="215" t="b">
        <f t="shared" si="95"/>
        <v>0</v>
      </c>
      <c r="AR313" s="215" t="b">
        <f t="shared" si="96"/>
        <v>0</v>
      </c>
      <c r="AS313" s="215" t="b">
        <f t="shared" si="97"/>
        <v>1</v>
      </c>
      <c r="AT313" s="215" t="b">
        <f t="shared" si="98"/>
        <v>1</v>
      </c>
      <c r="AU313" s="215" t="b">
        <f t="shared" si="99"/>
        <v>1</v>
      </c>
      <c r="AV313" s="215" t="b">
        <f t="shared" si="100"/>
        <v>1</v>
      </c>
    </row>
    <row r="314" spans="1:48" ht="15.75">
      <c r="A314" s="77">
        <v>292</v>
      </c>
      <c r="B314" s="134"/>
      <c r="C314" s="80"/>
      <c r="D314" s="126"/>
      <c r="E314" s="152"/>
      <c r="F314" s="146"/>
      <c r="G314" s="130"/>
      <c r="H314" s="152"/>
      <c r="I314" s="146"/>
      <c r="J314" s="130"/>
      <c r="K314" s="152"/>
      <c r="L314" s="146"/>
      <c r="M314" s="130"/>
      <c r="N314" s="152"/>
      <c r="O314" s="146"/>
      <c r="P314" s="130"/>
      <c r="Q314" s="152"/>
      <c r="R314" s="146"/>
      <c r="S314" s="130"/>
      <c r="T314" s="152"/>
      <c r="U314" s="146"/>
      <c r="V314" s="130"/>
      <c r="W314" s="152"/>
      <c r="X314" s="146"/>
      <c r="Y314" s="130"/>
      <c r="Z314" s="152"/>
      <c r="AA314" s="154"/>
      <c r="AB314" s="161">
        <f t="shared" si="83"/>
        <v>0</v>
      </c>
      <c r="AC314" s="162">
        <f t="shared" si="84"/>
        <v>0</v>
      </c>
      <c r="AD314" s="163">
        <f t="shared" si="85"/>
        <v>0</v>
      </c>
      <c r="AE314" s="208"/>
      <c r="AF314" s="215" t="b">
        <f t="shared" si="81"/>
        <v>1</v>
      </c>
      <c r="AG314" s="215" t="b">
        <f t="shared" si="82"/>
        <v>1</v>
      </c>
      <c r="AH314" s="215" t="b">
        <f t="shared" si="86"/>
        <v>1</v>
      </c>
      <c r="AI314" s="215" t="b">
        <f t="shared" si="87"/>
        <v>1</v>
      </c>
      <c r="AJ314" s="215" t="b">
        <f t="shared" si="88"/>
        <v>0</v>
      </c>
      <c r="AK314" s="215" t="b">
        <f t="shared" si="89"/>
        <v>0</v>
      </c>
      <c r="AL314" s="215" t="b">
        <f t="shared" si="90"/>
        <v>0</v>
      </c>
      <c r="AM314" s="215" t="b">
        <f t="shared" si="91"/>
        <v>0</v>
      </c>
      <c r="AN314" s="215" t="b">
        <f t="shared" si="92"/>
        <v>0</v>
      </c>
      <c r="AO314" s="215" t="b">
        <f t="shared" si="93"/>
        <v>0</v>
      </c>
      <c r="AP314" s="215" t="b">
        <f t="shared" si="94"/>
        <v>0</v>
      </c>
      <c r="AQ314" s="215" t="b">
        <f t="shared" si="95"/>
        <v>0</v>
      </c>
      <c r="AR314" s="215" t="b">
        <f t="shared" si="96"/>
        <v>0</v>
      </c>
      <c r="AS314" s="215" t="b">
        <f t="shared" si="97"/>
        <v>1</v>
      </c>
      <c r="AT314" s="215" t="b">
        <f t="shared" si="98"/>
        <v>1</v>
      </c>
      <c r="AU314" s="215" t="b">
        <f t="shared" si="99"/>
        <v>1</v>
      </c>
      <c r="AV314" s="215" t="b">
        <f t="shared" si="100"/>
        <v>1</v>
      </c>
    </row>
    <row r="315" spans="1:48" ht="15.75">
      <c r="A315" s="77">
        <v>293</v>
      </c>
      <c r="B315" s="134"/>
      <c r="C315" s="80"/>
      <c r="D315" s="126"/>
      <c r="E315" s="152"/>
      <c r="F315" s="146"/>
      <c r="G315" s="130"/>
      <c r="H315" s="152"/>
      <c r="I315" s="146"/>
      <c r="J315" s="130"/>
      <c r="K315" s="152"/>
      <c r="L315" s="146"/>
      <c r="M315" s="130"/>
      <c r="N315" s="152"/>
      <c r="O315" s="146"/>
      <c r="P315" s="130"/>
      <c r="Q315" s="152"/>
      <c r="R315" s="146"/>
      <c r="S315" s="130"/>
      <c r="T315" s="152"/>
      <c r="U315" s="146"/>
      <c r="V315" s="130"/>
      <c r="W315" s="152"/>
      <c r="X315" s="146"/>
      <c r="Y315" s="130"/>
      <c r="Z315" s="152"/>
      <c r="AA315" s="154"/>
      <c r="AB315" s="161">
        <f t="shared" si="83"/>
        <v>0</v>
      </c>
      <c r="AC315" s="162">
        <f t="shared" si="84"/>
        <v>0</v>
      </c>
      <c r="AD315" s="163">
        <f t="shared" si="85"/>
        <v>0</v>
      </c>
      <c r="AE315" s="208"/>
      <c r="AF315" s="215" t="b">
        <f t="shared" si="81"/>
        <v>1</v>
      </c>
      <c r="AG315" s="215" t="b">
        <f t="shared" si="82"/>
        <v>1</v>
      </c>
      <c r="AH315" s="215" t="b">
        <f t="shared" si="86"/>
        <v>1</v>
      </c>
      <c r="AI315" s="215" t="b">
        <f t="shared" si="87"/>
        <v>1</v>
      </c>
      <c r="AJ315" s="215" t="b">
        <f t="shared" si="88"/>
        <v>0</v>
      </c>
      <c r="AK315" s="215" t="b">
        <f t="shared" si="89"/>
        <v>0</v>
      </c>
      <c r="AL315" s="215" t="b">
        <f t="shared" si="90"/>
        <v>0</v>
      </c>
      <c r="AM315" s="215" t="b">
        <f t="shared" si="91"/>
        <v>0</v>
      </c>
      <c r="AN315" s="215" t="b">
        <f t="shared" si="92"/>
        <v>0</v>
      </c>
      <c r="AO315" s="215" t="b">
        <f t="shared" si="93"/>
        <v>0</v>
      </c>
      <c r="AP315" s="215" t="b">
        <f t="shared" si="94"/>
        <v>0</v>
      </c>
      <c r="AQ315" s="215" t="b">
        <f t="shared" si="95"/>
        <v>0</v>
      </c>
      <c r="AR315" s="215" t="b">
        <f t="shared" si="96"/>
        <v>0</v>
      </c>
      <c r="AS315" s="215" t="b">
        <f t="shared" si="97"/>
        <v>1</v>
      </c>
      <c r="AT315" s="215" t="b">
        <f t="shared" si="98"/>
        <v>1</v>
      </c>
      <c r="AU315" s="215" t="b">
        <f t="shared" si="99"/>
        <v>1</v>
      </c>
      <c r="AV315" s="215" t="b">
        <f t="shared" si="100"/>
        <v>1</v>
      </c>
    </row>
    <row r="316" spans="1:48" ht="15.75">
      <c r="A316" s="77">
        <v>294</v>
      </c>
      <c r="B316" s="134"/>
      <c r="C316" s="80"/>
      <c r="D316" s="126"/>
      <c r="E316" s="152"/>
      <c r="F316" s="146"/>
      <c r="G316" s="130"/>
      <c r="H316" s="152"/>
      <c r="I316" s="146"/>
      <c r="J316" s="130"/>
      <c r="K316" s="152"/>
      <c r="L316" s="146"/>
      <c r="M316" s="130"/>
      <c r="N316" s="152"/>
      <c r="O316" s="146"/>
      <c r="P316" s="130"/>
      <c r="Q316" s="152"/>
      <c r="R316" s="146"/>
      <c r="S316" s="130"/>
      <c r="T316" s="152"/>
      <c r="U316" s="146"/>
      <c r="V316" s="130"/>
      <c r="W316" s="152"/>
      <c r="X316" s="146"/>
      <c r="Y316" s="130"/>
      <c r="Z316" s="152"/>
      <c r="AA316" s="154"/>
      <c r="AB316" s="161">
        <f t="shared" si="83"/>
        <v>0</v>
      </c>
      <c r="AC316" s="162">
        <f t="shared" si="84"/>
        <v>0</v>
      </c>
      <c r="AD316" s="163">
        <f t="shared" si="85"/>
        <v>0</v>
      </c>
      <c r="AE316" s="208"/>
      <c r="AF316" s="215" t="b">
        <f t="shared" si="81"/>
        <v>1</v>
      </c>
      <c r="AG316" s="215" t="b">
        <f t="shared" si="82"/>
        <v>1</v>
      </c>
      <c r="AH316" s="215" t="b">
        <f t="shared" si="86"/>
        <v>1</v>
      </c>
      <c r="AI316" s="215" t="b">
        <f t="shared" si="87"/>
        <v>1</v>
      </c>
      <c r="AJ316" s="215" t="b">
        <f t="shared" si="88"/>
        <v>0</v>
      </c>
      <c r="AK316" s="215" t="b">
        <f t="shared" si="89"/>
        <v>0</v>
      </c>
      <c r="AL316" s="215" t="b">
        <f t="shared" si="90"/>
        <v>0</v>
      </c>
      <c r="AM316" s="215" t="b">
        <f t="shared" si="91"/>
        <v>0</v>
      </c>
      <c r="AN316" s="215" t="b">
        <f t="shared" si="92"/>
        <v>0</v>
      </c>
      <c r="AO316" s="215" t="b">
        <f t="shared" si="93"/>
        <v>0</v>
      </c>
      <c r="AP316" s="215" t="b">
        <f t="shared" si="94"/>
        <v>0</v>
      </c>
      <c r="AQ316" s="215" t="b">
        <f t="shared" si="95"/>
        <v>0</v>
      </c>
      <c r="AR316" s="215" t="b">
        <f t="shared" si="96"/>
        <v>0</v>
      </c>
      <c r="AS316" s="215" t="b">
        <f t="shared" si="97"/>
        <v>1</v>
      </c>
      <c r="AT316" s="215" t="b">
        <f t="shared" si="98"/>
        <v>1</v>
      </c>
      <c r="AU316" s="215" t="b">
        <f t="shared" si="99"/>
        <v>1</v>
      </c>
      <c r="AV316" s="215" t="b">
        <f t="shared" si="100"/>
        <v>1</v>
      </c>
    </row>
    <row r="317" spans="1:48" ht="15.75">
      <c r="A317" s="77">
        <v>295</v>
      </c>
      <c r="B317" s="134"/>
      <c r="C317" s="80"/>
      <c r="D317" s="126"/>
      <c r="E317" s="152"/>
      <c r="F317" s="146"/>
      <c r="G317" s="130"/>
      <c r="H317" s="152"/>
      <c r="I317" s="146"/>
      <c r="J317" s="130"/>
      <c r="K317" s="152"/>
      <c r="L317" s="146"/>
      <c r="M317" s="130"/>
      <c r="N317" s="152"/>
      <c r="O317" s="146"/>
      <c r="P317" s="130"/>
      <c r="Q317" s="152"/>
      <c r="R317" s="146"/>
      <c r="S317" s="130"/>
      <c r="T317" s="152"/>
      <c r="U317" s="146"/>
      <c r="V317" s="130"/>
      <c r="W317" s="152"/>
      <c r="X317" s="146"/>
      <c r="Y317" s="130"/>
      <c r="Z317" s="152"/>
      <c r="AA317" s="154"/>
      <c r="AB317" s="161">
        <f t="shared" si="83"/>
        <v>0</v>
      </c>
      <c r="AC317" s="162">
        <f t="shared" si="84"/>
        <v>0</v>
      </c>
      <c r="AD317" s="163">
        <f t="shared" si="85"/>
        <v>0</v>
      </c>
      <c r="AE317" s="208"/>
      <c r="AF317" s="215" t="b">
        <f t="shared" si="81"/>
        <v>1</v>
      </c>
      <c r="AG317" s="215" t="b">
        <f t="shared" si="82"/>
        <v>1</v>
      </c>
      <c r="AH317" s="215" t="b">
        <f t="shared" si="86"/>
        <v>1</v>
      </c>
      <c r="AI317" s="215" t="b">
        <f t="shared" si="87"/>
        <v>1</v>
      </c>
      <c r="AJ317" s="215" t="b">
        <f t="shared" si="88"/>
        <v>0</v>
      </c>
      <c r="AK317" s="215" t="b">
        <f t="shared" si="89"/>
        <v>0</v>
      </c>
      <c r="AL317" s="215" t="b">
        <f t="shared" si="90"/>
        <v>0</v>
      </c>
      <c r="AM317" s="215" t="b">
        <f t="shared" si="91"/>
        <v>0</v>
      </c>
      <c r="AN317" s="215" t="b">
        <f t="shared" si="92"/>
        <v>0</v>
      </c>
      <c r="AO317" s="215" t="b">
        <f t="shared" si="93"/>
        <v>0</v>
      </c>
      <c r="AP317" s="215" t="b">
        <f t="shared" si="94"/>
        <v>0</v>
      </c>
      <c r="AQ317" s="215" t="b">
        <f t="shared" si="95"/>
        <v>0</v>
      </c>
      <c r="AR317" s="215" t="b">
        <f t="shared" si="96"/>
        <v>0</v>
      </c>
      <c r="AS317" s="215" t="b">
        <f t="shared" si="97"/>
        <v>1</v>
      </c>
      <c r="AT317" s="215" t="b">
        <f t="shared" si="98"/>
        <v>1</v>
      </c>
      <c r="AU317" s="215" t="b">
        <f t="shared" si="99"/>
        <v>1</v>
      </c>
      <c r="AV317" s="215" t="b">
        <f t="shared" si="100"/>
        <v>1</v>
      </c>
    </row>
    <row r="318" spans="1:48" ht="15.75">
      <c r="A318" s="77">
        <v>296</v>
      </c>
      <c r="B318" s="134"/>
      <c r="C318" s="80"/>
      <c r="D318" s="126"/>
      <c r="E318" s="152"/>
      <c r="F318" s="146"/>
      <c r="G318" s="130"/>
      <c r="H318" s="152"/>
      <c r="I318" s="146"/>
      <c r="J318" s="130"/>
      <c r="K318" s="152"/>
      <c r="L318" s="146"/>
      <c r="M318" s="130"/>
      <c r="N318" s="152"/>
      <c r="O318" s="146"/>
      <c r="P318" s="130"/>
      <c r="Q318" s="152"/>
      <c r="R318" s="146"/>
      <c r="S318" s="130"/>
      <c r="T318" s="152"/>
      <c r="U318" s="146"/>
      <c r="V318" s="130"/>
      <c r="W318" s="152"/>
      <c r="X318" s="146"/>
      <c r="Y318" s="130"/>
      <c r="Z318" s="152"/>
      <c r="AA318" s="154"/>
      <c r="AB318" s="161">
        <f t="shared" si="83"/>
        <v>0</v>
      </c>
      <c r="AC318" s="162">
        <f t="shared" si="84"/>
        <v>0</v>
      </c>
      <c r="AD318" s="163">
        <f t="shared" si="85"/>
        <v>0</v>
      </c>
      <c r="AE318" s="208"/>
      <c r="AF318" s="215" t="b">
        <f t="shared" si="81"/>
        <v>1</v>
      </c>
      <c r="AG318" s="215" t="b">
        <f t="shared" si="82"/>
        <v>1</v>
      </c>
      <c r="AH318" s="215" t="b">
        <f t="shared" si="86"/>
        <v>1</v>
      </c>
      <c r="AI318" s="215" t="b">
        <f t="shared" si="87"/>
        <v>1</v>
      </c>
      <c r="AJ318" s="215" t="b">
        <f t="shared" si="88"/>
        <v>0</v>
      </c>
      <c r="AK318" s="215" t="b">
        <f t="shared" si="89"/>
        <v>0</v>
      </c>
      <c r="AL318" s="215" t="b">
        <f t="shared" si="90"/>
        <v>0</v>
      </c>
      <c r="AM318" s="215" t="b">
        <f t="shared" si="91"/>
        <v>0</v>
      </c>
      <c r="AN318" s="215" t="b">
        <f t="shared" si="92"/>
        <v>0</v>
      </c>
      <c r="AO318" s="215" t="b">
        <f t="shared" si="93"/>
        <v>0</v>
      </c>
      <c r="AP318" s="215" t="b">
        <f t="shared" si="94"/>
        <v>0</v>
      </c>
      <c r="AQ318" s="215" t="b">
        <f t="shared" si="95"/>
        <v>0</v>
      </c>
      <c r="AR318" s="215" t="b">
        <f t="shared" si="96"/>
        <v>0</v>
      </c>
      <c r="AS318" s="215" t="b">
        <f t="shared" si="97"/>
        <v>1</v>
      </c>
      <c r="AT318" s="215" t="b">
        <f t="shared" si="98"/>
        <v>1</v>
      </c>
      <c r="AU318" s="215" t="b">
        <f t="shared" si="99"/>
        <v>1</v>
      </c>
      <c r="AV318" s="215" t="b">
        <f t="shared" si="100"/>
        <v>1</v>
      </c>
    </row>
    <row r="319" spans="1:48" ht="15.75">
      <c r="A319" s="77">
        <v>297</v>
      </c>
      <c r="B319" s="134"/>
      <c r="C319" s="80"/>
      <c r="D319" s="126"/>
      <c r="E319" s="152"/>
      <c r="F319" s="146"/>
      <c r="G319" s="130"/>
      <c r="H319" s="152"/>
      <c r="I319" s="146"/>
      <c r="J319" s="130"/>
      <c r="K319" s="152"/>
      <c r="L319" s="146"/>
      <c r="M319" s="130"/>
      <c r="N319" s="152"/>
      <c r="O319" s="146"/>
      <c r="P319" s="130"/>
      <c r="Q319" s="152"/>
      <c r="R319" s="146"/>
      <c r="S319" s="130"/>
      <c r="T319" s="152"/>
      <c r="U319" s="146"/>
      <c r="V319" s="130"/>
      <c r="W319" s="152"/>
      <c r="X319" s="146"/>
      <c r="Y319" s="130"/>
      <c r="Z319" s="152"/>
      <c r="AA319" s="154"/>
      <c r="AB319" s="161">
        <f t="shared" si="83"/>
        <v>0</v>
      </c>
      <c r="AC319" s="162">
        <f t="shared" si="84"/>
        <v>0</v>
      </c>
      <c r="AD319" s="163">
        <f t="shared" si="85"/>
        <v>0</v>
      </c>
      <c r="AE319" s="208"/>
      <c r="AF319" s="215" t="b">
        <f t="shared" si="81"/>
        <v>1</v>
      </c>
      <c r="AG319" s="215" t="b">
        <f t="shared" si="82"/>
        <v>1</v>
      </c>
      <c r="AH319" s="215" t="b">
        <f t="shared" si="86"/>
        <v>1</v>
      </c>
      <c r="AI319" s="215" t="b">
        <f t="shared" si="87"/>
        <v>1</v>
      </c>
      <c r="AJ319" s="215" t="b">
        <f t="shared" si="88"/>
        <v>0</v>
      </c>
      <c r="AK319" s="215" t="b">
        <f t="shared" si="89"/>
        <v>0</v>
      </c>
      <c r="AL319" s="215" t="b">
        <f t="shared" si="90"/>
        <v>0</v>
      </c>
      <c r="AM319" s="215" t="b">
        <f t="shared" si="91"/>
        <v>0</v>
      </c>
      <c r="AN319" s="215" t="b">
        <f t="shared" si="92"/>
        <v>0</v>
      </c>
      <c r="AO319" s="215" t="b">
        <f t="shared" si="93"/>
        <v>0</v>
      </c>
      <c r="AP319" s="215" t="b">
        <f t="shared" si="94"/>
        <v>0</v>
      </c>
      <c r="AQ319" s="215" t="b">
        <f t="shared" si="95"/>
        <v>0</v>
      </c>
      <c r="AR319" s="215" t="b">
        <f t="shared" si="96"/>
        <v>0</v>
      </c>
      <c r="AS319" s="215" t="b">
        <f t="shared" si="97"/>
        <v>1</v>
      </c>
      <c r="AT319" s="215" t="b">
        <f t="shared" si="98"/>
        <v>1</v>
      </c>
      <c r="AU319" s="215" t="b">
        <f t="shared" si="99"/>
        <v>1</v>
      </c>
      <c r="AV319" s="215" t="b">
        <f t="shared" si="100"/>
        <v>1</v>
      </c>
    </row>
    <row r="320" spans="1:48" ht="15.75">
      <c r="A320" s="77">
        <v>298</v>
      </c>
      <c r="B320" s="134"/>
      <c r="C320" s="80"/>
      <c r="D320" s="126"/>
      <c r="E320" s="152"/>
      <c r="F320" s="146"/>
      <c r="G320" s="130"/>
      <c r="H320" s="152"/>
      <c r="I320" s="146"/>
      <c r="J320" s="130"/>
      <c r="K320" s="152"/>
      <c r="L320" s="146"/>
      <c r="M320" s="130"/>
      <c r="N320" s="152"/>
      <c r="O320" s="146"/>
      <c r="P320" s="130"/>
      <c r="Q320" s="152"/>
      <c r="R320" s="146"/>
      <c r="S320" s="130"/>
      <c r="T320" s="152"/>
      <c r="U320" s="146"/>
      <c r="V320" s="130"/>
      <c r="W320" s="152"/>
      <c r="X320" s="146"/>
      <c r="Y320" s="130"/>
      <c r="Z320" s="152"/>
      <c r="AA320" s="154"/>
      <c r="AB320" s="161">
        <f t="shared" si="83"/>
        <v>0</v>
      </c>
      <c r="AC320" s="162">
        <f t="shared" si="84"/>
        <v>0</v>
      </c>
      <c r="AD320" s="163">
        <f t="shared" si="85"/>
        <v>0</v>
      </c>
      <c r="AE320" s="208"/>
      <c r="AF320" s="215" t="b">
        <f t="shared" si="81"/>
        <v>1</v>
      </c>
      <c r="AG320" s="215" t="b">
        <f t="shared" si="82"/>
        <v>1</v>
      </c>
      <c r="AH320" s="215" t="b">
        <f t="shared" si="86"/>
        <v>1</v>
      </c>
      <c r="AI320" s="215" t="b">
        <f t="shared" si="87"/>
        <v>1</v>
      </c>
      <c r="AJ320" s="215" t="b">
        <f t="shared" si="88"/>
        <v>0</v>
      </c>
      <c r="AK320" s="215" t="b">
        <f t="shared" si="89"/>
        <v>0</v>
      </c>
      <c r="AL320" s="215" t="b">
        <f t="shared" si="90"/>
        <v>0</v>
      </c>
      <c r="AM320" s="215" t="b">
        <f t="shared" si="91"/>
        <v>0</v>
      </c>
      <c r="AN320" s="215" t="b">
        <f t="shared" si="92"/>
        <v>0</v>
      </c>
      <c r="AO320" s="215" t="b">
        <f t="shared" si="93"/>
        <v>0</v>
      </c>
      <c r="AP320" s="215" t="b">
        <f t="shared" si="94"/>
        <v>0</v>
      </c>
      <c r="AQ320" s="215" t="b">
        <f t="shared" si="95"/>
        <v>0</v>
      </c>
      <c r="AR320" s="215" t="b">
        <f t="shared" si="96"/>
        <v>0</v>
      </c>
      <c r="AS320" s="215" t="b">
        <f t="shared" si="97"/>
        <v>1</v>
      </c>
      <c r="AT320" s="215" t="b">
        <f t="shared" si="98"/>
        <v>1</v>
      </c>
      <c r="AU320" s="215" t="b">
        <f t="shared" si="99"/>
        <v>1</v>
      </c>
      <c r="AV320" s="215" t="b">
        <f t="shared" si="100"/>
        <v>1</v>
      </c>
    </row>
    <row r="321" spans="1:48" ht="15.75">
      <c r="A321" s="77">
        <v>299</v>
      </c>
      <c r="B321" s="134"/>
      <c r="C321" s="80"/>
      <c r="D321" s="126"/>
      <c r="E321" s="152"/>
      <c r="F321" s="146"/>
      <c r="G321" s="130"/>
      <c r="H321" s="152"/>
      <c r="I321" s="146"/>
      <c r="J321" s="130"/>
      <c r="K321" s="152"/>
      <c r="L321" s="146"/>
      <c r="M321" s="130"/>
      <c r="N321" s="152"/>
      <c r="O321" s="146"/>
      <c r="P321" s="130"/>
      <c r="Q321" s="152"/>
      <c r="R321" s="146"/>
      <c r="S321" s="130"/>
      <c r="T321" s="152"/>
      <c r="U321" s="146"/>
      <c r="V321" s="130"/>
      <c r="W321" s="152"/>
      <c r="X321" s="146"/>
      <c r="Y321" s="130"/>
      <c r="Z321" s="152"/>
      <c r="AA321" s="154"/>
      <c r="AB321" s="161">
        <f t="shared" si="83"/>
        <v>0</v>
      </c>
      <c r="AC321" s="162">
        <f t="shared" si="84"/>
        <v>0</v>
      </c>
      <c r="AD321" s="163">
        <f t="shared" si="85"/>
        <v>0</v>
      </c>
      <c r="AE321" s="208"/>
      <c r="AF321" s="215" t="b">
        <f t="shared" si="81"/>
        <v>1</v>
      </c>
      <c r="AG321" s="215" t="b">
        <f t="shared" si="82"/>
        <v>1</v>
      </c>
      <c r="AH321" s="215" t="b">
        <f t="shared" si="86"/>
        <v>1</v>
      </c>
      <c r="AI321" s="215" t="b">
        <f t="shared" si="87"/>
        <v>1</v>
      </c>
      <c r="AJ321" s="215" t="b">
        <f t="shared" si="88"/>
        <v>0</v>
      </c>
      <c r="AK321" s="215" t="b">
        <f t="shared" si="89"/>
        <v>0</v>
      </c>
      <c r="AL321" s="215" t="b">
        <f t="shared" si="90"/>
        <v>0</v>
      </c>
      <c r="AM321" s="215" t="b">
        <f t="shared" si="91"/>
        <v>0</v>
      </c>
      <c r="AN321" s="215" t="b">
        <f t="shared" si="92"/>
        <v>0</v>
      </c>
      <c r="AO321" s="215" t="b">
        <f t="shared" si="93"/>
        <v>0</v>
      </c>
      <c r="AP321" s="215" t="b">
        <f t="shared" si="94"/>
        <v>0</v>
      </c>
      <c r="AQ321" s="215" t="b">
        <f t="shared" si="95"/>
        <v>0</v>
      </c>
      <c r="AR321" s="215" t="b">
        <f t="shared" si="96"/>
        <v>0</v>
      </c>
      <c r="AS321" s="215" t="b">
        <f t="shared" si="97"/>
        <v>1</v>
      </c>
      <c r="AT321" s="215" t="b">
        <f t="shared" si="98"/>
        <v>1</v>
      </c>
      <c r="AU321" s="215" t="b">
        <f t="shared" si="99"/>
        <v>1</v>
      </c>
      <c r="AV321" s="215" t="b">
        <f t="shared" si="100"/>
        <v>1</v>
      </c>
    </row>
    <row r="322" spans="1:48" ht="15.75">
      <c r="A322" s="77">
        <v>300</v>
      </c>
      <c r="B322" s="134"/>
      <c r="C322" s="80"/>
      <c r="D322" s="126"/>
      <c r="E322" s="152"/>
      <c r="F322" s="146"/>
      <c r="G322" s="130"/>
      <c r="H322" s="152"/>
      <c r="I322" s="146"/>
      <c r="J322" s="130"/>
      <c r="K322" s="152"/>
      <c r="L322" s="146"/>
      <c r="M322" s="130"/>
      <c r="N322" s="152"/>
      <c r="O322" s="146"/>
      <c r="P322" s="130"/>
      <c r="Q322" s="152"/>
      <c r="R322" s="146"/>
      <c r="S322" s="130"/>
      <c r="T322" s="152"/>
      <c r="U322" s="146"/>
      <c r="V322" s="130"/>
      <c r="W322" s="152"/>
      <c r="X322" s="146"/>
      <c r="Y322" s="130"/>
      <c r="Z322" s="152"/>
      <c r="AA322" s="154"/>
      <c r="AB322" s="161">
        <f t="shared" si="83"/>
        <v>0</v>
      </c>
      <c r="AC322" s="162">
        <f t="shared" si="84"/>
        <v>0</v>
      </c>
      <c r="AD322" s="163">
        <f t="shared" si="85"/>
        <v>0</v>
      </c>
      <c r="AE322" s="208"/>
      <c r="AF322" s="215" t="b">
        <f t="shared" si="81"/>
        <v>1</v>
      </c>
      <c r="AG322" s="215" t="b">
        <f t="shared" si="82"/>
        <v>1</v>
      </c>
      <c r="AH322" s="215" t="b">
        <f t="shared" si="86"/>
        <v>1</v>
      </c>
      <c r="AI322" s="215" t="b">
        <f t="shared" si="87"/>
        <v>1</v>
      </c>
      <c r="AJ322" s="215" t="b">
        <f t="shared" si="88"/>
        <v>0</v>
      </c>
      <c r="AK322" s="215" t="b">
        <f t="shared" si="89"/>
        <v>0</v>
      </c>
      <c r="AL322" s="215" t="b">
        <f t="shared" si="90"/>
        <v>0</v>
      </c>
      <c r="AM322" s="215" t="b">
        <f t="shared" si="91"/>
        <v>0</v>
      </c>
      <c r="AN322" s="215" t="b">
        <f t="shared" si="92"/>
        <v>0</v>
      </c>
      <c r="AO322" s="215" t="b">
        <f t="shared" si="93"/>
        <v>0</v>
      </c>
      <c r="AP322" s="215" t="b">
        <f t="shared" si="94"/>
        <v>0</v>
      </c>
      <c r="AQ322" s="215" t="b">
        <f t="shared" si="95"/>
        <v>0</v>
      </c>
      <c r="AR322" s="215" t="b">
        <f t="shared" si="96"/>
        <v>0</v>
      </c>
      <c r="AS322" s="215" t="b">
        <f t="shared" si="97"/>
        <v>1</v>
      </c>
      <c r="AT322" s="215" t="b">
        <f t="shared" si="98"/>
        <v>1</v>
      </c>
      <c r="AU322" s="215" t="b">
        <f t="shared" si="99"/>
        <v>1</v>
      </c>
      <c r="AV322" s="215" t="b">
        <f t="shared" si="100"/>
        <v>1</v>
      </c>
    </row>
    <row r="323" spans="1:48" ht="15.75">
      <c r="A323" s="77">
        <v>301</v>
      </c>
      <c r="B323" s="134"/>
      <c r="C323" s="80"/>
      <c r="D323" s="126"/>
      <c r="E323" s="152"/>
      <c r="F323" s="146"/>
      <c r="G323" s="130"/>
      <c r="H323" s="152"/>
      <c r="I323" s="146"/>
      <c r="J323" s="130"/>
      <c r="K323" s="152"/>
      <c r="L323" s="146"/>
      <c r="M323" s="130"/>
      <c r="N323" s="152"/>
      <c r="O323" s="146"/>
      <c r="P323" s="130"/>
      <c r="Q323" s="152"/>
      <c r="R323" s="146"/>
      <c r="S323" s="130"/>
      <c r="T323" s="152"/>
      <c r="U323" s="146"/>
      <c r="V323" s="130"/>
      <c r="W323" s="152"/>
      <c r="X323" s="146"/>
      <c r="Y323" s="130"/>
      <c r="Z323" s="152"/>
      <c r="AA323" s="154"/>
      <c r="AB323" s="161">
        <f t="shared" si="83"/>
        <v>0</v>
      </c>
      <c r="AC323" s="162">
        <f t="shared" si="84"/>
        <v>0</v>
      </c>
      <c r="AD323" s="163">
        <f t="shared" si="85"/>
        <v>0</v>
      </c>
      <c r="AE323" s="208"/>
      <c r="AF323" s="215" t="b">
        <f t="shared" si="81"/>
        <v>1</v>
      </c>
      <c r="AG323" s="215" t="b">
        <f t="shared" si="82"/>
        <v>1</v>
      </c>
      <c r="AH323" s="215" t="b">
        <f t="shared" si="86"/>
        <v>1</v>
      </c>
      <c r="AI323" s="215" t="b">
        <f t="shared" si="87"/>
        <v>1</v>
      </c>
      <c r="AJ323" s="215" t="b">
        <f t="shared" si="88"/>
        <v>0</v>
      </c>
      <c r="AK323" s="215" t="b">
        <f t="shared" si="89"/>
        <v>0</v>
      </c>
      <c r="AL323" s="215" t="b">
        <f t="shared" si="90"/>
        <v>0</v>
      </c>
      <c r="AM323" s="215" t="b">
        <f t="shared" si="91"/>
        <v>0</v>
      </c>
      <c r="AN323" s="215" t="b">
        <f t="shared" si="92"/>
        <v>0</v>
      </c>
      <c r="AO323" s="215" t="b">
        <f t="shared" si="93"/>
        <v>0</v>
      </c>
      <c r="AP323" s="215" t="b">
        <f t="shared" si="94"/>
        <v>0</v>
      </c>
      <c r="AQ323" s="215" t="b">
        <f t="shared" si="95"/>
        <v>0</v>
      </c>
      <c r="AR323" s="215" t="b">
        <f t="shared" si="96"/>
        <v>0</v>
      </c>
      <c r="AS323" s="215" t="b">
        <f t="shared" si="97"/>
        <v>1</v>
      </c>
      <c r="AT323" s="215" t="b">
        <f t="shared" si="98"/>
        <v>1</v>
      </c>
      <c r="AU323" s="215" t="b">
        <f t="shared" si="99"/>
        <v>1</v>
      </c>
      <c r="AV323" s="215" t="b">
        <f t="shared" si="100"/>
        <v>1</v>
      </c>
    </row>
    <row r="324" spans="1:48" ht="15.75">
      <c r="A324" s="77">
        <v>302</v>
      </c>
      <c r="B324" s="134"/>
      <c r="C324" s="80"/>
      <c r="D324" s="126"/>
      <c r="E324" s="152"/>
      <c r="F324" s="146"/>
      <c r="G324" s="130"/>
      <c r="H324" s="152"/>
      <c r="I324" s="146"/>
      <c r="J324" s="130"/>
      <c r="K324" s="152"/>
      <c r="L324" s="146"/>
      <c r="M324" s="130"/>
      <c r="N324" s="152"/>
      <c r="O324" s="146"/>
      <c r="P324" s="130"/>
      <c r="Q324" s="152"/>
      <c r="R324" s="146"/>
      <c r="S324" s="130"/>
      <c r="T324" s="152"/>
      <c r="U324" s="146"/>
      <c r="V324" s="130"/>
      <c r="W324" s="152"/>
      <c r="X324" s="146"/>
      <c r="Y324" s="130"/>
      <c r="Z324" s="152"/>
      <c r="AA324" s="154"/>
      <c r="AB324" s="161">
        <f t="shared" si="83"/>
        <v>0</v>
      </c>
      <c r="AC324" s="162">
        <f t="shared" si="84"/>
        <v>0</v>
      </c>
      <c r="AD324" s="163">
        <f t="shared" si="85"/>
        <v>0</v>
      </c>
      <c r="AE324" s="208"/>
      <c r="AF324" s="215" t="b">
        <f t="shared" si="81"/>
        <v>1</v>
      </c>
      <c r="AG324" s="215" t="b">
        <f t="shared" si="82"/>
        <v>1</v>
      </c>
      <c r="AH324" s="215" t="b">
        <f t="shared" si="86"/>
        <v>1</v>
      </c>
      <c r="AI324" s="215" t="b">
        <f t="shared" si="87"/>
        <v>1</v>
      </c>
      <c r="AJ324" s="215" t="b">
        <f t="shared" si="88"/>
        <v>0</v>
      </c>
      <c r="AK324" s="215" t="b">
        <f t="shared" si="89"/>
        <v>0</v>
      </c>
      <c r="AL324" s="215" t="b">
        <f t="shared" si="90"/>
        <v>0</v>
      </c>
      <c r="AM324" s="215" t="b">
        <f t="shared" si="91"/>
        <v>0</v>
      </c>
      <c r="AN324" s="215" t="b">
        <f t="shared" si="92"/>
        <v>0</v>
      </c>
      <c r="AO324" s="215" t="b">
        <f t="shared" si="93"/>
        <v>0</v>
      </c>
      <c r="AP324" s="215" t="b">
        <f t="shared" si="94"/>
        <v>0</v>
      </c>
      <c r="AQ324" s="215" t="b">
        <f t="shared" si="95"/>
        <v>0</v>
      </c>
      <c r="AR324" s="215" t="b">
        <f t="shared" si="96"/>
        <v>0</v>
      </c>
      <c r="AS324" s="215" t="b">
        <f t="shared" si="97"/>
        <v>1</v>
      </c>
      <c r="AT324" s="215" t="b">
        <f t="shared" si="98"/>
        <v>1</v>
      </c>
      <c r="AU324" s="215" t="b">
        <f t="shared" si="99"/>
        <v>1</v>
      </c>
      <c r="AV324" s="215" t="b">
        <f t="shared" si="100"/>
        <v>1</v>
      </c>
    </row>
    <row r="325" spans="1:48" ht="15.75">
      <c r="A325" s="77">
        <v>303</v>
      </c>
      <c r="B325" s="134"/>
      <c r="C325" s="80"/>
      <c r="D325" s="126"/>
      <c r="E325" s="152"/>
      <c r="F325" s="146"/>
      <c r="G325" s="130"/>
      <c r="H325" s="152"/>
      <c r="I325" s="146"/>
      <c r="J325" s="130"/>
      <c r="K325" s="152"/>
      <c r="L325" s="146"/>
      <c r="M325" s="130"/>
      <c r="N325" s="152"/>
      <c r="O325" s="146"/>
      <c r="P325" s="130"/>
      <c r="Q325" s="152"/>
      <c r="R325" s="146"/>
      <c r="S325" s="130"/>
      <c r="T325" s="152"/>
      <c r="U325" s="146"/>
      <c r="V325" s="130"/>
      <c r="W325" s="152"/>
      <c r="X325" s="146"/>
      <c r="Y325" s="130"/>
      <c r="Z325" s="152"/>
      <c r="AA325" s="154"/>
      <c r="AB325" s="161">
        <f t="shared" si="83"/>
        <v>0</v>
      </c>
      <c r="AC325" s="162">
        <f t="shared" si="84"/>
        <v>0</v>
      </c>
      <c r="AD325" s="163">
        <f t="shared" si="85"/>
        <v>0</v>
      </c>
      <c r="AE325" s="208"/>
      <c r="AF325" s="215" t="b">
        <f t="shared" si="81"/>
        <v>1</v>
      </c>
      <c r="AG325" s="215" t="b">
        <f t="shared" si="82"/>
        <v>1</v>
      </c>
      <c r="AH325" s="215" t="b">
        <f t="shared" si="86"/>
        <v>1</v>
      </c>
      <c r="AI325" s="215" t="b">
        <f t="shared" si="87"/>
        <v>1</v>
      </c>
      <c r="AJ325" s="215" t="b">
        <f t="shared" si="88"/>
        <v>0</v>
      </c>
      <c r="AK325" s="215" t="b">
        <f t="shared" si="89"/>
        <v>0</v>
      </c>
      <c r="AL325" s="215" t="b">
        <f t="shared" si="90"/>
        <v>0</v>
      </c>
      <c r="AM325" s="215" t="b">
        <f t="shared" si="91"/>
        <v>0</v>
      </c>
      <c r="AN325" s="215" t="b">
        <f t="shared" si="92"/>
        <v>0</v>
      </c>
      <c r="AO325" s="215" t="b">
        <f t="shared" si="93"/>
        <v>0</v>
      </c>
      <c r="AP325" s="215" t="b">
        <f t="shared" si="94"/>
        <v>0</v>
      </c>
      <c r="AQ325" s="215" t="b">
        <f t="shared" si="95"/>
        <v>0</v>
      </c>
      <c r="AR325" s="215" t="b">
        <f t="shared" si="96"/>
        <v>0</v>
      </c>
      <c r="AS325" s="215" t="b">
        <f t="shared" si="97"/>
        <v>1</v>
      </c>
      <c r="AT325" s="215" t="b">
        <f t="shared" si="98"/>
        <v>1</v>
      </c>
      <c r="AU325" s="215" t="b">
        <f t="shared" si="99"/>
        <v>1</v>
      </c>
      <c r="AV325" s="215" t="b">
        <f t="shared" si="100"/>
        <v>1</v>
      </c>
    </row>
    <row r="326" spans="1:48" ht="15.75">
      <c r="A326" s="77">
        <v>304</v>
      </c>
      <c r="B326" s="134"/>
      <c r="C326" s="80"/>
      <c r="D326" s="126"/>
      <c r="E326" s="152"/>
      <c r="F326" s="146"/>
      <c r="G326" s="130"/>
      <c r="H326" s="152"/>
      <c r="I326" s="146"/>
      <c r="J326" s="130"/>
      <c r="K326" s="152"/>
      <c r="L326" s="146"/>
      <c r="M326" s="130"/>
      <c r="N326" s="152"/>
      <c r="O326" s="146"/>
      <c r="P326" s="130"/>
      <c r="Q326" s="152"/>
      <c r="R326" s="146"/>
      <c r="S326" s="130"/>
      <c r="T326" s="152"/>
      <c r="U326" s="146"/>
      <c r="V326" s="130"/>
      <c r="W326" s="152"/>
      <c r="X326" s="146"/>
      <c r="Y326" s="130"/>
      <c r="Z326" s="152"/>
      <c r="AA326" s="154"/>
      <c r="AB326" s="161">
        <f t="shared" si="83"/>
        <v>0</v>
      </c>
      <c r="AC326" s="162">
        <f t="shared" si="84"/>
        <v>0</v>
      </c>
      <c r="AD326" s="163">
        <f t="shared" si="85"/>
        <v>0</v>
      </c>
      <c r="AE326" s="208"/>
      <c r="AF326" s="215" t="b">
        <f t="shared" si="81"/>
        <v>1</v>
      </c>
      <c r="AG326" s="215" t="b">
        <f t="shared" si="82"/>
        <v>1</v>
      </c>
      <c r="AH326" s="215" t="b">
        <f t="shared" si="86"/>
        <v>1</v>
      </c>
      <c r="AI326" s="215" t="b">
        <f t="shared" si="87"/>
        <v>1</v>
      </c>
      <c r="AJ326" s="215" t="b">
        <f t="shared" si="88"/>
        <v>0</v>
      </c>
      <c r="AK326" s="215" t="b">
        <f t="shared" si="89"/>
        <v>0</v>
      </c>
      <c r="AL326" s="215" t="b">
        <f t="shared" si="90"/>
        <v>0</v>
      </c>
      <c r="AM326" s="215" t="b">
        <f t="shared" si="91"/>
        <v>0</v>
      </c>
      <c r="AN326" s="215" t="b">
        <f t="shared" si="92"/>
        <v>0</v>
      </c>
      <c r="AO326" s="215" t="b">
        <f t="shared" si="93"/>
        <v>0</v>
      </c>
      <c r="AP326" s="215" t="b">
        <f t="shared" si="94"/>
        <v>0</v>
      </c>
      <c r="AQ326" s="215" t="b">
        <f t="shared" si="95"/>
        <v>0</v>
      </c>
      <c r="AR326" s="215" t="b">
        <f t="shared" si="96"/>
        <v>0</v>
      </c>
      <c r="AS326" s="215" t="b">
        <f t="shared" si="97"/>
        <v>1</v>
      </c>
      <c r="AT326" s="215" t="b">
        <f t="shared" si="98"/>
        <v>1</v>
      </c>
      <c r="AU326" s="215" t="b">
        <f t="shared" si="99"/>
        <v>1</v>
      </c>
      <c r="AV326" s="215" t="b">
        <f t="shared" si="100"/>
        <v>1</v>
      </c>
    </row>
    <row r="327" spans="1:48" ht="15.75">
      <c r="A327" s="77">
        <v>305</v>
      </c>
      <c r="B327" s="134"/>
      <c r="C327" s="80"/>
      <c r="D327" s="126"/>
      <c r="E327" s="152"/>
      <c r="F327" s="146"/>
      <c r="G327" s="130"/>
      <c r="H327" s="152"/>
      <c r="I327" s="146"/>
      <c r="J327" s="130"/>
      <c r="K327" s="152"/>
      <c r="L327" s="146"/>
      <c r="M327" s="130"/>
      <c r="N327" s="152"/>
      <c r="O327" s="146"/>
      <c r="P327" s="130"/>
      <c r="Q327" s="152"/>
      <c r="R327" s="146"/>
      <c r="S327" s="130"/>
      <c r="T327" s="152"/>
      <c r="U327" s="146"/>
      <c r="V327" s="130"/>
      <c r="W327" s="152"/>
      <c r="X327" s="146"/>
      <c r="Y327" s="130"/>
      <c r="Z327" s="152"/>
      <c r="AA327" s="154"/>
      <c r="AB327" s="161">
        <f t="shared" si="83"/>
        <v>0</v>
      </c>
      <c r="AC327" s="162">
        <f t="shared" si="84"/>
        <v>0</v>
      </c>
      <c r="AD327" s="163">
        <f t="shared" si="85"/>
        <v>0</v>
      </c>
      <c r="AE327" s="208"/>
      <c r="AF327" s="215" t="b">
        <f t="shared" si="81"/>
        <v>1</v>
      </c>
      <c r="AG327" s="215" t="b">
        <f t="shared" si="82"/>
        <v>1</v>
      </c>
      <c r="AH327" s="215" t="b">
        <f t="shared" si="86"/>
        <v>1</v>
      </c>
      <c r="AI327" s="215" t="b">
        <f t="shared" si="87"/>
        <v>1</v>
      </c>
      <c r="AJ327" s="215" t="b">
        <f t="shared" si="88"/>
        <v>0</v>
      </c>
      <c r="AK327" s="215" t="b">
        <f t="shared" si="89"/>
        <v>0</v>
      </c>
      <c r="AL327" s="215" t="b">
        <f t="shared" si="90"/>
        <v>0</v>
      </c>
      <c r="AM327" s="215" t="b">
        <f t="shared" si="91"/>
        <v>0</v>
      </c>
      <c r="AN327" s="215" t="b">
        <f t="shared" si="92"/>
        <v>0</v>
      </c>
      <c r="AO327" s="215" t="b">
        <f t="shared" si="93"/>
        <v>0</v>
      </c>
      <c r="AP327" s="215" t="b">
        <f t="shared" si="94"/>
        <v>0</v>
      </c>
      <c r="AQ327" s="215" t="b">
        <f t="shared" si="95"/>
        <v>0</v>
      </c>
      <c r="AR327" s="215" t="b">
        <f t="shared" si="96"/>
        <v>0</v>
      </c>
      <c r="AS327" s="215" t="b">
        <f t="shared" si="97"/>
        <v>1</v>
      </c>
      <c r="AT327" s="215" t="b">
        <f t="shared" si="98"/>
        <v>1</v>
      </c>
      <c r="AU327" s="215" t="b">
        <f t="shared" si="99"/>
        <v>1</v>
      </c>
      <c r="AV327" s="215" t="b">
        <f t="shared" si="100"/>
        <v>1</v>
      </c>
    </row>
    <row r="328" spans="1:48" ht="15.75">
      <c r="A328" s="77">
        <v>306</v>
      </c>
      <c r="B328" s="134"/>
      <c r="C328" s="80"/>
      <c r="D328" s="126"/>
      <c r="E328" s="152"/>
      <c r="F328" s="146"/>
      <c r="G328" s="130"/>
      <c r="H328" s="152"/>
      <c r="I328" s="146"/>
      <c r="J328" s="130"/>
      <c r="K328" s="152"/>
      <c r="L328" s="146"/>
      <c r="M328" s="130"/>
      <c r="N328" s="152"/>
      <c r="O328" s="146"/>
      <c r="P328" s="130"/>
      <c r="Q328" s="152"/>
      <c r="R328" s="146"/>
      <c r="S328" s="130"/>
      <c r="T328" s="152"/>
      <c r="U328" s="146"/>
      <c r="V328" s="130"/>
      <c r="W328" s="152"/>
      <c r="X328" s="146"/>
      <c r="Y328" s="130"/>
      <c r="Z328" s="152"/>
      <c r="AA328" s="154"/>
      <c r="AB328" s="161">
        <f t="shared" si="83"/>
        <v>0</v>
      </c>
      <c r="AC328" s="162">
        <f t="shared" si="84"/>
        <v>0</v>
      </c>
      <c r="AD328" s="163">
        <f t="shared" si="85"/>
        <v>0</v>
      </c>
      <c r="AE328" s="208"/>
      <c r="AF328" s="215" t="b">
        <f t="shared" si="81"/>
        <v>1</v>
      </c>
      <c r="AG328" s="215" t="b">
        <f t="shared" si="82"/>
        <v>1</v>
      </c>
      <c r="AH328" s="215" t="b">
        <f t="shared" si="86"/>
        <v>1</v>
      </c>
      <c r="AI328" s="215" t="b">
        <f t="shared" si="87"/>
        <v>1</v>
      </c>
      <c r="AJ328" s="215" t="b">
        <f t="shared" si="88"/>
        <v>0</v>
      </c>
      <c r="AK328" s="215" t="b">
        <f t="shared" si="89"/>
        <v>0</v>
      </c>
      <c r="AL328" s="215" t="b">
        <f t="shared" si="90"/>
        <v>0</v>
      </c>
      <c r="AM328" s="215" t="b">
        <f t="shared" si="91"/>
        <v>0</v>
      </c>
      <c r="AN328" s="215" t="b">
        <f t="shared" si="92"/>
        <v>0</v>
      </c>
      <c r="AO328" s="215" t="b">
        <f t="shared" si="93"/>
        <v>0</v>
      </c>
      <c r="AP328" s="215" t="b">
        <f t="shared" si="94"/>
        <v>0</v>
      </c>
      <c r="AQ328" s="215" t="b">
        <f t="shared" si="95"/>
        <v>0</v>
      </c>
      <c r="AR328" s="215" t="b">
        <f t="shared" si="96"/>
        <v>0</v>
      </c>
      <c r="AS328" s="215" t="b">
        <f t="shared" si="97"/>
        <v>1</v>
      </c>
      <c r="AT328" s="215" t="b">
        <f t="shared" si="98"/>
        <v>1</v>
      </c>
      <c r="AU328" s="215" t="b">
        <f t="shared" si="99"/>
        <v>1</v>
      </c>
      <c r="AV328" s="215" t="b">
        <f t="shared" si="100"/>
        <v>1</v>
      </c>
    </row>
    <row r="329" spans="1:48" ht="15.75">
      <c r="A329" s="77">
        <v>307</v>
      </c>
      <c r="B329" s="134"/>
      <c r="C329" s="80"/>
      <c r="D329" s="126"/>
      <c r="E329" s="152"/>
      <c r="F329" s="146"/>
      <c r="G329" s="130"/>
      <c r="H329" s="152"/>
      <c r="I329" s="146"/>
      <c r="J329" s="130"/>
      <c r="K329" s="152"/>
      <c r="L329" s="146"/>
      <c r="M329" s="130"/>
      <c r="N329" s="152"/>
      <c r="O329" s="146"/>
      <c r="P329" s="130"/>
      <c r="Q329" s="152"/>
      <c r="R329" s="146"/>
      <c r="S329" s="130"/>
      <c r="T329" s="152"/>
      <c r="U329" s="146"/>
      <c r="V329" s="130"/>
      <c r="W329" s="152"/>
      <c r="X329" s="146"/>
      <c r="Y329" s="130"/>
      <c r="Z329" s="152"/>
      <c r="AA329" s="154"/>
      <c r="AB329" s="161">
        <f t="shared" si="83"/>
        <v>0</v>
      </c>
      <c r="AC329" s="162">
        <f t="shared" si="84"/>
        <v>0</v>
      </c>
      <c r="AD329" s="163">
        <f t="shared" si="85"/>
        <v>0</v>
      </c>
      <c r="AE329" s="208"/>
      <c r="AF329" s="215" t="b">
        <f t="shared" si="81"/>
        <v>1</v>
      </c>
      <c r="AG329" s="215" t="b">
        <f t="shared" si="82"/>
        <v>1</v>
      </c>
      <c r="AH329" s="215" t="b">
        <f t="shared" si="86"/>
        <v>1</v>
      </c>
      <c r="AI329" s="215" t="b">
        <f t="shared" si="87"/>
        <v>1</v>
      </c>
      <c r="AJ329" s="215" t="b">
        <f t="shared" si="88"/>
        <v>0</v>
      </c>
      <c r="AK329" s="215" t="b">
        <f t="shared" si="89"/>
        <v>0</v>
      </c>
      <c r="AL329" s="215" t="b">
        <f t="shared" si="90"/>
        <v>0</v>
      </c>
      <c r="AM329" s="215" t="b">
        <f t="shared" si="91"/>
        <v>0</v>
      </c>
      <c r="AN329" s="215" t="b">
        <f t="shared" si="92"/>
        <v>0</v>
      </c>
      <c r="AO329" s="215" t="b">
        <f t="shared" si="93"/>
        <v>0</v>
      </c>
      <c r="AP329" s="215" t="b">
        <f t="shared" si="94"/>
        <v>0</v>
      </c>
      <c r="AQ329" s="215" t="b">
        <f t="shared" si="95"/>
        <v>0</v>
      </c>
      <c r="AR329" s="215" t="b">
        <f t="shared" si="96"/>
        <v>0</v>
      </c>
      <c r="AS329" s="215" t="b">
        <f t="shared" si="97"/>
        <v>1</v>
      </c>
      <c r="AT329" s="215" t="b">
        <f t="shared" si="98"/>
        <v>1</v>
      </c>
      <c r="AU329" s="215" t="b">
        <f t="shared" si="99"/>
        <v>1</v>
      </c>
      <c r="AV329" s="215" t="b">
        <f t="shared" si="100"/>
        <v>1</v>
      </c>
    </row>
    <row r="330" spans="1:48" ht="15.75">
      <c r="A330" s="77">
        <v>308</v>
      </c>
      <c r="B330" s="134"/>
      <c r="C330" s="80"/>
      <c r="D330" s="126"/>
      <c r="E330" s="152"/>
      <c r="F330" s="146"/>
      <c r="G330" s="130"/>
      <c r="H330" s="152"/>
      <c r="I330" s="146"/>
      <c r="J330" s="130"/>
      <c r="K330" s="152"/>
      <c r="L330" s="146"/>
      <c r="M330" s="130"/>
      <c r="N330" s="152"/>
      <c r="O330" s="146"/>
      <c r="P330" s="130"/>
      <c r="Q330" s="152"/>
      <c r="R330" s="146"/>
      <c r="S330" s="130"/>
      <c r="T330" s="152"/>
      <c r="U330" s="146"/>
      <c r="V330" s="130"/>
      <c r="W330" s="152"/>
      <c r="X330" s="146"/>
      <c r="Y330" s="130"/>
      <c r="Z330" s="152"/>
      <c r="AA330" s="154"/>
      <c r="AB330" s="161">
        <f t="shared" si="83"/>
        <v>0</v>
      </c>
      <c r="AC330" s="162">
        <f t="shared" si="84"/>
        <v>0</v>
      </c>
      <c r="AD330" s="163">
        <f t="shared" si="85"/>
        <v>0</v>
      </c>
      <c r="AE330" s="208"/>
      <c r="AF330" s="215" t="b">
        <f t="shared" si="81"/>
        <v>1</v>
      </c>
      <c r="AG330" s="215" t="b">
        <f t="shared" si="82"/>
        <v>1</v>
      </c>
      <c r="AH330" s="215" t="b">
        <f t="shared" si="86"/>
        <v>1</v>
      </c>
      <c r="AI330" s="215" t="b">
        <f t="shared" si="87"/>
        <v>1</v>
      </c>
      <c r="AJ330" s="215" t="b">
        <f t="shared" si="88"/>
        <v>0</v>
      </c>
      <c r="AK330" s="215" t="b">
        <f t="shared" si="89"/>
        <v>0</v>
      </c>
      <c r="AL330" s="215" t="b">
        <f t="shared" si="90"/>
        <v>0</v>
      </c>
      <c r="AM330" s="215" t="b">
        <f t="shared" si="91"/>
        <v>0</v>
      </c>
      <c r="AN330" s="215" t="b">
        <f t="shared" si="92"/>
        <v>0</v>
      </c>
      <c r="AO330" s="215" t="b">
        <f t="shared" si="93"/>
        <v>0</v>
      </c>
      <c r="AP330" s="215" t="b">
        <f t="shared" si="94"/>
        <v>0</v>
      </c>
      <c r="AQ330" s="215" t="b">
        <f t="shared" si="95"/>
        <v>0</v>
      </c>
      <c r="AR330" s="215" t="b">
        <f t="shared" si="96"/>
        <v>0</v>
      </c>
      <c r="AS330" s="215" t="b">
        <f t="shared" si="97"/>
        <v>1</v>
      </c>
      <c r="AT330" s="215" t="b">
        <f t="shared" si="98"/>
        <v>1</v>
      </c>
      <c r="AU330" s="215" t="b">
        <f t="shared" si="99"/>
        <v>1</v>
      </c>
      <c r="AV330" s="215" t="b">
        <f t="shared" si="100"/>
        <v>1</v>
      </c>
    </row>
    <row r="331" spans="1:48" ht="15.75">
      <c r="A331" s="77">
        <v>309</v>
      </c>
      <c r="B331" s="134"/>
      <c r="C331" s="80"/>
      <c r="D331" s="126"/>
      <c r="E331" s="152"/>
      <c r="F331" s="146"/>
      <c r="G331" s="130"/>
      <c r="H331" s="152"/>
      <c r="I331" s="146"/>
      <c r="J331" s="130"/>
      <c r="K331" s="152"/>
      <c r="L331" s="146"/>
      <c r="M331" s="130"/>
      <c r="N331" s="152"/>
      <c r="O331" s="146"/>
      <c r="P331" s="130"/>
      <c r="Q331" s="152"/>
      <c r="R331" s="146"/>
      <c r="S331" s="130"/>
      <c r="T331" s="152"/>
      <c r="U331" s="146"/>
      <c r="V331" s="130"/>
      <c r="W331" s="152"/>
      <c r="X331" s="146"/>
      <c r="Y331" s="130"/>
      <c r="Z331" s="152"/>
      <c r="AA331" s="154"/>
      <c r="AB331" s="161">
        <f t="shared" si="83"/>
        <v>0</v>
      </c>
      <c r="AC331" s="162">
        <f t="shared" si="84"/>
        <v>0</v>
      </c>
      <c r="AD331" s="163">
        <f t="shared" si="85"/>
        <v>0</v>
      </c>
      <c r="AE331" s="208"/>
      <c r="AF331" s="215" t="b">
        <f t="shared" si="81"/>
        <v>1</v>
      </c>
      <c r="AG331" s="215" t="b">
        <f t="shared" si="82"/>
        <v>1</v>
      </c>
      <c r="AH331" s="215" t="b">
        <f t="shared" si="86"/>
        <v>1</v>
      </c>
      <c r="AI331" s="215" t="b">
        <f t="shared" si="87"/>
        <v>1</v>
      </c>
      <c r="AJ331" s="215" t="b">
        <f t="shared" si="88"/>
        <v>0</v>
      </c>
      <c r="AK331" s="215" t="b">
        <f t="shared" si="89"/>
        <v>0</v>
      </c>
      <c r="AL331" s="215" t="b">
        <f t="shared" si="90"/>
        <v>0</v>
      </c>
      <c r="AM331" s="215" t="b">
        <f t="shared" si="91"/>
        <v>0</v>
      </c>
      <c r="AN331" s="215" t="b">
        <f t="shared" si="92"/>
        <v>0</v>
      </c>
      <c r="AO331" s="215" t="b">
        <f t="shared" si="93"/>
        <v>0</v>
      </c>
      <c r="AP331" s="215" t="b">
        <f t="shared" si="94"/>
        <v>0</v>
      </c>
      <c r="AQ331" s="215" t="b">
        <f t="shared" si="95"/>
        <v>0</v>
      </c>
      <c r="AR331" s="215" t="b">
        <f t="shared" si="96"/>
        <v>0</v>
      </c>
      <c r="AS331" s="215" t="b">
        <f t="shared" si="97"/>
        <v>1</v>
      </c>
      <c r="AT331" s="215" t="b">
        <f t="shared" si="98"/>
        <v>1</v>
      </c>
      <c r="AU331" s="215" t="b">
        <f t="shared" si="99"/>
        <v>1</v>
      </c>
      <c r="AV331" s="215" t="b">
        <f t="shared" si="100"/>
        <v>1</v>
      </c>
    </row>
    <row r="332" spans="1:48" ht="15.75">
      <c r="A332" s="77">
        <v>310</v>
      </c>
      <c r="B332" s="134"/>
      <c r="C332" s="80"/>
      <c r="D332" s="126"/>
      <c r="E332" s="152"/>
      <c r="F332" s="146"/>
      <c r="G332" s="130"/>
      <c r="H332" s="152"/>
      <c r="I332" s="146"/>
      <c r="J332" s="130"/>
      <c r="K332" s="152"/>
      <c r="L332" s="146"/>
      <c r="M332" s="130"/>
      <c r="N332" s="152"/>
      <c r="O332" s="146"/>
      <c r="P332" s="130"/>
      <c r="Q332" s="152"/>
      <c r="R332" s="146"/>
      <c r="S332" s="130"/>
      <c r="T332" s="152"/>
      <c r="U332" s="146"/>
      <c r="V332" s="130"/>
      <c r="W332" s="152"/>
      <c r="X332" s="146"/>
      <c r="Y332" s="130"/>
      <c r="Z332" s="152"/>
      <c r="AA332" s="154"/>
      <c r="AB332" s="161">
        <f t="shared" si="83"/>
        <v>0</v>
      </c>
      <c r="AC332" s="162">
        <f t="shared" si="84"/>
        <v>0</v>
      </c>
      <c r="AD332" s="163">
        <f t="shared" si="85"/>
        <v>0</v>
      </c>
      <c r="AE332" s="208"/>
      <c r="AF332" s="215" t="b">
        <f t="shared" si="81"/>
        <v>1</v>
      </c>
      <c r="AG332" s="215" t="b">
        <f t="shared" si="82"/>
        <v>1</v>
      </c>
      <c r="AH332" s="215" t="b">
        <f t="shared" si="86"/>
        <v>1</v>
      </c>
      <c r="AI332" s="215" t="b">
        <f t="shared" si="87"/>
        <v>1</v>
      </c>
      <c r="AJ332" s="215" t="b">
        <f t="shared" si="88"/>
        <v>0</v>
      </c>
      <c r="AK332" s="215" t="b">
        <f t="shared" si="89"/>
        <v>0</v>
      </c>
      <c r="AL332" s="215" t="b">
        <f t="shared" si="90"/>
        <v>0</v>
      </c>
      <c r="AM332" s="215" t="b">
        <f t="shared" si="91"/>
        <v>0</v>
      </c>
      <c r="AN332" s="215" t="b">
        <f t="shared" si="92"/>
        <v>0</v>
      </c>
      <c r="AO332" s="215" t="b">
        <f t="shared" si="93"/>
        <v>0</v>
      </c>
      <c r="AP332" s="215" t="b">
        <f t="shared" si="94"/>
        <v>0</v>
      </c>
      <c r="AQ332" s="215" t="b">
        <f t="shared" si="95"/>
        <v>0</v>
      </c>
      <c r="AR332" s="215" t="b">
        <f t="shared" si="96"/>
        <v>0</v>
      </c>
      <c r="AS332" s="215" t="b">
        <f t="shared" si="97"/>
        <v>1</v>
      </c>
      <c r="AT332" s="215" t="b">
        <f t="shared" si="98"/>
        <v>1</v>
      </c>
      <c r="AU332" s="215" t="b">
        <f t="shared" si="99"/>
        <v>1</v>
      </c>
      <c r="AV332" s="215" t="b">
        <f t="shared" si="100"/>
        <v>1</v>
      </c>
    </row>
    <row r="333" spans="1:48" ht="15.75">
      <c r="A333" s="77">
        <v>311</v>
      </c>
      <c r="B333" s="134"/>
      <c r="C333" s="80"/>
      <c r="D333" s="126"/>
      <c r="E333" s="152"/>
      <c r="F333" s="146"/>
      <c r="G333" s="130"/>
      <c r="H333" s="152"/>
      <c r="I333" s="146"/>
      <c r="J333" s="130"/>
      <c r="K333" s="152"/>
      <c r="L333" s="146"/>
      <c r="M333" s="130"/>
      <c r="N333" s="152"/>
      <c r="O333" s="146"/>
      <c r="P333" s="130"/>
      <c r="Q333" s="152"/>
      <c r="R333" s="146"/>
      <c r="S333" s="130"/>
      <c r="T333" s="152"/>
      <c r="U333" s="146"/>
      <c r="V333" s="130"/>
      <c r="W333" s="152"/>
      <c r="X333" s="146"/>
      <c r="Y333" s="130"/>
      <c r="Z333" s="152"/>
      <c r="AA333" s="154"/>
      <c r="AB333" s="161">
        <f t="shared" si="83"/>
        <v>0</v>
      </c>
      <c r="AC333" s="162">
        <f t="shared" si="84"/>
        <v>0</v>
      </c>
      <c r="AD333" s="163">
        <f t="shared" si="85"/>
        <v>0</v>
      </c>
      <c r="AE333" s="208"/>
      <c r="AF333" s="215" t="b">
        <f t="shared" si="81"/>
        <v>1</v>
      </c>
      <c r="AG333" s="215" t="b">
        <f t="shared" si="82"/>
        <v>1</v>
      </c>
      <c r="AH333" s="215" t="b">
        <f t="shared" si="86"/>
        <v>1</v>
      </c>
      <c r="AI333" s="215" t="b">
        <f t="shared" si="87"/>
        <v>1</v>
      </c>
      <c r="AJ333" s="215" t="b">
        <f t="shared" si="88"/>
        <v>0</v>
      </c>
      <c r="AK333" s="215" t="b">
        <f t="shared" si="89"/>
        <v>0</v>
      </c>
      <c r="AL333" s="215" t="b">
        <f t="shared" si="90"/>
        <v>0</v>
      </c>
      <c r="AM333" s="215" t="b">
        <f t="shared" si="91"/>
        <v>0</v>
      </c>
      <c r="AN333" s="215" t="b">
        <f t="shared" si="92"/>
        <v>0</v>
      </c>
      <c r="AO333" s="215" t="b">
        <f t="shared" si="93"/>
        <v>0</v>
      </c>
      <c r="AP333" s="215" t="b">
        <f t="shared" si="94"/>
        <v>0</v>
      </c>
      <c r="AQ333" s="215" t="b">
        <f t="shared" si="95"/>
        <v>0</v>
      </c>
      <c r="AR333" s="215" t="b">
        <f t="shared" si="96"/>
        <v>0</v>
      </c>
      <c r="AS333" s="215" t="b">
        <f t="shared" si="97"/>
        <v>1</v>
      </c>
      <c r="AT333" s="215" t="b">
        <f t="shared" si="98"/>
        <v>1</v>
      </c>
      <c r="AU333" s="215" t="b">
        <f t="shared" si="99"/>
        <v>1</v>
      </c>
      <c r="AV333" s="215" t="b">
        <f t="shared" si="100"/>
        <v>1</v>
      </c>
    </row>
    <row r="334" spans="1:48" ht="15.75">
      <c r="A334" s="77">
        <v>312</v>
      </c>
      <c r="B334" s="134"/>
      <c r="C334" s="80"/>
      <c r="D334" s="126"/>
      <c r="E334" s="152"/>
      <c r="F334" s="146"/>
      <c r="G334" s="130"/>
      <c r="H334" s="152"/>
      <c r="I334" s="146"/>
      <c r="J334" s="130"/>
      <c r="K334" s="152"/>
      <c r="L334" s="146"/>
      <c r="M334" s="130"/>
      <c r="N334" s="152"/>
      <c r="O334" s="146"/>
      <c r="P334" s="130"/>
      <c r="Q334" s="152"/>
      <c r="R334" s="146"/>
      <c r="S334" s="130"/>
      <c r="T334" s="152"/>
      <c r="U334" s="146"/>
      <c r="V334" s="130"/>
      <c r="W334" s="152"/>
      <c r="X334" s="146"/>
      <c r="Y334" s="130"/>
      <c r="Z334" s="152"/>
      <c r="AA334" s="154"/>
      <c r="AB334" s="161">
        <f t="shared" si="83"/>
        <v>0</v>
      </c>
      <c r="AC334" s="162">
        <f t="shared" si="84"/>
        <v>0</v>
      </c>
      <c r="AD334" s="163">
        <f t="shared" si="85"/>
        <v>0</v>
      </c>
      <c r="AE334" s="208"/>
      <c r="AF334" s="215" t="b">
        <f t="shared" si="81"/>
        <v>1</v>
      </c>
      <c r="AG334" s="215" t="b">
        <f t="shared" si="82"/>
        <v>1</v>
      </c>
      <c r="AH334" s="215" t="b">
        <f t="shared" si="86"/>
        <v>1</v>
      </c>
      <c r="AI334" s="215" t="b">
        <f t="shared" si="87"/>
        <v>1</v>
      </c>
      <c r="AJ334" s="215" t="b">
        <f t="shared" si="88"/>
        <v>0</v>
      </c>
      <c r="AK334" s="215" t="b">
        <f t="shared" si="89"/>
        <v>0</v>
      </c>
      <c r="AL334" s="215" t="b">
        <f t="shared" si="90"/>
        <v>0</v>
      </c>
      <c r="AM334" s="215" t="b">
        <f t="shared" si="91"/>
        <v>0</v>
      </c>
      <c r="AN334" s="215" t="b">
        <f t="shared" si="92"/>
        <v>0</v>
      </c>
      <c r="AO334" s="215" t="b">
        <f t="shared" si="93"/>
        <v>0</v>
      </c>
      <c r="AP334" s="215" t="b">
        <f t="shared" si="94"/>
        <v>0</v>
      </c>
      <c r="AQ334" s="215" t="b">
        <f t="shared" si="95"/>
        <v>0</v>
      </c>
      <c r="AR334" s="215" t="b">
        <f t="shared" si="96"/>
        <v>0</v>
      </c>
      <c r="AS334" s="215" t="b">
        <f t="shared" si="97"/>
        <v>1</v>
      </c>
      <c r="AT334" s="215" t="b">
        <f t="shared" si="98"/>
        <v>1</v>
      </c>
      <c r="AU334" s="215" t="b">
        <f t="shared" si="99"/>
        <v>1</v>
      </c>
      <c r="AV334" s="215" t="b">
        <f t="shared" si="100"/>
        <v>1</v>
      </c>
    </row>
    <row r="335" spans="1:48" ht="15.75">
      <c r="A335" s="77">
        <v>313</v>
      </c>
      <c r="B335" s="134"/>
      <c r="C335" s="80"/>
      <c r="D335" s="126"/>
      <c r="E335" s="152"/>
      <c r="F335" s="146"/>
      <c r="G335" s="130"/>
      <c r="H335" s="152"/>
      <c r="I335" s="146"/>
      <c r="J335" s="130"/>
      <c r="K335" s="152"/>
      <c r="L335" s="146"/>
      <c r="M335" s="130"/>
      <c r="N335" s="152"/>
      <c r="O335" s="146"/>
      <c r="P335" s="130"/>
      <c r="Q335" s="152"/>
      <c r="R335" s="146"/>
      <c r="S335" s="130"/>
      <c r="T335" s="152"/>
      <c r="U335" s="146"/>
      <c r="V335" s="130"/>
      <c r="W335" s="152"/>
      <c r="X335" s="146"/>
      <c r="Y335" s="130"/>
      <c r="Z335" s="152"/>
      <c r="AA335" s="154"/>
      <c r="AB335" s="161">
        <f t="shared" si="83"/>
        <v>0</v>
      </c>
      <c r="AC335" s="162">
        <f t="shared" si="84"/>
        <v>0</v>
      </c>
      <c r="AD335" s="163">
        <f t="shared" si="85"/>
        <v>0</v>
      </c>
      <c r="AE335" s="208"/>
      <c r="AF335" s="215" t="b">
        <f t="shared" si="81"/>
        <v>1</v>
      </c>
      <c r="AG335" s="215" t="b">
        <f t="shared" si="82"/>
        <v>1</v>
      </c>
      <c r="AH335" s="215" t="b">
        <f t="shared" si="86"/>
        <v>1</v>
      </c>
      <c r="AI335" s="215" t="b">
        <f t="shared" si="87"/>
        <v>1</v>
      </c>
      <c r="AJ335" s="215" t="b">
        <f t="shared" si="88"/>
        <v>0</v>
      </c>
      <c r="AK335" s="215" t="b">
        <f t="shared" si="89"/>
        <v>0</v>
      </c>
      <c r="AL335" s="215" t="b">
        <f t="shared" si="90"/>
        <v>0</v>
      </c>
      <c r="AM335" s="215" t="b">
        <f t="shared" si="91"/>
        <v>0</v>
      </c>
      <c r="AN335" s="215" t="b">
        <f t="shared" si="92"/>
        <v>0</v>
      </c>
      <c r="AO335" s="215" t="b">
        <f t="shared" si="93"/>
        <v>0</v>
      </c>
      <c r="AP335" s="215" t="b">
        <f t="shared" si="94"/>
        <v>0</v>
      </c>
      <c r="AQ335" s="215" t="b">
        <f t="shared" si="95"/>
        <v>0</v>
      </c>
      <c r="AR335" s="215" t="b">
        <f t="shared" si="96"/>
        <v>0</v>
      </c>
      <c r="AS335" s="215" t="b">
        <f t="shared" si="97"/>
        <v>1</v>
      </c>
      <c r="AT335" s="215" t="b">
        <f t="shared" si="98"/>
        <v>1</v>
      </c>
      <c r="AU335" s="215" t="b">
        <f t="shared" si="99"/>
        <v>1</v>
      </c>
      <c r="AV335" s="215" t="b">
        <f t="shared" si="100"/>
        <v>1</v>
      </c>
    </row>
    <row r="336" spans="1:48" ht="15.75">
      <c r="A336" s="77">
        <v>314</v>
      </c>
      <c r="B336" s="134"/>
      <c r="C336" s="80"/>
      <c r="D336" s="126"/>
      <c r="E336" s="152"/>
      <c r="F336" s="146"/>
      <c r="G336" s="130"/>
      <c r="H336" s="152"/>
      <c r="I336" s="146"/>
      <c r="J336" s="130"/>
      <c r="K336" s="152"/>
      <c r="L336" s="146"/>
      <c r="M336" s="130"/>
      <c r="N336" s="152"/>
      <c r="O336" s="146"/>
      <c r="P336" s="130"/>
      <c r="Q336" s="152"/>
      <c r="R336" s="146"/>
      <c r="S336" s="130"/>
      <c r="T336" s="152"/>
      <c r="U336" s="146"/>
      <c r="V336" s="130"/>
      <c r="W336" s="152"/>
      <c r="X336" s="146"/>
      <c r="Y336" s="130"/>
      <c r="Z336" s="152"/>
      <c r="AA336" s="154"/>
      <c r="AB336" s="161">
        <f t="shared" si="83"/>
        <v>0</v>
      </c>
      <c r="AC336" s="162">
        <f t="shared" si="84"/>
        <v>0</v>
      </c>
      <c r="AD336" s="163">
        <f t="shared" si="85"/>
        <v>0</v>
      </c>
      <c r="AE336" s="208"/>
      <c r="AF336" s="215" t="b">
        <f t="shared" si="81"/>
        <v>1</v>
      </c>
      <c r="AG336" s="215" t="b">
        <f t="shared" si="82"/>
        <v>1</v>
      </c>
      <c r="AH336" s="215" t="b">
        <f t="shared" si="86"/>
        <v>1</v>
      </c>
      <c r="AI336" s="215" t="b">
        <f t="shared" si="87"/>
        <v>1</v>
      </c>
      <c r="AJ336" s="215" t="b">
        <f t="shared" si="88"/>
        <v>0</v>
      </c>
      <c r="AK336" s="215" t="b">
        <f t="shared" si="89"/>
        <v>0</v>
      </c>
      <c r="AL336" s="215" t="b">
        <f t="shared" si="90"/>
        <v>0</v>
      </c>
      <c r="AM336" s="215" t="b">
        <f t="shared" si="91"/>
        <v>0</v>
      </c>
      <c r="AN336" s="215" t="b">
        <f t="shared" si="92"/>
        <v>0</v>
      </c>
      <c r="AO336" s="215" t="b">
        <f t="shared" si="93"/>
        <v>0</v>
      </c>
      <c r="AP336" s="215" t="b">
        <f t="shared" si="94"/>
        <v>0</v>
      </c>
      <c r="AQ336" s="215" t="b">
        <f t="shared" si="95"/>
        <v>0</v>
      </c>
      <c r="AR336" s="215" t="b">
        <f t="shared" si="96"/>
        <v>0</v>
      </c>
      <c r="AS336" s="215" t="b">
        <f t="shared" si="97"/>
        <v>1</v>
      </c>
      <c r="AT336" s="215" t="b">
        <f t="shared" si="98"/>
        <v>1</v>
      </c>
      <c r="AU336" s="215" t="b">
        <f t="shared" si="99"/>
        <v>1</v>
      </c>
      <c r="AV336" s="215" t="b">
        <f t="shared" si="100"/>
        <v>1</v>
      </c>
    </row>
    <row r="337" spans="1:48" ht="15.75">
      <c r="A337" s="77">
        <v>315</v>
      </c>
      <c r="B337" s="134"/>
      <c r="C337" s="80"/>
      <c r="D337" s="126"/>
      <c r="E337" s="152"/>
      <c r="F337" s="146"/>
      <c r="G337" s="130"/>
      <c r="H337" s="152"/>
      <c r="I337" s="146"/>
      <c r="J337" s="130"/>
      <c r="K337" s="152"/>
      <c r="L337" s="146"/>
      <c r="M337" s="130"/>
      <c r="N337" s="152"/>
      <c r="O337" s="146"/>
      <c r="P337" s="130"/>
      <c r="Q337" s="152"/>
      <c r="R337" s="146"/>
      <c r="S337" s="130"/>
      <c r="T337" s="152"/>
      <c r="U337" s="146"/>
      <c r="V337" s="130"/>
      <c r="W337" s="152"/>
      <c r="X337" s="146"/>
      <c r="Y337" s="130"/>
      <c r="Z337" s="152"/>
      <c r="AA337" s="154"/>
      <c r="AB337" s="161">
        <f t="shared" si="83"/>
        <v>0</v>
      </c>
      <c r="AC337" s="162">
        <f t="shared" si="84"/>
        <v>0</v>
      </c>
      <c r="AD337" s="163">
        <f t="shared" si="85"/>
        <v>0</v>
      </c>
      <c r="AE337" s="208"/>
      <c r="AF337" s="215" t="b">
        <f t="shared" si="81"/>
        <v>1</v>
      </c>
      <c r="AG337" s="215" t="b">
        <f t="shared" si="82"/>
        <v>1</v>
      </c>
      <c r="AH337" s="215" t="b">
        <f t="shared" si="86"/>
        <v>1</v>
      </c>
      <c r="AI337" s="215" t="b">
        <f t="shared" si="87"/>
        <v>1</v>
      </c>
      <c r="AJ337" s="215" t="b">
        <f t="shared" si="88"/>
        <v>0</v>
      </c>
      <c r="AK337" s="215" t="b">
        <f t="shared" si="89"/>
        <v>0</v>
      </c>
      <c r="AL337" s="215" t="b">
        <f t="shared" si="90"/>
        <v>0</v>
      </c>
      <c r="AM337" s="215" t="b">
        <f t="shared" si="91"/>
        <v>0</v>
      </c>
      <c r="AN337" s="215" t="b">
        <f t="shared" si="92"/>
        <v>0</v>
      </c>
      <c r="AO337" s="215" t="b">
        <f t="shared" si="93"/>
        <v>0</v>
      </c>
      <c r="AP337" s="215" t="b">
        <f t="shared" si="94"/>
        <v>0</v>
      </c>
      <c r="AQ337" s="215" t="b">
        <f t="shared" si="95"/>
        <v>0</v>
      </c>
      <c r="AR337" s="215" t="b">
        <f t="shared" si="96"/>
        <v>0</v>
      </c>
      <c r="AS337" s="215" t="b">
        <f t="shared" si="97"/>
        <v>1</v>
      </c>
      <c r="AT337" s="215" t="b">
        <f t="shared" si="98"/>
        <v>1</v>
      </c>
      <c r="AU337" s="215" t="b">
        <f t="shared" si="99"/>
        <v>1</v>
      </c>
      <c r="AV337" s="215" t="b">
        <f t="shared" si="100"/>
        <v>1</v>
      </c>
    </row>
    <row r="338" spans="1:48" ht="15.75">
      <c r="A338" s="77">
        <v>316</v>
      </c>
      <c r="B338" s="134"/>
      <c r="C338" s="80"/>
      <c r="D338" s="126"/>
      <c r="E338" s="152"/>
      <c r="F338" s="146"/>
      <c r="G338" s="130"/>
      <c r="H338" s="152"/>
      <c r="I338" s="146"/>
      <c r="J338" s="130"/>
      <c r="K338" s="152"/>
      <c r="L338" s="146"/>
      <c r="M338" s="130"/>
      <c r="N338" s="152"/>
      <c r="O338" s="146"/>
      <c r="P338" s="130"/>
      <c r="Q338" s="152"/>
      <c r="R338" s="146"/>
      <c r="S338" s="130"/>
      <c r="T338" s="152"/>
      <c r="U338" s="146"/>
      <c r="V338" s="130"/>
      <c r="W338" s="152"/>
      <c r="X338" s="146"/>
      <c r="Y338" s="130"/>
      <c r="Z338" s="152"/>
      <c r="AA338" s="154"/>
      <c r="AB338" s="161">
        <f t="shared" si="83"/>
        <v>0</v>
      </c>
      <c r="AC338" s="162">
        <f t="shared" si="84"/>
        <v>0</v>
      </c>
      <c r="AD338" s="163">
        <f t="shared" si="85"/>
        <v>0</v>
      </c>
      <c r="AE338" s="208"/>
      <c r="AF338" s="215" t="b">
        <f t="shared" si="81"/>
        <v>1</v>
      </c>
      <c r="AG338" s="215" t="b">
        <f t="shared" si="82"/>
        <v>1</v>
      </c>
      <c r="AH338" s="215" t="b">
        <f t="shared" si="86"/>
        <v>1</v>
      </c>
      <c r="AI338" s="215" t="b">
        <f t="shared" si="87"/>
        <v>1</v>
      </c>
      <c r="AJ338" s="215" t="b">
        <f t="shared" si="88"/>
        <v>0</v>
      </c>
      <c r="AK338" s="215" t="b">
        <f t="shared" si="89"/>
        <v>0</v>
      </c>
      <c r="AL338" s="215" t="b">
        <f t="shared" si="90"/>
        <v>0</v>
      </c>
      <c r="AM338" s="215" t="b">
        <f t="shared" si="91"/>
        <v>0</v>
      </c>
      <c r="AN338" s="215" t="b">
        <f t="shared" si="92"/>
        <v>0</v>
      </c>
      <c r="AO338" s="215" t="b">
        <f t="shared" si="93"/>
        <v>0</v>
      </c>
      <c r="AP338" s="215" t="b">
        <f t="shared" si="94"/>
        <v>0</v>
      </c>
      <c r="AQ338" s="215" t="b">
        <f t="shared" si="95"/>
        <v>0</v>
      </c>
      <c r="AR338" s="215" t="b">
        <f t="shared" si="96"/>
        <v>0</v>
      </c>
      <c r="AS338" s="215" t="b">
        <f t="shared" si="97"/>
        <v>1</v>
      </c>
      <c r="AT338" s="215" t="b">
        <f t="shared" si="98"/>
        <v>1</v>
      </c>
      <c r="AU338" s="215" t="b">
        <f t="shared" si="99"/>
        <v>1</v>
      </c>
      <c r="AV338" s="215" t="b">
        <f t="shared" si="100"/>
        <v>1</v>
      </c>
    </row>
    <row r="339" spans="1:48" ht="15.75">
      <c r="A339" s="77">
        <v>317</v>
      </c>
      <c r="B339" s="134"/>
      <c r="C339" s="80"/>
      <c r="D339" s="126"/>
      <c r="E339" s="152"/>
      <c r="F339" s="146"/>
      <c r="G339" s="130"/>
      <c r="H339" s="152"/>
      <c r="I339" s="146"/>
      <c r="J339" s="130"/>
      <c r="K339" s="152"/>
      <c r="L339" s="146"/>
      <c r="M339" s="130"/>
      <c r="N339" s="152"/>
      <c r="O339" s="146"/>
      <c r="P339" s="130"/>
      <c r="Q339" s="152"/>
      <c r="R339" s="146"/>
      <c r="S339" s="130"/>
      <c r="T339" s="152"/>
      <c r="U339" s="146"/>
      <c r="V339" s="130"/>
      <c r="W339" s="152"/>
      <c r="X339" s="146"/>
      <c r="Y339" s="130"/>
      <c r="Z339" s="152"/>
      <c r="AA339" s="154"/>
      <c r="AB339" s="161">
        <f t="shared" si="83"/>
        <v>0</v>
      </c>
      <c r="AC339" s="162">
        <f t="shared" si="84"/>
        <v>0</v>
      </c>
      <c r="AD339" s="163">
        <f t="shared" si="85"/>
        <v>0</v>
      </c>
      <c r="AE339" s="208"/>
      <c r="AF339" s="215" t="b">
        <f t="shared" si="81"/>
        <v>1</v>
      </c>
      <c r="AG339" s="215" t="b">
        <f t="shared" si="82"/>
        <v>1</v>
      </c>
      <c r="AH339" s="215" t="b">
        <f t="shared" si="86"/>
        <v>1</v>
      </c>
      <c r="AI339" s="215" t="b">
        <f t="shared" si="87"/>
        <v>1</v>
      </c>
      <c r="AJ339" s="215" t="b">
        <f t="shared" si="88"/>
        <v>0</v>
      </c>
      <c r="AK339" s="215" t="b">
        <f t="shared" si="89"/>
        <v>0</v>
      </c>
      <c r="AL339" s="215" t="b">
        <f t="shared" si="90"/>
        <v>0</v>
      </c>
      <c r="AM339" s="215" t="b">
        <f t="shared" si="91"/>
        <v>0</v>
      </c>
      <c r="AN339" s="215" t="b">
        <f t="shared" si="92"/>
        <v>0</v>
      </c>
      <c r="AO339" s="215" t="b">
        <f t="shared" si="93"/>
        <v>0</v>
      </c>
      <c r="AP339" s="215" t="b">
        <f t="shared" si="94"/>
        <v>0</v>
      </c>
      <c r="AQ339" s="215" t="b">
        <f t="shared" si="95"/>
        <v>0</v>
      </c>
      <c r="AR339" s="215" t="b">
        <f t="shared" si="96"/>
        <v>0</v>
      </c>
      <c r="AS339" s="215" t="b">
        <f t="shared" si="97"/>
        <v>1</v>
      </c>
      <c r="AT339" s="215" t="b">
        <f t="shared" si="98"/>
        <v>1</v>
      </c>
      <c r="AU339" s="215" t="b">
        <f t="shared" si="99"/>
        <v>1</v>
      </c>
      <c r="AV339" s="215" t="b">
        <f t="shared" si="100"/>
        <v>1</v>
      </c>
    </row>
    <row r="340" spans="1:48" ht="15.75">
      <c r="A340" s="77">
        <v>318</v>
      </c>
      <c r="B340" s="134"/>
      <c r="C340" s="80"/>
      <c r="D340" s="126"/>
      <c r="E340" s="152"/>
      <c r="F340" s="146"/>
      <c r="G340" s="130"/>
      <c r="H340" s="152"/>
      <c r="I340" s="146"/>
      <c r="J340" s="130"/>
      <c r="K340" s="152"/>
      <c r="L340" s="146"/>
      <c r="M340" s="130"/>
      <c r="N340" s="152"/>
      <c r="O340" s="146"/>
      <c r="P340" s="130"/>
      <c r="Q340" s="152"/>
      <c r="R340" s="146"/>
      <c r="S340" s="130"/>
      <c r="T340" s="152"/>
      <c r="U340" s="146"/>
      <c r="V340" s="130"/>
      <c r="W340" s="152"/>
      <c r="X340" s="146"/>
      <c r="Y340" s="130"/>
      <c r="Z340" s="152"/>
      <c r="AA340" s="154"/>
      <c r="AB340" s="161">
        <f t="shared" si="83"/>
        <v>0</v>
      </c>
      <c r="AC340" s="162">
        <f t="shared" si="84"/>
        <v>0</v>
      </c>
      <c r="AD340" s="163">
        <f t="shared" si="85"/>
        <v>0</v>
      </c>
      <c r="AE340" s="208"/>
      <c r="AF340" s="215" t="b">
        <f t="shared" si="81"/>
        <v>1</v>
      </c>
      <c r="AG340" s="215" t="b">
        <f t="shared" si="82"/>
        <v>1</v>
      </c>
      <c r="AH340" s="215" t="b">
        <f t="shared" si="86"/>
        <v>1</v>
      </c>
      <c r="AI340" s="215" t="b">
        <f t="shared" si="87"/>
        <v>1</v>
      </c>
      <c r="AJ340" s="215" t="b">
        <f t="shared" si="88"/>
        <v>0</v>
      </c>
      <c r="AK340" s="215" t="b">
        <f t="shared" si="89"/>
        <v>0</v>
      </c>
      <c r="AL340" s="215" t="b">
        <f t="shared" si="90"/>
        <v>0</v>
      </c>
      <c r="AM340" s="215" t="b">
        <f t="shared" si="91"/>
        <v>0</v>
      </c>
      <c r="AN340" s="215" t="b">
        <f t="shared" si="92"/>
        <v>0</v>
      </c>
      <c r="AO340" s="215" t="b">
        <f t="shared" si="93"/>
        <v>0</v>
      </c>
      <c r="AP340" s="215" t="b">
        <f t="shared" si="94"/>
        <v>0</v>
      </c>
      <c r="AQ340" s="215" t="b">
        <f t="shared" si="95"/>
        <v>0</v>
      </c>
      <c r="AR340" s="215" t="b">
        <f t="shared" si="96"/>
        <v>0</v>
      </c>
      <c r="AS340" s="215" t="b">
        <f t="shared" si="97"/>
        <v>1</v>
      </c>
      <c r="AT340" s="215" t="b">
        <f t="shared" si="98"/>
        <v>1</v>
      </c>
      <c r="AU340" s="215" t="b">
        <f t="shared" si="99"/>
        <v>1</v>
      </c>
      <c r="AV340" s="215" t="b">
        <f t="shared" si="100"/>
        <v>1</v>
      </c>
    </row>
    <row r="341" spans="1:48" ht="15.75">
      <c r="A341" s="77">
        <v>319</v>
      </c>
      <c r="B341" s="134"/>
      <c r="C341" s="80"/>
      <c r="D341" s="126"/>
      <c r="E341" s="152"/>
      <c r="F341" s="146"/>
      <c r="G341" s="130"/>
      <c r="H341" s="152"/>
      <c r="I341" s="146"/>
      <c r="J341" s="130"/>
      <c r="K341" s="152"/>
      <c r="L341" s="146"/>
      <c r="M341" s="130"/>
      <c r="N341" s="152"/>
      <c r="O341" s="146"/>
      <c r="P341" s="130"/>
      <c r="Q341" s="152"/>
      <c r="R341" s="146"/>
      <c r="S341" s="130"/>
      <c r="T341" s="152"/>
      <c r="U341" s="146"/>
      <c r="V341" s="130"/>
      <c r="W341" s="152"/>
      <c r="X341" s="146"/>
      <c r="Y341" s="130"/>
      <c r="Z341" s="152"/>
      <c r="AA341" s="154"/>
      <c r="AB341" s="161">
        <f t="shared" si="83"/>
        <v>0</v>
      </c>
      <c r="AC341" s="162">
        <f t="shared" si="84"/>
        <v>0</v>
      </c>
      <c r="AD341" s="163">
        <f t="shared" si="85"/>
        <v>0</v>
      </c>
      <c r="AE341" s="208"/>
      <c r="AF341" s="215" t="b">
        <f t="shared" si="81"/>
        <v>1</v>
      </c>
      <c r="AG341" s="215" t="b">
        <f t="shared" si="82"/>
        <v>1</v>
      </c>
      <c r="AH341" s="215" t="b">
        <f t="shared" si="86"/>
        <v>1</v>
      </c>
      <c r="AI341" s="215" t="b">
        <f t="shared" si="87"/>
        <v>1</v>
      </c>
      <c r="AJ341" s="215" t="b">
        <f t="shared" si="88"/>
        <v>0</v>
      </c>
      <c r="AK341" s="215" t="b">
        <f t="shared" si="89"/>
        <v>0</v>
      </c>
      <c r="AL341" s="215" t="b">
        <f t="shared" si="90"/>
        <v>0</v>
      </c>
      <c r="AM341" s="215" t="b">
        <f t="shared" si="91"/>
        <v>0</v>
      </c>
      <c r="AN341" s="215" t="b">
        <f t="shared" si="92"/>
        <v>0</v>
      </c>
      <c r="AO341" s="215" t="b">
        <f t="shared" si="93"/>
        <v>0</v>
      </c>
      <c r="AP341" s="215" t="b">
        <f t="shared" si="94"/>
        <v>0</v>
      </c>
      <c r="AQ341" s="215" t="b">
        <f t="shared" si="95"/>
        <v>0</v>
      </c>
      <c r="AR341" s="215" t="b">
        <f t="shared" si="96"/>
        <v>0</v>
      </c>
      <c r="AS341" s="215" t="b">
        <f t="shared" si="97"/>
        <v>1</v>
      </c>
      <c r="AT341" s="215" t="b">
        <f t="shared" si="98"/>
        <v>1</v>
      </c>
      <c r="AU341" s="215" t="b">
        <f t="shared" si="99"/>
        <v>1</v>
      </c>
      <c r="AV341" s="215" t="b">
        <f t="shared" si="100"/>
        <v>1</v>
      </c>
    </row>
    <row r="342" spans="1:48" ht="15.75">
      <c r="A342" s="77">
        <v>320</v>
      </c>
      <c r="B342" s="134"/>
      <c r="C342" s="80"/>
      <c r="D342" s="126"/>
      <c r="E342" s="152"/>
      <c r="F342" s="146"/>
      <c r="G342" s="130"/>
      <c r="H342" s="152"/>
      <c r="I342" s="146"/>
      <c r="J342" s="130"/>
      <c r="K342" s="152"/>
      <c r="L342" s="146"/>
      <c r="M342" s="130"/>
      <c r="N342" s="152"/>
      <c r="O342" s="146"/>
      <c r="P342" s="130"/>
      <c r="Q342" s="152"/>
      <c r="R342" s="146"/>
      <c r="S342" s="130"/>
      <c r="T342" s="152"/>
      <c r="U342" s="146"/>
      <c r="V342" s="130"/>
      <c r="W342" s="152"/>
      <c r="X342" s="146"/>
      <c r="Y342" s="130"/>
      <c r="Z342" s="152"/>
      <c r="AA342" s="154"/>
      <c r="AB342" s="161">
        <f t="shared" si="83"/>
        <v>0</v>
      </c>
      <c r="AC342" s="162">
        <f t="shared" si="84"/>
        <v>0</v>
      </c>
      <c r="AD342" s="163">
        <f t="shared" si="85"/>
        <v>0</v>
      </c>
      <c r="AE342" s="208"/>
      <c r="AF342" s="215" t="b">
        <f t="shared" si="81"/>
        <v>1</v>
      </c>
      <c r="AG342" s="215" t="b">
        <f t="shared" si="82"/>
        <v>1</v>
      </c>
      <c r="AH342" s="215" t="b">
        <f t="shared" si="86"/>
        <v>1</v>
      </c>
      <c r="AI342" s="215" t="b">
        <f t="shared" si="87"/>
        <v>1</v>
      </c>
      <c r="AJ342" s="215" t="b">
        <f t="shared" si="88"/>
        <v>0</v>
      </c>
      <c r="AK342" s="215" t="b">
        <f t="shared" si="89"/>
        <v>0</v>
      </c>
      <c r="AL342" s="215" t="b">
        <f t="shared" si="90"/>
        <v>0</v>
      </c>
      <c r="AM342" s="215" t="b">
        <f t="shared" si="91"/>
        <v>0</v>
      </c>
      <c r="AN342" s="215" t="b">
        <f t="shared" si="92"/>
        <v>0</v>
      </c>
      <c r="AO342" s="215" t="b">
        <f t="shared" si="93"/>
        <v>0</v>
      </c>
      <c r="AP342" s="215" t="b">
        <f t="shared" si="94"/>
        <v>0</v>
      </c>
      <c r="AQ342" s="215" t="b">
        <f t="shared" si="95"/>
        <v>0</v>
      </c>
      <c r="AR342" s="215" t="b">
        <f t="shared" si="96"/>
        <v>0</v>
      </c>
      <c r="AS342" s="215" t="b">
        <f t="shared" si="97"/>
        <v>1</v>
      </c>
      <c r="AT342" s="215" t="b">
        <f t="shared" si="98"/>
        <v>1</v>
      </c>
      <c r="AU342" s="215" t="b">
        <f t="shared" si="99"/>
        <v>1</v>
      </c>
      <c r="AV342" s="215" t="b">
        <f t="shared" si="100"/>
        <v>1</v>
      </c>
    </row>
    <row r="343" spans="1:48" ht="15.75">
      <c r="A343" s="77">
        <v>321</v>
      </c>
      <c r="B343" s="134"/>
      <c r="C343" s="80"/>
      <c r="D343" s="126"/>
      <c r="E343" s="152"/>
      <c r="F343" s="146"/>
      <c r="G343" s="130"/>
      <c r="H343" s="152"/>
      <c r="I343" s="146"/>
      <c r="J343" s="130"/>
      <c r="K343" s="152"/>
      <c r="L343" s="146"/>
      <c r="M343" s="130"/>
      <c r="N343" s="152"/>
      <c r="O343" s="146"/>
      <c r="P343" s="130"/>
      <c r="Q343" s="152"/>
      <c r="R343" s="146"/>
      <c r="S343" s="130"/>
      <c r="T343" s="152"/>
      <c r="U343" s="146"/>
      <c r="V343" s="130"/>
      <c r="W343" s="152"/>
      <c r="X343" s="146"/>
      <c r="Y343" s="130"/>
      <c r="Z343" s="152"/>
      <c r="AA343" s="154"/>
      <c r="AB343" s="161">
        <f t="shared" si="83"/>
        <v>0</v>
      </c>
      <c r="AC343" s="162">
        <f t="shared" si="84"/>
        <v>0</v>
      </c>
      <c r="AD343" s="163">
        <f t="shared" si="85"/>
        <v>0</v>
      </c>
      <c r="AE343" s="208"/>
      <c r="AF343" s="215" t="b">
        <f t="shared" ref="AF343:AF406" si="101">IF(B343="",TRUE,(IF(ISNUMBER(MATCH(B343,CountriesList,0)),TRUE,FALSE)))</f>
        <v>1</v>
      </c>
      <c r="AG343" s="215" t="b">
        <f t="shared" ref="AG343:AG406" si="102">IF(C343="",TRUE,(IF(ISNUMBER(MATCH(C343,ClientCategorisation,0)),TRUE,FALSE)))</f>
        <v>1</v>
      </c>
      <c r="AH343" s="215" t="b">
        <f t="shared" si="86"/>
        <v>1</v>
      </c>
      <c r="AI343" s="215" t="b">
        <f t="shared" si="87"/>
        <v>1</v>
      </c>
      <c r="AJ343" s="215" t="b">
        <f t="shared" si="88"/>
        <v>0</v>
      </c>
      <c r="AK343" s="215" t="b">
        <f t="shared" si="89"/>
        <v>0</v>
      </c>
      <c r="AL343" s="215" t="b">
        <f t="shared" si="90"/>
        <v>0</v>
      </c>
      <c r="AM343" s="215" t="b">
        <f t="shared" si="91"/>
        <v>0</v>
      </c>
      <c r="AN343" s="215" t="b">
        <f t="shared" si="92"/>
        <v>0</v>
      </c>
      <c r="AO343" s="215" t="b">
        <f t="shared" si="93"/>
        <v>0</v>
      </c>
      <c r="AP343" s="215" t="b">
        <f t="shared" si="94"/>
        <v>0</v>
      </c>
      <c r="AQ343" s="215" t="b">
        <f t="shared" si="95"/>
        <v>0</v>
      </c>
      <c r="AR343" s="215" t="b">
        <f t="shared" si="96"/>
        <v>0</v>
      </c>
      <c r="AS343" s="215" t="b">
        <f t="shared" si="97"/>
        <v>1</v>
      </c>
      <c r="AT343" s="215" t="b">
        <f t="shared" si="98"/>
        <v>1</v>
      </c>
      <c r="AU343" s="215" t="b">
        <f t="shared" si="99"/>
        <v>1</v>
      </c>
      <c r="AV343" s="215" t="b">
        <f t="shared" si="100"/>
        <v>1</v>
      </c>
    </row>
    <row r="344" spans="1:48" ht="15.75">
      <c r="A344" s="77">
        <v>322</v>
      </c>
      <c r="B344" s="134"/>
      <c r="C344" s="80"/>
      <c r="D344" s="126"/>
      <c r="E344" s="152"/>
      <c r="F344" s="146"/>
      <c r="G344" s="130"/>
      <c r="H344" s="152"/>
      <c r="I344" s="146"/>
      <c r="J344" s="130"/>
      <c r="K344" s="152"/>
      <c r="L344" s="146"/>
      <c r="M344" s="130"/>
      <c r="N344" s="152"/>
      <c r="O344" s="146"/>
      <c r="P344" s="130"/>
      <c r="Q344" s="152"/>
      <c r="R344" s="146"/>
      <c r="S344" s="130"/>
      <c r="T344" s="152"/>
      <c r="U344" s="146"/>
      <c r="V344" s="130"/>
      <c r="W344" s="152"/>
      <c r="X344" s="146"/>
      <c r="Y344" s="130"/>
      <c r="Z344" s="152"/>
      <c r="AA344" s="154"/>
      <c r="AB344" s="161">
        <f t="shared" ref="AB344:AB407" si="103">D344+G344+J344+M344+P344+S344+V344+Y344</f>
        <v>0</v>
      </c>
      <c r="AC344" s="162">
        <f t="shared" ref="AC344:AC407" si="104">E344+H344+K344+N344+Q344+T344+W344+Z344</f>
        <v>0</v>
      </c>
      <c r="AD344" s="163">
        <f t="shared" ref="AD344:AD407" si="105">F344+I344+L344+O344+R344+U344+X344+AA344</f>
        <v>0</v>
      </c>
      <c r="AE344" s="208"/>
      <c r="AF344" s="215" t="b">
        <f t="shared" si="101"/>
        <v>1</v>
      </c>
      <c r="AG344" s="215" t="b">
        <f t="shared" si="102"/>
        <v>1</v>
      </c>
      <c r="AH344" s="215" t="b">
        <f t="shared" ref="AH344:AH407" si="106">IF(OR(AND(B344="",C344="",AB344=0,AC344=0,AD344=0),AND(B344&lt;&gt;"",C344&lt;&gt;"",AB344&gt;0)),TRUE,FALSE)</f>
        <v>1</v>
      </c>
      <c r="AI344" s="215" t="b">
        <f t="shared" ref="AI344:AI407" si="107">IF(AND(OR(B344="",C344=""),AB344&gt;0),FALSE,TRUE)</f>
        <v>1</v>
      </c>
      <c r="AJ344" s="215" t="b">
        <f t="shared" ref="AJ344:AJ407" si="108">IF(AND(D344&gt;0,E344&lt;&gt;"",F344&lt;&gt;""),TRUE,FALSE)</f>
        <v>0</v>
      </c>
      <c r="AK344" s="215" t="b">
        <f t="shared" ref="AK344:AK407" si="109">IF(AND(G344&gt;0,H344&lt;&gt;"",I344&lt;&gt;""),TRUE,FALSE)</f>
        <v>0</v>
      </c>
      <c r="AL344" s="215" t="b">
        <f t="shared" ref="AL344:AL407" si="110">IF(AND(J344&gt;0,K344&lt;&gt;"",L344&lt;&gt;""),TRUE,FALSE)</f>
        <v>0</v>
      </c>
      <c r="AM344" s="215" t="b">
        <f t="shared" ref="AM344:AM407" si="111">IF(AND(M344&gt;0,N344&lt;&gt;"",O344&lt;&gt;""),TRUE,FALSE)</f>
        <v>0</v>
      </c>
      <c r="AN344" s="215" t="b">
        <f t="shared" ref="AN344:AN407" si="112">IF(AND(P344&gt;0,Q344&lt;&gt;"",R344&lt;&gt;""),TRUE,FALSE)</f>
        <v>0</v>
      </c>
      <c r="AO344" s="215" t="b">
        <f t="shared" ref="AO344:AO407" si="113">IF(AND(S344&gt;0,T344&lt;&gt;"",U344&lt;&gt;""),TRUE,FALSE)</f>
        <v>0</v>
      </c>
      <c r="AP344" s="215" t="b">
        <f t="shared" ref="AP344:AP407" si="114">IF(AND(V344&gt;0,W344&lt;&gt;"",X344&lt;&gt;""),TRUE,FALSE)</f>
        <v>0</v>
      </c>
      <c r="AQ344" s="215" t="b">
        <f t="shared" ref="AQ344:AQ407" si="115">IF(AND(Y344&gt;0,Z344&lt;&gt;"",AA344&lt;&gt;""),TRUE,FALSE)</f>
        <v>0</v>
      </c>
      <c r="AR344" s="215" t="b">
        <f t="shared" ref="AR344:AR407" si="116">IF(OR(AJ344=TRUE,AK344=TRUE,AL344=TRUE,AM344=TRUE,AN344=TRUE,AO344=TRUE,AP344=TRUE,AQ344=TRUE),TRUE,FALSE)</f>
        <v>0</v>
      </c>
      <c r="AS344" s="215" t="b">
        <f t="shared" ref="AS344:AS407" si="117">IF(OR(AND(B344&lt;&gt;"",C344&lt;&gt;"",AR344=TRUE),AND(B344="",C344="",AR344=FALSE)),TRUE,FALSE)</f>
        <v>1</v>
      </c>
      <c r="AT344" s="215" t="b">
        <f t="shared" ref="AT344:AT407" si="118">IF(AND(B344&lt;&gt;"",C344&lt;&gt;""),TRUE,IF(OR(D344&lt;&gt;"",E344&lt;&gt;"",F344&lt;&gt;"",G344&lt;&gt;"",H344&lt;&gt;"",I344&lt;&gt;"",J344&lt;&gt;"",K344&lt;&gt;"",L344&lt;&gt;"",M344&lt;&gt;"",N344&lt;&gt;"",O344&lt;&gt;"",P344&lt;&gt;"",Q344&lt;&gt;"",R344&lt;&gt;"",S344&lt;&gt;"",T344&lt;&gt;"",U344&lt;&gt;"",V344&lt;&gt;"",W344&lt;&gt;"",X344&lt;&gt;"",Y344&lt;&gt;"",Z344&lt;&gt;"",AA344&lt;&gt;""),FALSE,TRUE))</f>
        <v>1</v>
      </c>
      <c r="AU344" s="215" t="b">
        <f t="shared" ref="AU344:AU407" si="119">IF(OR(AND(E344&gt;0,F344=0),AND(H344&gt;0,I344=0),AND(K344&gt;0,L344=0),AND(N344&gt;0,O344=0),AND(Q344&gt;0,R344=0),AND(T344&gt;0,U344=0),AND(W344&gt;0,X344=0),AND(Z344&gt;0,AA344=0)),FALSE,TRUE)</f>
        <v>1</v>
      </c>
      <c r="AV344" s="215" t="b">
        <f t="shared" ref="AV344:AV407" si="120">IF(OR(AND(E344=0,F344&gt;0),AND(H344=0,I344&gt;0),AND(K344=0,L344&gt;0),AND(N344=0,O344&gt;0),AND(Q344=0,R344&gt;0),AND(T344=0,U344&gt;0),AND(W344=0,X344&gt;0),AND(Z344=0,AA344&gt;0)),FALSE,TRUE)</f>
        <v>1</v>
      </c>
    </row>
    <row r="345" spans="1:48" ht="15.75">
      <c r="A345" s="77">
        <v>323</v>
      </c>
      <c r="B345" s="134"/>
      <c r="C345" s="80"/>
      <c r="D345" s="126"/>
      <c r="E345" s="152"/>
      <c r="F345" s="146"/>
      <c r="G345" s="130"/>
      <c r="H345" s="152"/>
      <c r="I345" s="146"/>
      <c r="J345" s="130"/>
      <c r="K345" s="152"/>
      <c r="L345" s="146"/>
      <c r="M345" s="130"/>
      <c r="N345" s="152"/>
      <c r="O345" s="146"/>
      <c r="P345" s="130"/>
      <c r="Q345" s="152"/>
      <c r="R345" s="146"/>
      <c r="S345" s="130"/>
      <c r="T345" s="152"/>
      <c r="U345" s="146"/>
      <c r="V345" s="130"/>
      <c r="W345" s="152"/>
      <c r="X345" s="146"/>
      <c r="Y345" s="130"/>
      <c r="Z345" s="152"/>
      <c r="AA345" s="154"/>
      <c r="AB345" s="161">
        <f t="shared" si="103"/>
        <v>0</v>
      </c>
      <c r="AC345" s="162">
        <f t="shared" si="104"/>
        <v>0</v>
      </c>
      <c r="AD345" s="163">
        <f t="shared" si="105"/>
        <v>0</v>
      </c>
      <c r="AE345" s="208"/>
      <c r="AF345" s="215" t="b">
        <f t="shared" si="101"/>
        <v>1</v>
      </c>
      <c r="AG345" s="215" t="b">
        <f t="shared" si="102"/>
        <v>1</v>
      </c>
      <c r="AH345" s="215" t="b">
        <f t="shared" si="106"/>
        <v>1</v>
      </c>
      <c r="AI345" s="215" t="b">
        <f t="shared" si="107"/>
        <v>1</v>
      </c>
      <c r="AJ345" s="215" t="b">
        <f t="shared" si="108"/>
        <v>0</v>
      </c>
      <c r="AK345" s="215" t="b">
        <f t="shared" si="109"/>
        <v>0</v>
      </c>
      <c r="AL345" s="215" t="b">
        <f t="shared" si="110"/>
        <v>0</v>
      </c>
      <c r="AM345" s="215" t="b">
        <f t="shared" si="111"/>
        <v>0</v>
      </c>
      <c r="AN345" s="215" t="b">
        <f t="shared" si="112"/>
        <v>0</v>
      </c>
      <c r="AO345" s="215" t="b">
        <f t="shared" si="113"/>
        <v>0</v>
      </c>
      <c r="AP345" s="215" t="b">
        <f t="shared" si="114"/>
        <v>0</v>
      </c>
      <c r="AQ345" s="215" t="b">
        <f t="shared" si="115"/>
        <v>0</v>
      </c>
      <c r="AR345" s="215" t="b">
        <f t="shared" si="116"/>
        <v>0</v>
      </c>
      <c r="AS345" s="215" t="b">
        <f t="shared" si="117"/>
        <v>1</v>
      </c>
      <c r="AT345" s="215" t="b">
        <f t="shared" si="118"/>
        <v>1</v>
      </c>
      <c r="AU345" s="215" t="b">
        <f t="shared" si="119"/>
        <v>1</v>
      </c>
      <c r="AV345" s="215" t="b">
        <f t="shared" si="120"/>
        <v>1</v>
      </c>
    </row>
    <row r="346" spans="1:48" ht="15.75">
      <c r="A346" s="77">
        <v>324</v>
      </c>
      <c r="B346" s="134"/>
      <c r="C346" s="80"/>
      <c r="D346" s="126"/>
      <c r="E346" s="152"/>
      <c r="F346" s="146"/>
      <c r="G346" s="130"/>
      <c r="H346" s="152"/>
      <c r="I346" s="146"/>
      <c r="J346" s="130"/>
      <c r="K346" s="152"/>
      <c r="L346" s="146"/>
      <c r="M346" s="130"/>
      <c r="N346" s="152"/>
      <c r="O346" s="146"/>
      <c r="P346" s="130"/>
      <c r="Q346" s="152"/>
      <c r="R346" s="146"/>
      <c r="S346" s="130"/>
      <c r="T346" s="152"/>
      <c r="U346" s="146"/>
      <c r="V346" s="130"/>
      <c r="W346" s="152"/>
      <c r="X346" s="146"/>
      <c r="Y346" s="130"/>
      <c r="Z346" s="152"/>
      <c r="AA346" s="154"/>
      <c r="AB346" s="161">
        <f t="shared" si="103"/>
        <v>0</v>
      </c>
      <c r="AC346" s="162">
        <f t="shared" si="104"/>
        <v>0</v>
      </c>
      <c r="AD346" s="163">
        <f t="shared" si="105"/>
        <v>0</v>
      </c>
      <c r="AE346" s="208"/>
      <c r="AF346" s="215" t="b">
        <f t="shared" si="101"/>
        <v>1</v>
      </c>
      <c r="AG346" s="215" t="b">
        <f t="shared" si="102"/>
        <v>1</v>
      </c>
      <c r="AH346" s="215" t="b">
        <f t="shared" si="106"/>
        <v>1</v>
      </c>
      <c r="AI346" s="215" t="b">
        <f t="shared" si="107"/>
        <v>1</v>
      </c>
      <c r="AJ346" s="215" t="b">
        <f t="shared" si="108"/>
        <v>0</v>
      </c>
      <c r="AK346" s="215" t="b">
        <f t="shared" si="109"/>
        <v>0</v>
      </c>
      <c r="AL346" s="215" t="b">
        <f t="shared" si="110"/>
        <v>0</v>
      </c>
      <c r="AM346" s="215" t="b">
        <f t="shared" si="111"/>
        <v>0</v>
      </c>
      <c r="AN346" s="215" t="b">
        <f t="shared" si="112"/>
        <v>0</v>
      </c>
      <c r="AO346" s="215" t="b">
        <f t="shared" si="113"/>
        <v>0</v>
      </c>
      <c r="AP346" s="215" t="b">
        <f t="shared" si="114"/>
        <v>0</v>
      </c>
      <c r="AQ346" s="215" t="b">
        <f t="shared" si="115"/>
        <v>0</v>
      </c>
      <c r="AR346" s="215" t="b">
        <f t="shared" si="116"/>
        <v>0</v>
      </c>
      <c r="AS346" s="215" t="b">
        <f t="shared" si="117"/>
        <v>1</v>
      </c>
      <c r="AT346" s="215" t="b">
        <f t="shared" si="118"/>
        <v>1</v>
      </c>
      <c r="AU346" s="215" t="b">
        <f t="shared" si="119"/>
        <v>1</v>
      </c>
      <c r="AV346" s="215" t="b">
        <f t="shared" si="120"/>
        <v>1</v>
      </c>
    </row>
    <row r="347" spans="1:48" ht="15.75">
      <c r="A347" s="77">
        <v>325</v>
      </c>
      <c r="B347" s="134"/>
      <c r="C347" s="80"/>
      <c r="D347" s="126"/>
      <c r="E347" s="152"/>
      <c r="F347" s="146"/>
      <c r="G347" s="130"/>
      <c r="H347" s="152"/>
      <c r="I347" s="146"/>
      <c r="J347" s="130"/>
      <c r="K347" s="152"/>
      <c r="L347" s="146"/>
      <c r="M347" s="130"/>
      <c r="N347" s="152"/>
      <c r="O347" s="146"/>
      <c r="P347" s="130"/>
      <c r="Q347" s="152"/>
      <c r="R347" s="146"/>
      <c r="S347" s="130"/>
      <c r="T347" s="152"/>
      <c r="U347" s="146"/>
      <c r="V347" s="130"/>
      <c r="W347" s="152"/>
      <c r="X347" s="146"/>
      <c r="Y347" s="130"/>
      <c r="Z347" s="152"/>
      <c r="AA347" s="154"/>
      <c r="AB347" s="161">
        <f t="shared" si="103"/>
        <v>0</v>
      </c>
      <c r="AC347" s="162">
        <f t="shared" si="104"/>
        <v>0</v>
      </c>
      <c r="AD347" s="163">
        <f t="shared" si="105"/>
        <v>0</v>
      </c>
      <c r="AE347" s="208"/>
      <c r="AF347" s="215" t="b">
        <f t="shared" si="101"/>
        <v>1</v>
      </c>
      <c r="AG347" s="215" t="b">
        <f t="shared" si="102"/>
        <v>1</v>
      </c>
      <c r="AH347" s="215" t="b">
        <f t="shared" si="106"/>
        <v>1</v>
      </c>
      <c r="AI347" s="215" t="b">
        <f t="shared" si="107"/>
        <v>1</v>
      </c>
      <c r="AJ347" s="215" t="b">
        <f t="shared" si="108"/>
        <v>0</v>
      </c>
      <c r="AK347" s="215" t="b">
        <f t="shared" si="109"/>
        <v>0</v>
      </c>
      <c r="AL347" s="215" t="b">
        <f t="shared" si="110"/>
        <v>0</v>
      </c>
      <c r="AM347" s="215" t="b">
        <f t="shared" si="111"/>
        <v>0</v>
      </c>
      <c r="AN347" s="215" t="b">
        <f t="shared" si="112"/>
        <v>0</v>
      </c>
      <c r="AO347" s="215" t="b">
        <f t="shared" si="113"/>
        <v>0</v>
      </c>
      <c r="AP347" s="215" t="b">
        <f t="shared" si="114"/>
        <v>0</v>
      </c>
      <c r="AQ347" s="215" t="b">
        <f t="shared" si="115"/>
        <v>0</v>
      </c>
      <c r="AR347" s="215" t="b">
        <f t="shared" si="116"/>
        <v>0</v>
      </c>
      <c r="AS347" s="215" t="b">
        <f t="shared" si="117"/>
        <v>1</v>
      </c>
      <c r="AT347" s="215" t="b">
        <f t="shared" si="118"/>
        <v>1</v>
      </c>
      <c r="AU347" s="215" t="b">
        <f t="shared" si="119"/>
        <v>1</v>
      </c>
      <c r="AV347" s="215" t="b">
        <f t="shared" si="120"/>
        <v>1</v>
      </c>
    </row>
    <row r="348" spans="1:48" ht="15.75">
      <c r="A348" s="77">
        <v>326</v>
      </c>
      <c r="B348" s="134"/>
      <c r="C348" s="80"/>
      <c r="D348" s="126"/>
      <c r="E348" s="152"/>
      <c r="F348" s="146"/>
      <c r="G348" s="130"/>
      <c r="H348" s="152"/>
      <c r="I348" s="146"/>
      <c r="J348" s="130"/>
      <c r="K348" s="152"/>
      <c r="L348" s="146"/>
      <c r="M348" s="130"/>
      <c r="N348" s="152"/>
      <c r="O348" s="146"/>
      <c r="P348" s="130"/>
      <c r="Q348" s="152"/>
      <c r="R348" s="146"/>
      <c r="S348" s="130"/>
      <c r="T348" s="152"/>
      <c r="U348" s="146"/>
      <c r="V348" s="130"/>
      <c r="W348" s="152"/>
      <c r="X348" s="146"/>
      <c r="Y348" s="130"/>
      <c r="Z348" s="152"/>
      <c r="AA348" s="154"/>
      <c r="AB348" s="161">
        <f t="shared" si="103"/>
        <v>0</v>
      </c>
      <c r="AC348" s="162">
        <f t="shared" si="104"/>
        <v>0</v>
      </c>
      <c r="AD348" s="163">
        <f t="shared" si="105"/>
        <v>0</v>
      </c>
      <c r="AE348" s="208"/>
      <c r="AF348" s="215" t="b">
        <f t="shared" si="101"/>
        <v>1</v>
      </c>
      <c r="AG348" s="215" t="b">
        <f t="shared" si="102"/>
        <v>1</v>
      </c>
      <c r="AH348" s="215" t="b">
        <f t="shared" si="106"/>
        <v>1</v>
      </c>
      <c r="AI348" s="215" t="b">
        <f t="shared" si="107"/>
        <v>1</v>
      </c>
      <c r="AJ348" s="215" t="b">
        <f t="shared" si="108"/>
        <v>0</v>
      </c>
      <c r="AK348" s="215" t="b">
        <f t="shared" si="109"/>
        <v>0</v>
      </c>
      <c r="AL348" s="215" t="b">
        <f t="shared" si="110"/>
        <v>0</v>
      </c>
      <c r="AM348" s="215" t="b">
        <f t="shared" si="111"/>
        <v>0</v>
      </c>
      <c r="AN348" s="215" t="b">
        <f t="shared" si="112"/>
        <v>0</v>
      </c>
      <c r="AO348" s="215" t="b">
        <f t="shared" si="113"/>
        <v>0</v>
      </c>
      <c r="AP348" s="215" t="b">
        <f t="shared" si="114"/>
        <v>0</v>
      </c>
      <c r="AQ348" s="215" t="b">
        <f t="shared" si="115"/>
        <v>0</v>
      </c>
      <c r="AR348" s="215" t="b">
        <f t="shared" si="116"/>
        <v>0</v>
      </c>
      <c r="AS348" s="215" t="b">
        <f t="shared" si="117"/>
        <v>1</v>
      </c>
      <c r="AT348" s="215" t="b">
        <f t="shared" si="118"/>
        <v>1</v>
      </c>
      <c r="AU348" s="215" t="b">
        <f t="shared" si="119"/>
        <v>1</v>
      </c>
      <c r="AV348" s="215" t="b">
        <f t="shared" si="120"/>
        <v>1</v>
      </c>
    </row>
    <row r="349" spans="1:48" ht="15.75">
      <c r="A349" s="77">
        <v>327</v>
      </c>
      <c r="B349" s="134"/>
      <c r="C349" s="80"/>
      <c r="D349" s="126"/>
      <c r="E349" s="152"/>
      <c r="F349" s="146"/>
      <c r="G349" s="130"/>
      <c r="H349" s="152"/>
      <c r="I349" s="146"/>
      <c r="J349" s="130"/>
      <c r="K349" s="152"/>
      <c r="L349" s="146"/>
      <c r="M349" s="130"/>
      <c r="N349" s="152"/>
      <c r="O349" s="146"/>
      <c r="P349" s="130"/>
      <c r="Q349" s="152"/>
      <c r="R349" s="146"/>
      <c r="S349" s="130"/>
      <c r="T349" s="152"/>
      <c r="U349" s="146"/>
      <c r="V349" s="130"/>
      <c r="W349" s="152"/>
      <c r="X349" s="146"/>
      <c r="Y349" s="130"/>
      <c r="Z349" s="152"/>
      <c r="AA349" s="154"/>
      <c r="AB349" s="161">
        <f t="shared" si="103"/>
        <v>0</v>
      </c>
      <c r="AC349" s="162">
        <f t="shared" si="104"/>
        <v>0</v>
      </c>
      <c r="AD349" s="163">
        <f t="shared" si="105"/>
        <v>0</v>
      </c>
      <c r="AE349" s="208"/>
      <c r="AF349" s="215" t="b">
        <f t="shared" si="101"/>
        <v>1</v>
      </c>
      <c r="AG349" s="215" t="b">
        <f t="shared" si="102"/>
        <v>1</v>
      </c>
      <c r="AH349" s="215" t="b">
        <f t="shared" si="106"/>
        <v>1</v>
      </c>
      <c r="AI349" s="215" t="b">
        <f t="shared" si="107"/>
        <v>1</v>
      </c>
      <c r="AJ349" s="215" t="b">
        <f t="shared" si="108"/>
        <v>0</v>
      </c>
      <c r="AK349" s="215" t="b">
        <f t="shared" si="109"/>
        <v>0</v>
      </c>
      <c r="AL349" s="215" t="b">
        <f t="shared" si="110"/>
        <v>0</v>
      </c>
      <c r="AM349" s="215" t="b">
        <f t="shared" si="111"/>
        <v>0</v>
      </c>
      <c r="AN349" s="215" t="b">
        <f t="shared" si="112"/>
        <v>0</v>
      </c>
      <c r="AO349" s="215" t="b">
        <f t="shared" si="113"/>
        <v>0</v>
      </c>
      <c r="AP349" s="215" t="b">
        <f t="shared" si="114"/>
        <v>0</v>
      </c>
      <c r="AQ349" s="215" t="b">
        <f t="shared" si="115"/>
        <v>0</v>
      </c>
      <c r="AR349" s="215" t="b">
        <f t="shared" si="116"/>
        <v>0</v>
      </c>
      <c r="AS349" s="215" t="b">
        <f t="shared" si="117"/>
        <v>1</v>
      </c>
      <c r="AT349" s="215" t="b">
        <f t="shared" si="118"/>
        <v>1</v>
      </c>
      <c r="AU349" s="215" t="b">
        <f t="shared" si="119"/>
        <v>1</v>
      </c>
      <c r="AV349" s="215" t="b">
        <f t="shared" si="120"/>
        <v>1</v>
      </c>
    </row>
    <row r="350" spans="1:48" ht="15.75">
      <c r="A350" s="77">
        <v>328</v>
      </c>
      <c r="B350" s="134"/>
      <c r="C350" s="80"/>
      <c r="D350" s="126"/>
      <c r="E350" s="152"/>
      <c r="F350" s="146"/>
      <c r="G350" s="130"/>
      <c r="H350" s="152"/>
      <c r="I350" s="146"/>
      <c r="J350" s="130"/>
      <c r="K350" s="152"/>
      <c r="L350" s="146"/>
      <c r="M350" s="130"/>
      <c r="N350" s="152"/>
      <c r="O350" s="146"/>
      <c r="P350" s="130"/>
      <c r="Q350" s="152"/>
      <c r="R350" s="146"/>
      <c r="S350" s="130"/>
      <c r="T350" s="152"/>
      <c r="U350" s="146"/>
      <c r="V350" s="130"/>
      <c r="W350" s="152"/>
      <c r="X350" s="146"/>
      <c r="Y350" s="130"/>
      <c r="Z350" s="152"/>
      <c r="AA350" s="154"/>
      <c r="AB350" s="161">
        <f t="shared" si="103"/>
        <v>0</v>
      </c>
      <c r="AC350" s="162">
        <f t="shared" si="104"/>
        <v>0</v>
      </c>
      <c r="AD350" s="163">
        <f t="shared" si="105"/>
        <v>0</v>
      </c>
      <c r="AE350" s="208"/>
      <c r="AF350" s="215" t="b">
        <f t="shared" si="101"/>
        <v>1</v>
      </c>
      <c r="AG350" s="215" t="b">
        <f t="shared" si="102"/>
        <v>1</v>
      </c>
      <c r="AH350" s="215" t="b">
        <f t="shared" si="106"/>
        <v>1</v>
      </c>
      <c r="AI350" s="215" t="b">
        <f t="shared" si="107"/>
        <v>1</v>
      </c>
      <c r="AJ350" s="215" t="b">
        <f t="shared" si="108"/>
        <v>0</v>
      </c>
      <c r="AK350" s="215" t="b">
        <f t="shared" si="109"/>
        <v>0</v>
      </c>
      <c r="AL350" s="215" t="b">
        <f t="shared" si="110"/>
        <v>0</v>
      </c>
      <c r="AM350" s="215" t="b">
        <f t="shared" si="111"/>
        <v>0</v>
      </c>
      <c r="AN350" s="215" t="b">
        <f t="shared" si="112"/>
        <v>0</v>
      </c>
      <c r="AO350" s="215" t="b">
        <f t="shared" si="113"/>
        <v>0</v>
      </c>
      <c r="AP350" s="215" t="b">
        <f t="shared" si="114"/>
        <v>0</v>
      </c>
      <c r="AQ350" s="215" t="b">
        <f t="shared" si="115"/>
        <v>0</v>
      </c>
      <c r="AR350" s="215" t="b">
        <f t="shared" si="116"/>
        <v>0</v>
      </c>
      <c r="AS350" s="215" t="b">
        <f t="shared" si="117"/>
        <v>1</v>
      </c>
      <c r="AT350" s="215" t="b">
        <f t="shared" si="118"/>
        <v>1</v>
      </c>
      <c r="AU350" s="215" t="b">
        <f t="shared" si="119"/>
        <v>1</v>
      </c>
      <c r="AV350" s="215" t="b">
        <f t="shared" si="120"/>
        <v>1</v>
      </c>
    </row>
    <row r="351" spans="1:48" ht="15.75">
      <c r="A351" s="77">
        <v>329</v>
      </c>
      <c r="B351" s="134"/>
      <c r="C351" s="80"/>
      <c r="D351" s="126"/>
      <c r="E351" s="152"/>
      <c r="F351" s="146"/>
      <c r="G351" s="130"/>
      <c r="H351" s="152"/>
      <c r="I351" s="146"/>
      <c r="J351" s="130"/>
      <c r="K351" s="152"/>
      <c r="L351" s="146"/>
      <c r="M351" s="130"/>
      <c r="N351" s="152"/>
      <c r="O351" s="146"/>
      <c r="P351" s="130"/>
      <c r="Q351" s="152"/>
      <c r="R351" s="146"/>
      <c r="S351" s="130"/>
      <c r="T351" s="152"/>
      <c r="U351" s="146"/>
      <c r="V351" s="130"/>
      <c r="W351" s="152"/>
      <c r="X351" s="146"/>
      <c r="Y351" s="130"/>
      <c r="Z351" s="152"/>
      <c r="AA351" s="154"/>
      <c r="AB351" s="161">
        <f t="shared" si="103"/>
        <v>0</v>
      </c>
      <c r="AC351" s="162">
        <f t="shared" si="104"/>
        <v>0</v>
      </c>
      <c r="AD351" s="163">
        <f t="shared" si="105"/>
        <v>0</v>
      </c>
      <c r="AE351" s="208"/>
      <c r="AF351" s="215" t="b">
        <f t="shared" si="101"/>
        <v>1</v>
      </c>
      <c r="AG351" s="215" t="b">
        <f t="shared" si="102"/>
        <v>1</v>
      </c>
      <c r="AH351" s="215" t="b">
        <f t="shared" si="106"/>
        <v>1</v>
      </c>
      <c r="AI351" s="215" t="b">
        <f t="shared" si="107"/>
        <v>1</v>
      </c>
      <c r="AJ351" s="215" t="b">
        <f t="shared" si="108"/>
        <v>0</v>
      </c>
      <c r="AK351" s="215" t="b">
        <f t="shared" si="109"/>
        <v>0</v>
      </c>
      <c r="AL351" s="215" t="b">
        <f t="shared" si="110"/>
        <v>0</v>
      </c>
      <c r="AM351" s="215" t="b">
        <f t="shared" si="111"/>
        <v>0</v>
      </c>
      <c r="AN351" s="215" t="b">
        <f t="shared" si="112"/>
        <v>0</v>
      </c>
      <c r="AO351" s="215" t="b">
        <f t="shared" si="113"/>
        <v>0</v>
      </c>
      <c r="AP351" s="215" t="b">
        <f t="shared" si="114"/>
        <v>0</v>
      </c>
      <c r="AQ351" s="215" t="b">
        <f t="shared" si="115"/>
        <v>0</v>
      </c>
      <c r="AR351" s="215" t="b">
        <f t="shared" si="116"/>
        <v>0</v>
      </c>
      <c r="AS351" s="215" t="b">
        <f t="shared" si="117"/>
        <v>1</v>
      </c>
      <c r="AT351" s="215" t="b">
        <f t="shared" si="118"/>
        <v>1</v>
      </c>
      <c r="AU351" s="215" t="b">
        <f t="shared" si="119"/>
        <v>1</v>
      </c>
      <c r="AV351" s="215" t="b">
        <f t="shared" si="120"/>
        <v>1</v>
      </c>
    </row>
    <row r="352" spans="1:48" ht="15.75">
      <c r="A352" s="77">
        <v>330</v>
      </c>
      <c r="B352" s="134"/>
      <c r="C352" s="80"/>
      <c r="D352" s="126"/>
      <c r="E352" s="152"/>
      <c r="F352" s="146"/>
      <c r="G352" s="130"/>
      <c r="H352" s="152"/>
      <c r="I352" s="146"/>
      <c r="J352" s="130"/>
      <c r="K352" s="152"/>
      <c r="L352" s="146"/>
      <c r="M352" s="130"/>
      <c r="N352" s="152"/>
      <c r="O352" s="146"/>
      <c r="P352" s="130"/>
      <c r="Q352" s="152"/>
      <c r="R352" s="146"/>
      <c r="S352" s="130"/>
      <c r="T352" s="152"/>
      <c r="U352" s="146"/>
      <c r="V352" s="130"/>
      <c r="W352" s="152"/>
      <c r="X352" s="146"/>
      <c r="Y352" s="130"/>
      <c r="Z352" s="152"/>
      <c r="AA352" s="154"/>
      <c r="AB352" s="161">
        <f t="shared" si="103"/>
        <v>0</v>
      </c>
      <c r="AC352" s="162">
        <f t="shared" si="104"/>
        <v>0</v>
      </c>
      <c r="AD352" s="163">
        <f t="shared" si="105"/>
        <v>0</v>
      </c>
      <c r="AE352" s="208"/>
      <c r="AF352" s="215" t="b">
        <f t="shared" si="101"/>
        <v>1</v>
      </c>
      <c r="AG352" s="215" t="b">
        <f t="shared" si="102"/>
        <v>1</v>
      </c>
      <c r="AH352" s="215" t="b">
        <f t="shared" si="106"/>
        <v>1</v>
      </c>
      <c r="AI352" s="215" t="b">
        <f t="shared" si="107"/>
        <v>1</v>
      </c>
      <c r="AJ352" s="215" t="b">
        <f t="shared" si="108"/>
        <v>0</v>
      </c>
      <c r="AK352" s="215" t="b">
        <f t="shared" si="109"/>
        <v>0</v>
      </c>
      <c r="AL352" s="215" t="b">
        <f t="shared" si="110"/>
        <v>0</v>
      </c>
      <c r="AM352" s="215" t="b">
        <f t="shared" si="111"/>
        <v>0</v>
      </c>
      <c r="AN352" s="215" t="b">
        <f t="shared" si="112"/>
        <v>0</v>
      </c>
      <c r="AO352" s="215" t="b">
        <f t="shared" si="113"/>
        <v>0</v>
      </c>
      <c r="AP352" s="215" t="b">
        <f t="shared" si="114"/>
        <v>0</v>
      </c>
      <c r="AQ352" s="215" t="b">
        <f t="shared" si="115"/>
        <v>0</v>
      </c>
      <c r="AR352" s="215" t="b">
        <f t="shared" si="116"/>
        <v>0</v>
      </c>
      <c r="AS352" s="215" t="b">
        <f t="shared" si="117"/>
        <v>1</v>
      </c>
      <c r="AT352" s="215" t="b">
        <f t="shared" si="118"/>
        <v>1</v>
      </c>
      <c r="AU352" s="215" t="b">
        <f t="shared" si="119"/>
        <v>1</v>
      </c>
      <c r="AV352" s="215" t="b">
        <f t="shared" si="120"/>
        <v>1</v>
      </c>
    </row>
    <row r="353" spans="1:48" ht="15.75">
      <c r="A353" s="77">
        <v>331</v>
      </c>
      <c r="B353" s="134"/>
      <c r="C353" s="80"/>
      <c r="D353" s="126"/>
      <c r="E353" s="152"/>
      <c r="F353" s="146"/>
      <c r="G353" s="130"/>
      <c r="H353" s="152"/>
      <c r="I353" s="146"/>
      <c r="J353" s="130"/>
      <c r="K353" s="152"/>
      <c r="L353" s="146"/>
      <c r="M353" s="130"/>
      <c r="N353" s="152"/>
      <c r="O353" s="146"/>
      <c r="P353" s="130"/>
      <c r="Q353" s="152"/>
      <c r="R353" s="146"/>
      <c r="S353" s="130"/>
      <c r="T353" s="152"/>
      <c r="U353" s="146"/>
      <c r="V353" s="130"/>
      <c r="W353" s="152"/>
      <c r="X353" s="146"/>
      <c r="Y353" s="130"/>
      <c r="Z353" s="152"/>
      <c r="AA353" s="154"/>
      <c r="AB353" s="161">
        <f t="shared" si="103"/>
        <v>0</v>
      </c>
      <c r="AC353" s="162">
        <f t="shared" si="104"/>
        <v>0</v>
      </c>
      <c r="AD353" s="163">
        <f t="shared" si="105"/>
        <v>0</v>
      </c>
      <c r="AE353" s="208"/>
      <c r="AF353" s="215" t="b">
        <f t="shared" si="101"/>
        <v>1</v>
      </c>
      <c r="AG353" s="215" t="b">
        <f t="shared" si="102"/>
        <v>1</v>
      </c>
      <c r="AH353" s="215" t="b">
        <f t="shared" si="106"/>
        <v>1</v>
      </c>
      <c r="AI353" s="215" t="b">
        <f t="shared" si="107"/>
        <v>1</v>
      </c>
      <c r="AJ353" s="215" t="b">
        <f t="shared" si="108"/>
        <v>0</v>
      </c>
      <c r="AK353" s="215" t="b">
        <f t="shared" si="109"/>
        <v>0</v>
      </c>
      <c r="AL353" s="215" t="b">
        <f t="shared" si="110"/>
        <v>0</v>
      </c>
      <c r="AM353" s="215" t="b">
        <f t="shared" si="111"/>
        <v>0</v>
      </c>
      <c r="AN353" s="215" t="b">
        <f t="shared" si="112"/>
        <v>0</v>
      </c>
      <c r="AO353" s="215" t="b">
        <f t="shared" si="113"/>
        <v>0</v>
      </c>
      <c r="AP353" s="215" t="b">
        <f t="shared" si="114"/>
        <v>0</v>
      </c>
      <c r="AQ353" s="215" t="b">
        <f t="shared" si="115"/>
        <v>0</v>
      </c>
      <c r="AR353" s="215" t="b">
        <f t="shared" si="116"/>
        <v>0</v>
      </c>
      <c r="AS353" s="215" t="b">
        <f t="shared" si="117"/>
        <v>1</v>
      </c>
      <c r="AT353" s="215" t="b">
        <f t="shared" si="118"/>
        <v>1</v>
      </c>
      <c r="AU353" s="215" t="b">
        <f t="shared" si="119"/>
        <v>1</v>
      </c>
      <c r="AV353" s="215" t="b">
        <f t="shared" si="120"/>
        <v>1</v>
      </c>
    </row>
    <row r="354" spans="1:48" ht="15.75">
      <c r="A354" s="77">
        <v>332</v>
      </c>
      <c r="B354" s="134"/>
      <c r="C354" s="80"/>
      <c r="D354" s="126"/>
      <c r="E354" s="152"/>
      <c r="F354" s="146"/>
      <c r="G354" s="130"/>
      <c r="H354" s="152"/>
      <c r="I354" s="146"/>
      <c r="J354" s="130"/>
      <c r="K354" s="152"/>
      <c r="L354" s="146"/>
      <c r="M354" s="130"/>
      <c r="N354" s="152"/>
      <c r="O354" s="146"/>
      <c r="P354" s="130"/>
      <c r="Q354" s="152"/>
      <c r="R354" s="146"/>
      <c r="S354" s="130"/>
      <c r="T354" s="152"/>
      <c r="U354" s="146"/>
      <c r="V354" s="130"/>
      <c r="W354" s="152"/>
      <c r="X354" s="146"/>
      <c r="Y354" s="130"/>
      <c r="Z354" s="152"/>
      <c r="AA354" s="154"/>
      <c r="AB354" s="161">
        <f t="shared" si="103"/>
        <v>0</v>
      </c>
      <c r="AC354" s="162">
        <f t="shared" si="104"/>
        <v>0</v>
      </c>
      <c r="AD354" s="163">
        <f t="shared" si="105"/>
        <v>0</v>
      </c>
      <c r="AE354" s="208"/>
      <c r="AF354" s="215" t="b">
        <f t="shared" si="101"/>
        <v>1</v>
      </c>
      <c r="AG354" s="215" t="b">
        <f t="shared" si="102"/>
        <v>1</v>
      </c>
      <c r="AH354" s="215" t="b">
        <f t="shared" si="106"/>
        <v>1</v>
      </c>
      <c r="AI354" s="215" t="b">
        <f t="shared" si="107"/>
        <v>1</v>
      </c>
      <c r="AJ354" s="215" t="b">
        <f t="shared" si="108"/>
        <v>0</v>
      </c>
      <c r="AK354" s="215" t="b">
        <f t="shared" si="109"/>
        <v>0</v>
      </c>
      <c r="AL354" s="215" t="b">
        <f t="shared" si="110"/>
        <v>0</v>
      </c>
      <c r="AM354" s="215" t="b">
        <f t="shared" si="111"/>
        <v>0</v>
      </c>
      <c r="AN354" s="215" t="b">
        <f t="shared" si="112"/>
        <v>0</v>
      </c>
      <c r="AO354" s="215" t="b">
        <f t="shared" si="113"/>
        <v>0</v>
      </c>
      <c r="AP354" s="215" t="b">
        <f t="shared" si="114"/>
        <v>0</v>
      </c>
      <c r="AQ354" s="215" t="b">
        <f t="shared" si="115"/>
        <v>0</v>
      </c>
      <c r="AR354" s="215" t="b">
        <f t="shared" si="116"/>
        <v>0</v>
      </c>
      <c r="AS354" s="215" t="b">
        <f t="shared" si="117"/>
        <v>1</v>
      </c>
      <c r="AT354" s="215" t="b">
        <f t="shared" si="118"/>
        <v>1</v>
      </c>
      <c r="AU354" s="215" t="b">
        <f t="shared" si="119"/>
        <v>1</v>
      </c>
      <c r="AV354" s="215" t="b">
        <f t="shared" si="120"/>
        <v>1</v>
      </c>
    </row>
    <row r="355" spans="1:48" ht="15.75">
      <c r="A355" s="77">
        <v>333</v>
      </c>
      <c r="B355" s="134"/>
      <c r="C355" s="80"/>
      <c r="D355" s="126"/>
      <c r="E355" s="152"/>
      <c r="F355" s="146"/>
      <c r="G355" s="130"/>
      <c r="H355" s="152"/>
      <c r="I355" s="146"/>
      <c r="J355" s="130"/>
      <c r="K355" s="152"/>
      <c r="L355" s="146"/>
      <c r="M355" s="130"/>
      <c r="N355" s="152"/>
      <c r="O355" s="146"/>
      <c r="P355" s="130"/>
      <c r="Q355" s="152"/>
      <c r="R355" s="146"/>
      <c r="S355" s="130"/>
      <c r="T355" s="152"/>
      <c r="U355" s="146"/>
      <c r="V355" s="130"/>
      <c r="W355" s="152"/>
      <c r="X355" s="146"/>
      <c r="Y355" s="130"/>
      <c r="Z355" s="152"/>
      <c r="AA355" s="154"/>
      <c r="AB355" s="161">
        <f t="shared" si="103"/>
        <v>0</v>
      </c>
      <c r="AC355" s="162">
        <f t="shared" si="104"/>
        <v>0</v>
      </c>
      <c r="AD355" s="163">
        <f t="shared" si="105"/>
        <v>0</v>
      </c>
      <c r="AE355" s="208"/>
      <c r="AF355" s="215" t="b">
        <f t="shared" si="101"/>
        <v>1</v>
      </c>
      <c r="AG355" s="215" t="b">
        <f t="shared" si="102"/>
        <v>1</v>
      </c>
      <c r="AH355" s="215" t="b">
        <f t="shared" si="106"/>
        <v>1</v>
      </c>
      <c r="AI355" s="215" t="b">
        <f t="shared" si="107"/>
        <v>1</v>
      </c>
      <c r="AJ355" s="215" t="b">
        <f t="shared" si="108"/>
        <v>0</v>
      </c>
      <c r="AK355" s="215" t="b">
        <f t="shared" si="109"/>
        <v>0</v>
      </c>
      <c r="AL355" s="215" t="b">
        <f t="shared" si="110"/>
        <v>0</v>
      </c>
      <c r="AM355" s="215" t="b">
        <f t="shared" si="111"/>
        <v>0</v>
      </c>
      <c r="AN355" s="215" t="b">
        <f t="shared" si="112"/>
        <v>0</v>
      </c>
      <c r="AO355" s="215" t="b">
        <f t="shared" si="113"/>
        <v>0</v>
      </c>
      <c r="AP355" s="215" t="b">
        <f t="shared" si="114"/>
        <v>0</v>
      </c>
      <c r="AQ355" s="215" t="b">
        <f t="shared" si="115"/>
        <v>0</v>
      </c>
      <c r="AR355" s="215" t="b">
        <f t="shared" si="116"/>
        <v>0</v>
      </c>
      <c r="AS355" s="215" t="b">
        <f t="shared" si="117"/>
        <v>1</v>
      </c>
      <c r="AT355" s="215" t="b">
        <f t="shared" si="118"/>
        <v>1</v>
      </c>
      <c r="AU355" s="215" t="b">
        <f t="shared" si="119"/>
        <v>1</v>
      </c>
      <c r="AV355" s="215" t="b">
        <f t="shared" si="120"/>
        <v>1</v>
      </c>
    </row>
    <row r="356" spans="1:48" ht="15.75">
      <c r="A356" s="77">
        <v>334</v>
      </c>
      <c r="B356" s="134"/>
      <c r="C356" s="80"/>
      <c r="D356" s="126"/>
      <c r="E356" s="152"/>
      <c r="F356" s="146"/>
      <c r="G356" s="130"/>
      <c r="H356" s="152"/>
      <c r="I356" s="146"/>
      <c r="J356" s="130"/>
      <c r="K356" s="152"/>
      <c r="L356" s="146"/>
      <c r="M356" s="130"/>
      <c r="N356" s="152"/>
      <c r="O356" s="146"/>
      <c r="P356" s="130"/>
      <c r="Q356" s="152"/>
      <c r="R356" s="146"/>
      <c r="S356" s="130"/>
      <c r="T356" s="152"/>
      <c r="U356" s="146"/>
      <c r="V356" s="130"/>
      <c r="W356" s="152"/>
      <c r="X356" s="146"/>
      <c r="Y356" s="130"/>
      <c r="Z356" s="152"/>
      <c r="AA356" s="154"/>
      <c r="AB356" s="161">
        <f t="shared" si="103"/>
        <v>0</v>
      </c>
      <c r="AC356" s="162">
        <f t="shared" si="104"/>
        <v>0</v>
      </c>
      <c r="AD356" s="163">
        <f t="shared" si="105"/>
        <v>0</v>
      </c>
      <c r="AE356" s="208"/>
      <c r="AF356" s="215" t="b">
        <f t="shared" si="101"/>
        <v>1</v>
      </c>
      <c r="AG356" s="215" t="b">
        <f t="shared" si="102"/>
        <v>1</v>
      </c>
      <c r="AH356" s="215" t="b">
        <f t="shared" si="106"/>
        <v>1</v>
      </c>
      <c r="AI356" s="215" t="b">
        <f t="shared" si="107"/>
        <v>1</v>
      </c>
      <c r="AJ356" s="215" t="b">
        <f t="shared" si="108"/>
        <v>0</v>
      </c>
      <c r="AK356" s="215" t="b">
        <f t="shared" si="109"/>
        <v>0</v>
      </c>
      <c r="AL356" s="215" t="b">
        <f t="shared" si="110"/>
        <v>0</v>
      </c>
      <c r="AM356" s="215" t="b">
        <f t="shared" si="111"/>
        <v>0</v>
      </c>
      <c r="AN356" s="215" t="b">
        <f t="shared" si="112"/>
        <v>0</v>
      </c>
      <c r="AO356" s="215" t="b">
        <f t="shared" si="113"/>
        <v>0</v>
      </c>
      <c r="AP356" s="215" t="b">
        <f t="shared" si="114"/>
        <v>0</v>
      </c>
      <c r="AQ356" s="215" t="b">
        <f t="shared" si="115"/>
        <v>0</v>
      </c>
      <c r="AR356" s="215" t="b">
        <f t="shared" si="116"/>
        <v>0</v>
      </c>
      <c r="AS356" s="215" t="b">
        <f t="shared" si="117"/>
        <v>1</v>
      </c>
      <c r="AT356" s="215" t="b">
        <f t="shared" si="118"/>
        <v>1</v>
      </c>
      <c r="AU356" s="215" t="b">
        <f t="shared" si="119"/>
        <v>1</v>
      </c>
      <c r="AV356" s="215" t="b">
        <f t="shared" si="120"/>
        <v>1</v>
      </c>
    </row>
    <row r="357" spans="1:48" ht="15.75">
      <c r="A357" s="77">
        <v>335</v>
      </c>
      <c r="B357" s="134"/>
      <c r="C357" s="80"/>
      <c r="D357" s="126"/>
      <c r="E357" s="152"/>
      <c r="F357" s="146"/>
      <c r="G357" s="130"/>
      <c r="H357" s="152"/>
      <c r="I357" s="146"/>
      <c r="J357" s="130"/>
      <c r="K357" s="152"/>
      <c r="L357" s="146"/>
      <c r="M357" s="130"/>
      <c r="N357" s="152"/>
      <c r="O357" s="146"/>
      <c r="P357" s="130"/>
      <c r="Q357" s="152"/>
      <c r="R357" s="146"/>
      <c r="S357" s="130"/>
      <c r="T357" s="152"/>
      <c r="U357" s="146"/>
      <c r="V357" s="130"/>
      <c r="W357" s="152"/>
      <c r="X357" s="146"/>
      <c r="Y357" s="130"/>
      <c r="Z357" s="152"/>
      <c r="AA357" s="154"/>
      <c r="AB357" s="161">
        <f t="shared" si="103"/>
        <v>0</v>
      </c>
      <c r="AC357" s="162">
        <f t="shared" si="104"/>
        <v>0</v>
      </c>
      <c r="AD357" s="163">
        <f t="shared" si="105"/>
        <v>0</v>
      </c>
      <c r="AE357" s="208"/>
      <c r="AF357" s="215" t="b">
        <f t="shared" si="101"/>
        <v>1</v>
      </c>
      <c r="AG357" s="215" t="b">
        <f t="shared" si="102"/>
        <v>1</v>
      </c>
      <c r="AH357" s="215" t="b">
        <f t="shared" si="106"/>
        <v>1</v>
      </c>
      <c r="AI357" s="215" t="b">
        <f t="shared" si="107"/>
        <v>1</v>
      </c>
      <c r="AJ357" s="215" t="b">
        <f t="shared" si="108"/>
        <v>0</v>
      </c>
      <c r="AK357" s="215" t="b">
        <f t="shared" si="109"/>
        <v>0</v>
      </c>
      <c r="AL357" s="215" t="b">
        <f t="shared" si="110"/>
        <v>0</v>
      </c>
      <c r="AM357" s="215" t="b">
        <f t="shared" si="111"/>
        <v>0</v>
      </c>
      <c r="AN357" s="215" t="b">
        <f t="shared" si="112"/>
        <v>0</v>
      </c>
      <c r="AO357" s="215" t="b">
        <f t="shared" si="113"/>
        <v>0</v>
      </c>
      <c r="AP357" s="215" t="b">
        <f t="shared" si="114"/>
        <v>0</v>
      </c>
      <c r="AQ357" s="215" t="b">
        <f t="shared" si="115"/>
        <v>0</v>
      </c>
      <c r="AR357" s="215" t="b">
        <f t="shared" si="116"/>
        <v>0</v>
      </c>
      <c r="AS357" s="215" t="b">
        <f t="shared" si="117"/>
        <v>1</v>
      </c>
      <c r="AT357" s="215" t="b">
        <f t="shared" si="118"/>
        <v>1</v>
      </c>
      <c r="AU357" s="215" t="b">
        <f t="shared" si="119"/>
        <v>1</v>
      </c>
      <c r="AV357" s="215" t="b">
        <f t="shared" si="120"/>
        <v>1</v>
      </c>
    </row>
    <row r="358" spans="1:48" ht="15.75">
      <c r="A358" s="77">
        <v>336</v>
      </c>
      <c r="B358" s="134"/>
      <c r="C358" s="80"/>
      <c r="D358" s="126"/>
      <c r="E358" s="152"/>
      <c r="F358" s="146"/>
      <c r="G358" s="130"/>
      <c r="H358" s="152"/>
      <c r="I358" s="146"/>
      <c r="J358" s="130"/>
      <c r="K358" s="152"/>
      <c r="L358" s="146"/>
      <c r="M358" s="130"/>
      <c r="N358" s="152"/>
      <c r="O358" s="146"/>
      <c r="P358" s="130"/>
      <c r="Q358" s="152"/>
      <c r="R358" s="146"/>
      <c r="S358" s="130"/>
      <c r="T358" s="152"/>
      <c r="U358" s="146"/>
      <c r="V358" s="130"/>
      <c r="W358" s="152"/>
      <c r="X358" s="146"/>
      <c r="Y358" s="130"/>
      <c r="Z358" s="152"/>
      <c r="AA358" s="154"/>
      <c r="AB358" s="161">
        <f t="shared" si="103"/>
        <v>0</v>
      </c>
      <c r="AC358" s="162">
        <f t="shared" si="104"/>
        <v>0</v>
      </c>
      <c r="AD358" s="163">
        <f t="shared" si="105"/>
        <v>0</v>
      </c>
      <c r="AE358" s="208"/>
      <c r="AF358" s="215" t="b">
        <f t="shared" si="101"/>
        <v>1</v>
      </c>
      <c r="AG358" s="215" t="b">
        <f t="shared" si="102"/>
        <v>1</v>
      </c>
      <c r="AH358" s="215" t="b">
        <f t="shared" si="106"/>
        <v>1</v>
      </c>
      <c r="AI358" s="215" t="b">
        <f t="shared" si="107"/>
        <v>1</v>
      </c>
      <c r="AJ358" s="215" t="b">
        <f t="shared" si="108"/>
        <v>0</v>
      </c>
      <c r="AK358" s="215" t="b">
        <f t="shared" si="109"/>
        <v>0</v>
      </c>
      <c r="AL358" s="215" t="b">
        <f t="shared" si="110"/>
        <v>0</v>
      </c>
      <c r="AM358" s="215" t="b">
        <f t="shared" si="111"/>
        <v>0</v>
      </c>
      <c r="AN358" s="215" t="b">
        <f t="shared" si="112"/>
        <v>0</v>
      </c>
      <c r="AO358" s="215" t="b">
        <f t="shared" si="113"/>
        <v>0</v>
      </c>
      <c r="AP358" s="215" t="b">
        <f t="shared" si="114"/>
        <v>0</v>
      </c>
      <c r="AQ358" s="215" t="b">
        <f t="shared" si="115"/>
        <v>0</v>
      </c>
      <c r="AR358" s="215" t="b">
        <f t="shared" si="116"/>
        <v>0</v>
      </c>
      <c r="AS358" s="215" t="b">
        <f t="shared" si="117"/>
        <v>1</v>
      </c>
      <c r="AT358" s="215" t="b">
        <f t="shared" si="118"/>
        <v>1</v>
      </c>
      <c r="AU358" s="215" t="b">
        <f t="shared" si="119"/>
        <v>1</v>
      </c>
      <c r="AV358" s="215" t="b">
        <f t="shared" si="120"/>
        <v>1</v>
      </c>
    </row>
    <row r="359" spans="1:48" ht="15.75">
      <c r="A359" s="77">
        <v>337</v>
      </c>
      <c r="B359" s="134"/>
      <c r="C359" s="80"/>
      <c r="D359" s="126"/>
      <c r="E359" s="152"/>
      <c r="F359" s="146"/>
      <c r="G359" s="130"/>
      <c r="H359" s="152"/>
      <c r="I359" s="146"/>
      <c r="J359" s="130"/>
      <c r="K359" s="152"/>
      <c r="L359" s="146"/>
      <c r="M359" s="130"/>
      <c r="N359" s="152"/>
      <c r="O359" s="146"/>
      <c r="P359" s="130"/>
      <c r="Q359" s="152"/>
      <c r="R359" s="146"/>
      <c r="S359" s="130"/>
      <c r="T359" s="152"/>
      <c r="U359" s="146"/>
      <c r="V359" s="130"/>
      <c r="W359" s="152"/>
      <c r="X359" s="146"/>
      <c r="Y359" s="130"/>
      <c r="Z359" s="152"/>
      <c r="AA359" s="154"/>
      <c r="AB359" s="161">
        <f t="shared" si="103"/>
        <v>0</v>
      </c>
      <c r="AC359" s="162">
        <f t="shared" si="104"/>
        <v>0</v>
      </c>
      <c r="AD359" s="163">
        <f t="shared" si="105"/>
        <v>0</v>
      </c>
      <c r="AE359" s="208"/>
      <c r="AF359" s="215" t="b">
        <f t="shared" si="101"/>
        <v>1</v>
      </c>
      <c r="AG359" s="215" t="b">
        <f t="shared" si="102"/>
        <v>1</v>
      </c>
      <c r="AH359" s="215" t="b">
        <f t="shared" si="106"/>
        <v>1</v>
      </c>
      <c r="AI359" s="215" t="b">
        <f t="shared" si="107"/>
        <v>1</v>
      </c>
      <c r="AJ359" s="215" t="b">
        <f t="shared" si="108"/>
        <v>0</v>
      </c>
      <c r="AK359" s="215" t="b">
        <f t="shared" si="109"/>
        <v>0</v>
      </c>
      <c r="AL359" s="215" t="b">
        <f t="shared" si="110"/>
        <v>0</v>
      </c>
      <c r="AM359" s="215" t="b">
        <f t="shared" si="111"/>
        <v>0</v>
      </c>
      <c r="AN359" s="215" t="b">
        <f t="shared" si="112"/>
        <v>0</v>
      </c>
      <c r="AO359" s="215" t="b">
        <f t="shared" si="113"/>
        <v>0</v>
      </c>
      <c r="AP359" s="215" t="b">
        <f t="shared" si="114"/>
        <v>0</v>
      </c>
      <c r="AQ359" s="215" t="b">
        <f t="shared" si="115"/>
        <v>0</v>
      </c>
      <c r="AR359" s="215" t="b">
        <f t="shared" si="116"/>
        <v>0</v>
      </c>
      <c r="AS359" s="215" t="b">
        <f t="shared" si="117"/>
        <v>1</v>
      </c>
      <c r="AT359" s="215" t="b">
        <f t="shared" si="118"/>
        <v>1</v>
      </c>
      <c r="AU359" s="215" t="b">
        <f t="shared" si="119"/>
        <v>1</v>
      </c>
      <c r="AV359" s="215" t="b">
        <f t="shared" si="120"/>
        <v>1</v>
      </c>
    </row>
    <row r="360" spans="1:48" ht="15.75">
      <c r="A360" s="77">
        <v>338</v>
      </c>
      <c r="B360" s="134"/>
      <c r="C360" s="80"/>
      <c r="D360" s="126"/>
      <c r="E360" s="152"/>
      <c r="F360" s="146"/>
      <c r="G360" s="130"/>
      <c r="H360" s="152"/>
      <c r="I360" s="146"/>
      <c r="J360" s="130"/>
      <c r="K360" s="152"/>
      <c r="L360" s="146"/>
      <c r="M360" s="130"/>
      <c r="N360" s="152"/>
      <c r="O360" s="146"/>
      <c r="P360" s="130"/>
      <c r="Q360" s="152"/>
      <c r="R360" s="146"/>
      <c r="S360" s="130"/>
      <c r="T360" s="152"/>
      <c r="U360" s="146"/>
      <c r="V360" s="130"/>
      <c r="W360" s="152"/>
      <c r="X360" s="146"/>
      <c r="Y360" s="130"/>
      <c r="Z360" s="152"/>
      <c r="AA360" s="154"/>
      <c r="AB360" s="161">
        <f t="shared" si="103"/>
        <v>0</v>
      </c>
      <c r="AC360" s="162">
        <f t="shared" si="104"/>
        <v>0</v>
      </c>
      <c r="AD360" s="163">
        <f t="shared" si="105"/>
        <v>0</v>
      </c>
      <c r="AE360" s="208"/>
      <c r="AF360" s="215" t="b">
        <f t="shared" si="101"/>
        <v>1</v>
      </c>
      <c r="AG360" s="215" t="b">
        <f t="shared" si="102"/>
        <v>1</v>
      </c>
      <c r="AH360" s="215" t="b">
        <f t="shared" si="106"/>
        <v>1</v>
      </c>
      <c r="AI360" s="215" t="b">
        <f t="shared" si="107"/>
        <v>1</v>
      </c>
      <c r="AJ360" s="215" t="b">
        <f t="shared" si="108"/>
        <v>0</v>
      </c>
      <c r="AK360" s="215" t="b">
        <f t="shared" si="109"/>
        <v>0</v>
      </c>
      <c r="AL360" s="215" t="b">
        <f t="shared" si="110"/>
        <v>0</v>
      </c>
      <c r="AM360" s="215" t="b">
        <f t="shared" si="111"/>
        <v>0</v>
      </c>
      <c r="AN360" s="215" t="b">
        <f t="shared" si="112"/>
        <v>0</v>
      </c>
      <c r="AO360" s="215" t="b">
        <f t="shared" si="113"/>
        <v>0</v>
      </c>
      <c r="AP360" s="215" t="b">
        <f t="shared" si="114"/>
        <v>0</v>
      </c>
      <c r="AQ360" s="215" t="b">
        <f t="shared" si="115"/>
        <v>0</v>
      </c>
      <c r="AR360" s="215" t="b">
        <f t="shared" si="116"/>
        <v>0</v>
      </c>
      <c r="AS360" s="215" t="b">
        <f t="shared" si="117"/>
        <v>1</v>
      </c>
      <c r="AT360" s="215" t="b">
        <f t="shared" si="118"/>
        <v>1</v>
      </c>
      <c r="AU360" s="215" t="b">
        <f t="shared" si="119"/>
        <v>1</v>
      </c>
      <c r="AV360" s="215" t="b">
        <f t="shared" si="120"/>
        <v>1</v>
      </c>
    </row>
    <row r="361" spans="1:48" ht="15.75">
      <c r="A361" s="77">
        <v>339</v>
      </c>
      <c r="B361" s="134"/>
      <c r="C361" s="80"/>
      <c r="D361" s="126"/>
      <c r="E361" s="152"/>
      <c r="F361" s="146"/>
      <c r="G361" s="130"/>
      <c r="H361" s="152"/>
      <c r="I361" s="146"/>
      <c r="J361" s="130"/>
      <c r="K361" s="152"/>
      <c r="L361" s="146"/>
      <c r="M361" s="130"/>
      <c r="N361" s="152"/>
      <c r="O361" s="146"/>
      <c r="P361" s="130"/>
      <c r="Q361" s="152"/>
      <c r="R361" s="146"/>
      <c r="S361" s="130"/>
      <c r="T361" s="152"/>
      <c r="U361" s="146"/>
      <c r="V361" s="130"/>
      <c r="W361" s="152"/>
      <c r="X361" s="146"/>
      <c r="Y361" s="130"/>
      <c r="Z361" s="152"/>
      <c r="AA361" s="154"/>
      <c r="AB361" s="161">
        <f t="shared" si="103"/>
        <v>0</v>
      </c>
      <c r="AC361" s="162">
        <f t="shared" si="104"/>
        <v>0</v>
      </c>
      <c r="AD361" s="163">
        <f t="shared" si="105"/>
        <v>0</v>
      </c>
      <c r="AE361" s="208"/>
      <c r="AF361" s="215" t="b">
        <f t="shared" si="101"/>
        <v>1</v>
      </c>
      <c r="AG361" s="215" t="b">
        <f t="shared" si="102"/>
        <v>1</v>
      </c>
      <c r="AH361" s="215" t="b">
        <f t="shared" si="106"/>
        <v>1</v>
      </c>
      <c r="AI361" s="215" t="b">
        <f t="shared" si="107"/>
        <v>1</v>
      </c>
      <c r="AJ361" s="215" t="b">
        <f t="shared" si="108"/>
        <v>0</v>
      </c>
      <c r="AK361" s="215" t="b">
        <f t="shared" si="109"/>
        <v>0</v>
      </c>
      <c r="AL361" s="215" t="b">
        <f t="shared" si="110"/>
        <v>0</v>
      </c>
      <c r="AM361" s="215" t="b">
        <f t="shared" si="111"/>
        <v>0</v>
      </c>
      <c r="AN361" s="215" t="b">
        <f t="shared" si="112"/>
        <v>0</v>
      </c>
      <c r="AO361" s="215" t="b">
        <f t="shared" si="113"/>
        <v>0</v>
      </c>
      <c r="AP361" s="215" t="b">
        <f t="shared" si="114"/>
        <v>0</v>
      </c>
      <c r="AQ361" s="215" t="b">
        <f t="shared" si="115"/>
        <v>0</v>
      </c>
      <c r="AR361" s="215" t="b">
        <f t="shared" si="116"/>
        <v>0</v>
      </c>
      <c r="AS361" s="215" t="b">
        <f t="shared" si="117"/>
        <v>1</v>
      </c>
      <c r="AT361" s="215" t="b">
        <f t="shared" si="118"/>
        <v>1</v>
      </c>
      <c r="AU361" s="215" t="b">
        <f t="shared" si="119"/>
        <v>1</v>
      </c>
      <c r="AV361" s="215" t="b">
        <f t="shared" si="120"/>
        <v>1</v>
      </c>
    </row>
    <row r="362" spans="1:48" ht="15.75">
      <c r="A362" s="77">
        <v>340</v>
      </c>
      <c r="B362" s="134"/>
      <c r="C362" s="80"/>
      <c r="D362" s="126"/>
      <c r="E362" s="152"/>
      <c r="F362" s="146"/>
      <c r="G362" s="130"/>
      <c r="H362" s="152"/>
      <c r="I362" s="146"/>
      <c r="J362" s="130"/>
      <c r="K362" s="152"/>
      <c r="L362" s="146"/>
      <c r="M362" s="130"/>
      <c r="N362" s="152"/>
      <c r="O362" s="146"/>
      <c r="P362" s="130"/>
      <c r="Q362" s="152"/>
      <c r="R362" s="146"/>
      <c r="S362" s="130"/>
      <c r="T362" s="152"/>
      <c r="U362" s="146"/>
      <c r="V362" s="130"/>
      <c r="W362" s="152"/>
      <c r="X362" s="146"/>
      <c r="Y362" s="130"/>
      <c r="Z362" s="152"/>
      <c r="AA362" s="154"/>
      <c r="AB362" s="161">
        <f t="shared" si="103"/>
        <v>0</v>
      </c>
      <c r="AC362" s="162">
        <f t="shared" si="104"/>
        <v>0</v>
      </c>
      <c r="AD362" s="163">
        <f t="shared" si="105"/>
        <v>0</v>
      </c>
      <c r="AE362" s="208"/>
      <c r="AF362" s="215" t="b">
        <f t="shared" si="101"/>
        <v>1</v>
      </c>
      <c r="AG362" s="215" t="b">
        <f t="shared" si="102"/>
        <v>1</v>
      </c>
      <c r="AH362" s="215" t="b">
        <f t="shared" si="106"/>
        <v>1</v>
      </c>
      <c r="AI362" s="215" t="b">
        <f t="shared" si="107"/>
        <v>1</v>
      </c>
      <c r="AJ362" s="215" t="b">
        <f t="shared" si="108"/>
        <v>0</v>
      </c>
      <c r="AK362" s="215" t="b">
        <f t="shared" si="109"/>
        <v>0</v>
      </c>
      <c r="AL362" s="215" t="b">
        <f t="shared" si="110"/>
        <v>0</v>
      </c>
      <c r="AM362" s="215" t="b">
        <f t="shared" si="111"/>
        <v>0</v>
      </c>
      <c r="AN362" s="215" t="b">
        <f t="shared" si="112"/>
        <v>0</v>
      </c>
      <c r="AO362" s="215" t="b">
        <f t="shared" si="113"/>
        <v>0</v>
      </c>
      <c r="AP362" s="215" t="b">
        <f t="shared" si="114"/>
        <v>0</v>
      </c>
      <c r="AQ362" s="215" t="b">
        <f t="shared" si="115"/>
        <v>0</v>
      </c>
      <c r="AR362" s="215" t="b">
        <f t="shared" si="116"/>
        <v>0</v>
      </c>
      <c r="AS362" s="215" t="b">
        <f t="shared" si="117"/>
        <v>1</v>
      </c>
      <c r="AT362" s="215" t="b">
        <f t="shared" si="118"/>
        <v>1</v>
      </c>
      <c r="AU362" s="215" t="b">
        <f t="shared" si="119"/>
        <v>1</v>
      </c>
      <c r="AV362" s="215" t="b">
        <f t="shared" si="120"/>
        <v>1</v>
      </c>
    </row>
    <row r="363" spans="1:48" ht="15.75">
      <c r="A363" s="77">
        <v>341</v>
      </c>
      <c r="B363" s="134"/>
      <c r="C363" s="80"/>
      <c r="D363" s="126"/>
      <c r="E363" s="152"/>
      <c r="F363" s="146"/>
      <c r="G363" s="130"/>
      <c r="H363" s="152"/>
      <c r="I363" s="146"/>
      <c r="J363" s="130"/>
      <c r="K363" s="152"/>
      <c r="L363" s="146"/>
      <c r="M363" s="130"/>
      <c r="N363" s="152"/>
      <c r="O363" s="146"/>
      <c r="P363" s="130"/>
      <c r="Q363" s="152"/>
      <c r="R363" s="146"/>
      <c r="S363" s="130"/>
      <c r="T363" s="152"/>
      <c r="U363" s="146"/>
      <c r="V363" s="130"/>
      <c r="W363" s="152"/>
      <c r="X363" s="146"/>
      <c r="Y363" s="130"/>
      <c r="Z363" s="152"/>
      <c r="AA363" s="154"/>
      <c r="AB363" s="161">
        <f t="shared" si="103"/>
        <v>0</v>
      </c>
      <c r="AC363" s="162">
        <f t="shared" si="104"/>
        <v>0</v>
      </c>
      <c r="AD363" s="163">
        <f t="shared" si="105"/>
        <v>0</v>
      </c>
      <c r="AE363" s="208"/>
      <c r="AF363" s="215" t="b">
        <f t="shared" si="101"/>
        <v>1</v>
      </c>
      <c r="AG363" s="215" t="b">
        <f t="shared" si="102"/>
        <v>1</v>
      </c>
      <c r="AH363" s="215" t="b">
        <f t="shared" si="106"/>
        <v>1</v>
      </c>
      <c r="AI363" s="215" t="b">
        <f t="shared" si="107"/>
        <v>1</v>
      </c>
      <c r="AJ363" s="215" t="b">
        <f t="shared" si="108"/>
        <v>0</v>
      </c>
      <c r="AK363" s="215" t="b">
        <f t="shared" si="109"/>
        <v>0</v>
      </c>
      <c r="AL363" s="215" t="b">
        <f t="shared" si="110"/>
        <v>0</v>
      </c>
      <c r="AM363" s="215" t="b">
        <f t="shared" si="111"/>
        <v>0</v>
      </c>
      <c r="AN363" s="215" t="b">
        <f t="shared" si="112"/>
        <v>0</v>
      </c>
      <c r="AO363" s="215" t="b">
        <f t="shared" si="113"/>
        <v>0</v>
      </c>
      <c r="AP363" s="215" t="b">
        <f t="shared" si="114"/>
        <v>0</v>
      </c>
      <c r="AQ363" s="215" t="b">
        <f t="shared" si="115"/>
        <v>0</v>
      </c>
      <c r="AR363" s="215" t="b">
        <f t="shared" si="116"/>
        <v>0</v>
      </c>
      <c r="AS363" s="215" t="b">
        <f t="shared" si="117"/>
        <v>1</v>
      </c>
      <c r="AT363" s="215" t="b">
        <f t="shared" si="118"/>
        <v>1</v>
      </c>
      <c r="AU363" s="215" t="b">
        <f t="shared" si="119"/>
        <v>1</v>
      </c>
      <c r="AV363" s="215" t="b">
        <f t="shared" si="120"/>
        <v>1</v>
      </c>
    </row>
    <row r="364" spans="1:48" ht="15.75">
      <c r="A364" s="77">
        <v>342</v>
      </c>
      <c r="B364" s="134"/>
      <c r="C364" s="80"/>
      <c r="D364" s="126"/>
      <c r="E364" s="152"/>
      <c r="F364" s="146"/>
      <c r="G364" s="130"/>
      <c r="H364" s="152"/>
      <c r="I364" s="146"/>
      <c r="J364" s="130"/>
      <c r="K364" s="152"/>
      <c r="L364" s="146"/>
      <c r="M364" s="130"/>
      <c r="N364" s="152"/>
      <c r="O364" s="146"/>
      <c r="P364" s="130"/>
      <c r="Q364" s="152"/>
      <c r="R364" s="146"/>
      <c r="S364" s="130"/>
      <c r="T364" s="152"/>
      <c r="U364" s="146"/>
      <c r="V364" s="130"/>
      <c r="W364" s="152"/>
      <c r="X364" s="146"/>
      <c r="Y364" s="130"/>
      <c r="Z364" s="152"/>
      <c r="AA364" s="154"/>
      <c r="AB364" s="161">
        <f t="shared" si="103"/>
        <v>0</v>
      </c>
      <c r="AC364" s="162">
        <f t="shared" si="104"/>
        <v>0</v>
      </c>
      <c r="AD364" s="163">
        <f t="shared" si="105"/>
        <v>0</v>
      </c>
      <c r="AE364" s="208"/>
      <c r="AF364" s="215" t="b">
        <f t="shared" si="101"/>
        <v>1</v>
      </c>
      <c r="AG364" s="215" t="b">
        <f t="shared" si="102"/>
        <v>1</v>
      </c>
      <c r="AH364" s="215" t="b">
        <f t="shared" si="106"/>
        <v>1</v>
      </c>
      <c r="AI364" s="215" t="b">
        <f t="shared" si="107"/>
        <v>1</v>
      </c>
      <c r="AJ364" s="215" t="b">
        <f t="shared" si="108"/>
        <v>0</v>
      </c>
      <c r="AK364" s="215" t="b">
        <f t="shared" si="109"/>
        <v>0</v>
      </c>
      <c r="AL364" s="215" t="b">
        <f t="shared" si="110"/>
        <v>0</v>
      </c>
      <c r="AM364" s="215" t="b">
        <f t="shared" si="111"/>
        <v>0</v>
      </c>
      <c r="AN364" s="215" t="b">
        <f t="shared" si="112"/>
        <v>0</v>
      </c>
      <c r="AO364" s="215" t="b">
        <f t="shared" si="113"/>
        <v>0</v>
      </c>
      <c r="AP364" s="215" t="b">
        <f t="shared" si="114"/>
        <v>0</v>
      </c>
      <c r="AQ364" s="215" t="b">
        <f t="shared" si="115"/>
        <v>0</v>
      </c>
      <c r="AR364" s="215" t="b">
        <f t="shared" si="116"/>
        <v>0</v>
      </c>
      <c r="AS364" s="215" t="b">
        <f t="shared" si="117"/>
        <v>1</v>
      </c>
      <c r="AT364" s="215" t="b">
        <f t="shared" si="118"/>
        <v>1</v>
      </c>
      <c r="AU364" s="215" t="b">
        <f t="shared" si="119"/>
        <v>1</v>
      </c>
      <c r="AV364" s="215" t="b">
        <f t="shared" si="120"/>
        <v>1</v>
      </c>
    </row>
    <row r="365" spans="1:48" ht="15.75">
      <c r="A365" s="77">
        <v>343</v>
      </c>
      <c r="B365" s="134"/>
      <c r="C365" s="80"/>
      <c r="D365" s="126"/>
      <c r="E365" s="152"/>
      <c r="F365" s="146"/>
      <c r="G365" s="130"/>
      <c r="H365" s="152"/>
      <c r="I365" s="146"/>
      <c r="J365" s="130"/>
      <c r="K365" s="152"/>
      <c r="L365" s="146"/>
      <c r="M365" s="130"/>
      <c r="N365" s="152"/>
      <c r="O365" s="146"/>
      <c r="P365" s="130"/>
      <c r="Q365" s="152"/>
      <c r="R365" s="146"/>
      <c r="S365" s="130"/>
      <c r="T365" s="152"/>
      <c r="U365" s="146"/>
      <c r="V365" s="130"/>
      <c r="W365" s="152"/>
      <c r="X365" s="146"/>
      <c r="Y365" s="130"/>
      <c r="Z365" s="152"/>
      <c r="AA365" s="154"/>
      <c r="AB365" s="161">
        <f t="shared" si="103"/>
        <v>0</v>
      </c>
      <c r="AC365" s="162">
        <f t="shared" si="104"/>
        <v>0</v>
      </c>
      <c r="AD365" s="163">
        <f t="shared" si="105"/>
        <v>0</v>
      </c>
      <c r="AE365" s="208"/>
      <c r="AF365" s="215" t="b">
        <f t="shared" si="101"/>
        <v>1</v>
      </c>
      <c r="AG365" s="215" t="b">
        <f t="shared" si="102"/>
        <v>1</v>
      </c>
      <c r="AH365" s="215" t="b">
        <f t="shared" si="106"/>
        <v>1</v>
      </c>
      <c r="AI365" s="215" t="b">
        <f t="shared" si="107"/>
        <v>1</v>
      </c>
      <c r="AJ365" s="215" t="b">
        <f t="shared" si="108"/>
        <v>0</v>
      </c>
      <c r="AK365" s="215" t="b">
        <f t="shared" si="109"/>
        <v>0</v>
      </c>
      <c r="AL365" s="215" t="b">
        <f t="shared" si="110"/>
        <v>0</v>
      </c>
      <c r="AM365" s="215" t="b">
        <f t="shared" si="111"/>
        <v>0</v>
      </c>
      <c r="AN365" s="215" t="b">
        <f t="shared" si="112"/>
        <v>0</v>
      </c>
      <c r="AO365" s="215" t="b">
        <f t="shared" si="113"/>
        <v>0</v>
      </c>
      <c r="AP365" s="215" t="b">
        <f t="shared" si="114"/>
        <v>0</v>
      </c>
      <c r="AQ365" s="215" t="b">
        <f t="shared" si="115"/>
        <v>0</v>
      </c>
      <c r="AR365" s="215" t="b">
        <f t="shared" si="116"/>
        <v>0</v>
      </c>
      <c r="AS365" s="215" t="b">
        <f t="shared" si="117"/>
        <v>1</v>
      </c>
      <c r="AT365" s="215" t="b">
        <f t="shared" si="118"/>
        <v>1</v>
      </c>
      <c r="AU365" s="215" t="b">
        <f t="shared" si="119"/>
        <v>1</v>
      </c>
      <c r="AV365" s="215" t="b">
        <f t="shared" si="120"/>
        <v>1</v>
      </c>
    </row>
    <row r="366" spans="1:48" ht="15.75">
      <c r="A366" s="77">
        <v>344</v>
      </c>
      <c r="B366" s="134"/>
      <c r="C366" s="80"/>
      <c r="D366" s="126"/>
      <c r="E366" s="152"/>
      <c r="F366" s="146"/>
      <c r="G366" s="130"/>
      <c r="H366" s="152"/>
      <c r="I366" s="146"/>
      <c r="J366" s="130"/>
      <c r="K366" s="152"/>
      <c r="L366" s="146"/>
      <c r="M366" s="130"/>
      <c r="N366" s="152"/>
      <c r="O366" s="146"/>
      <c r="P366" s="130"/>
      <c r="Q366" s="152"/>
      <c r="R366" s="146"/>
      <c r="S366" s="130"/>
      <c r="T366" s="152"/>
      <c r="U366" s="146"/>
      <c r="V366" s="130"/>
      <c r="W366" s="152"/>
      <c r="X366" s="146"/>
      <c r="Y366" s="130"/>
      <c r="Z366" s="152"/>
      <c r="AA366" s="154"/>
      <c r="AB366" s="161">
        <f t="shared" si="103"/>
        <v>0</v>
      </c>
      <c r="AC366" s="162">
        <f t="shared" si="104"/>
        <v>0</v>
      </c>
      <c r="AD366" s="163">
        <f t="shared" si="105"/>
        <v>0</v>
      </c>
      <c r="AE366" s="208"/>
      <c r="AF366" s="215" t="b">
        <f t="shared" si="101"/>
        <v>1</v>
      </c>
      <c r="AG366" s="215" t="b">
        <f t="shared" si="102"/>
        <v>1</v>
      </c>
      <c r="AH366" s="215" t="b">
        <f t="shared" si="106"/>
        <v>1</v>
      </c>
      <c r="AI366" s="215" t="b">
        <f t="shared" si="107"/>
        <v>1</v>
      </c>
      <c r="AJ366" s="215" t="b">
        <f t="shared" si="108"/>
        <v>0</v>
      </c>
      <c r="AK366" s="215" t="b">
        <f t="shared" si="109"/>
        <v>0</v>
      </c>
      <c r="AL366" s="215" t="b">
        <f t="shared" si="110"/>
        <v>0</v>
      </c>
      <c r="AM366" s="215" t="b">
        <f t="shared" si="111"/>
        <v>0</v>
      </c>
      <c r="AN366" s="215" t="b">
        <f t="shared" si="112"/>
        <v>0</v>
      </c>
      <c r="AO366" s="215" t="b">
        <f t="shared" si="113"/>
        <v>0</v>
      </c>
      <c r="AP366" s="215" t="b">
        <f t="shared" si="114"/>
        <v>0</v>
      </c>
      <c r="AQ366" s="215" t="b">
        <f t="shared" si="115"/>
        <v>0</v>
      </c>
      <c r="AR366" s="215" t="b">
        <f t="shared" si="116"/>
        <v>0</v>
      </c>
      <c r="AS366" s="215" t="b">
        <f t="shared" si="117"/>
        <v>1</v>
      </c>
      <c r="AT366" s="215" t="b">
        <f t="shared" si="118"/>
        <v>1</v>
      </c>
      <c r="AU366" s="215" t="b">
        <f t="shared" si="119"/>
        <v>1</v>
      </c>
      <c r="AV366" s="215" t="b">
        <f t="shared" si="120"/>
        <v>1</v>
      </c>
    </row>
    <row r="367" spans="1:48" ht="15.75">
      <c r="A367" s="77">
        <v>345</v>
      </c>
      <c r="B367" s="134"/>
      <c r="C367" s="80"/>
      <c r="D367" s="126"/>
      <c r="E367" s="152"/>
      <c r="F367" s="146"/>
      <c r="G367" s="130"/>
      <c r="H367" s="152"/>
      <c r="I367" s="146"/>
      <c r="J367" s="130"/>
      <c r="K367" s="152"/>
      <c r="L367" s="146"/>
      <c r="M367" s="130"/>
      <c r="N367" s="152"/>
      <c r="O367" s="146"/>
      <c r="P367" s="130"/>
      <c r="Q367" s="152"/>
      <c r="R367" s="146"/>
      <c r="S367" s="130"/>
      <c r="T367" s="152"/>
      <c r="U367" s="146"/>
      <c r="V367" s="130"/>
      <c r="W367" s="152"/>
      <c r="X367" s="146"/>
      <c r="Y367" s="130"/>
      <c r="Z367" s="152"/>
      <c r="AA367" s="154"/>
      <c r="AB367" s="161">
        <f t="shared" si="103"/>
        <v>0</v>
      </c>
      <c r="AC367" s="162">
        <f t="shared" si="104"/>
        <v>0</v>
      </c>
      <c r="AD367" s="163">
        <f t="shared" si="105"/>
        <v>0</v>
      </c>
      <c r="AE367" s="208"/>
      <c r="AF367" s="215" t="b">
        <f t="shared" si="101"/>
        <v>1</v>
      </c>
      <c r="AG367" s="215" t="b">
        <f t="shared" si="102"/>
        <v>1</v>
      </c>
      <c r="AH367" s="215" t="b">
        <f t="shared" si="106"/>
        <v>1</v>
      </c>
      <c r="AI367" s="215" t="b">
        <f t="shared" si="107"/>
        <v>1</v>
      </c>
      <c r="AJ367" s="215" t="b">
        <f t="shared" si="108"/>
        <v>0</v>
      </c>
      <c r="AK367" s="215" t="b">
        <f t="shared" si="109"/>
        <v>0</v>
      </c>
      <c r="AL367" s="215" t="b">
        <f t="shared" si="110"/>
        <v>0</v>
      </c>
      <c r="AM367" s="215" t="b">
        <f t="shared" si="111"/>
        <v>0</v>
      </c>
      <c r="AN367" s="215" t="b">
        <f t="shared" si="112"/>
        <v>0</v>
      </c>
      <c r="AO367" s="215" t="b">
        <f t="shared" si="113"/>
        <v>0</v>
      </c>
      <c r="AP367" s="215" t="b">
        <f t="shared" si="114"/>
        <v>0</v>
      </c>
      <c r="AQ367" s="215" t="b">
        <f t="shared" si="115"/>
        <v>0</v>
      </c>
      <c r="AR367" s="215" t="b">
        <f t="shared" si="116"/>
        <v>0</v>
      </c>
      <c r="AS367" s="215" t="b">
        <f t="shared" si="117"/>
        <v>1</v>
      </c>
      <c r="AT367" s="215" t="b">
        <f t="shared" si="118"/>
        <v>1</v>
      </c>
      <c r="AU367" s="215" t="b">
        <f t="shared" si="119"/>
        <v>1</v>
      </c>
      <c r="AV367" s="215" t="b">
        <f t="shared" si="120"/>
        <v>1</v>
      </c>
    </row>
    <row r="368" spans="1:48" ht="15.75">
      <c r="A368" s="77">
        <v>346</v>
      </c>
      <c r="B368" s="134"/>
      <c r="C368" s="80"/>
      <c r="D368" s="126"/>
      <c r="E368" s="152"/>
      <c r="F368" s="146"/>
      <c r="G368" s="130"/>
      <c r="H368" s="152"/>
      <c r="I368" s="146"/>
      <c r="J368" s="130"/>
      <c r="K368" s="152"/>
      <c r="L368" s="146"/>
      <c r="M368" s="130"/>
      <c r="N368" s="152"/>
      <c r="O368" s="146"/>
      <c r="P368" s="130"/>
      <c r="Q368" s="152"/>
      <c r="R368" s="146"/>
      <c r="S368" s="130"/>
      <c r="T368" s="152"/>
      <c r="U368" s="146"/>
      <c r="V368" s="130"/>
      <c r="W368" s="152"/>
      <c r="X368" s="146"/>
      <c r="Y368" s="130"/>
      <c r="Z368" s="152"/>
      <c r="AA368" s="154"/>
      <c r="AB368" s="161">
        <f t="shared" si="103"/>
        <v>0</v>
      </c>
      <c r="AC368" s="162">
        <f t="shared" si="104"/>
        <v>0</v>
      </c>
      <c r="AD368" s="163">
        <f t="shared" si="105"/>
        <v>0</v>
      </c>
      <c r="AE368" s="208"/>
      <c r="AF368" s="215" t="b">
        <f t="shared" si="101"/>
        <v>1</v>
      </c>
      <c r="AG368" s="215" t="b">
        <f t="shared" si="102"/>
        <v>1</v>
      </c>
      <c r="AH368" s="215" t="b">
        <f t="shared" si="106"/>
        <v>1</v>
      </c>
      <c r="AI368" s="215" t="b">
        <f t="shared" si="107"/>
        <v>1</v>
      </c>
      <c r="AJ368" s="215" t="b">
        <f t="shared" si="108"/>
        <v>0</v>
      </c>
      <c r="AK368" s="215" t="b">
        <f t="shared" si="109"/>
        <v>0</v>
      </c>
      <c r="AL368" s="215" t="b">
        <f t="shared" si="110"/>
        <v>0</v>
      </c>
      <c r="AM368" s="215" t="b">
        <f t="shared" si="111"/>
        <v>0</v>
      </c>
      <c r="AN368" s="215" t="b">
        <f t="shared" si="112"/>
        <v>0</v>
      </c>
      <c r="AO368" s="215" t="b">
        <f t="shared" si="113"/>
        <v>0</v>
      </c>
      <c r="AP368" s="215" t="b">
        <f t="shared" si="114"/>
        <v>0</v>
      </c>
      <c r="AQ368" s="215" t="b">
        <f t="shared" si="115"/>
        <v>0</v>
      </c>
      <c r="AR368" s="215" t="b">
        <f t="shared" si="116"/>
        <v>0</v>
      </c>
      <c r="AS368" s="215" t="b">
        <f t="shared" si="117"/>
        <v>1</v>
      </c>
      <c r="AT368" s="215" t="b">
        <f t="shared" si="118"/>
        <v>1</v>
      </c>
      <c r="AU368" s="215" t="b">
        <f t="shared" si="119"/>
        <v>1</v>
      </c>
      <c r="AV368" s="215" t="b">
        <f t="shared" si="120"/>
        <v>1</v>
      </c>
    </row>
    <row r="369" spans="1:48" ht="15.75">
      <c r="A369" s="77">
        <v>347</v>
      </c>
      <c r="B369" s="134"/>
      <c r="C369" s="80"/>
      <c r="D369" s="126"/>
      <c r="E369" s="152"/>
      <c r="F369" s="146"/>
      <c r="G369" s="130"/>
      <c r="H369" s="152"/>
      <c r="I369" s="146"/>
      <c r="J369" s="130"/>
      <c r="K369" s="152"/>
      <c r="L369" s="146"/>
      <c r="M369" s="130"/>
      <c r="N369" s="152"/>
      <c r="O369" s="146"/>
      <c r="P369" s="130"/>
      <c r="Q369" s="152"/>
      <c r="R369" s="146"/>
      <c r="S369" s="130"/>
      <c r="T369" s="152"/>
      <c r="U369" s="146"/>
      <c r="V369" s="130"/>
      <c r="W369" s="152"/>
      <c r="X369" s="146"/>
      <c r="Y369" s="130"/>
      <c r="Z369" s="152"/>
      <c r="AA369" s="154"/>
      <c r="AB369" s="161">
        <f t="shared" si="103"/>
        <v>0</v>
      </c>
      <c r="AC369" s="162">
        <f t="shared" si="104"/>
        <v>0</v>
      </c>
      <c r="AD369" s="163">
        <f t="shared" si="105"/>
        <v>0</v>
      </c>
      <c r="AE369" s="208"/>
      <c r="AF369" s="215" t="b">
        <f t="shared" si="101"/>
        <v>1</v>
      </c>
      <c r="AG369" s="215" t="b">
        <f t="shared" si="102"/>
        <v>1</v>
      </c>
      <c r="AH369" s="215" t="b">
        <f t="shared" si="106"/>
        <v>1</v>
      </c>
      <c r="AI369" s="215" t="b">
        <f t="shared" si="107"/>
        <v>1</v>
      </c>
      <c r="AJ369" s="215" t="b">
        <f t="shared" si="108"/>
        <v>0</v>
      </c>
      <c r="AK369" s="215" t="b">
        <f t="shared" si="109"/>
        <v>0</v>
      </c>
      <c r="AL369" s="215" t="b">
        <f t="shared" si="110"/>
        <v>0</v>
      </c>
      <c r="AM369" s="215" t="b">
        <f t="shared" si="111"/>
        <v>0</v>
      </c>
      <c r="AN369" s="215" t="b">
        <f t="shared" si="112"/>
        <v>0</v>
      </c>
      <c r="AO369" s="215" t="b">
        <f t="shared" si="113"/>
        <v>0</v>
      </c>
      <c r="AP369" s="215" t="b">
        <f t="shared" si="114"/>
        <v>0</v>
      </c>
      <c r="AQ369" s="215" t="b">
        <f t="shared" si="115"/>
        <v>0</v>
      </c>
      <c r="AR369" s="215" t="b">
        <f t="shared" si="116"/>
        <v>0</v>
      </c>
      <c r="AS369" s="215" t="b">
        <f t="shared" si="117"/>
        <v>1</v>
      </c>
      <c r="AT369" s="215" t="b">
        <f t="shared" si="118"/>
        <v>1</v>
      </c>
      <c r="AU369" s="215" t="b">
        <f t="shared" si="119"/>
        <v>1</v>
      </c>
      <c r="AV369" s="215" t="b">
        <f t="shared" si="120"/>
        <v>1</v>
      </c>
    </row>
    <row r="370" spans="1:48" ht="15.75">
      <c r="A370" s="77">
        <v>348</v>
      </c>
      <c r="B370" s="134"/>
      <c r="C370" s="80"/>
      <c r="D370" s="126"/>
      <c r="E370" s="152"/>
      <c r="F370" s="146"/>
      <c r="G370" s="130"/>
      <c r="H370" s="152"/>
      <c r="I370" s="146"/>
      <c r="J370" s="130"/>
      <c r="K370" s="152"/>
      <c r="L370" s="146"/>
      <c r="M370" s="130"/>
      <c r="N370" s="152"/>
      <c r="O370" s="146"/>
      <c r="P370" s="130"/>
      <c r="Q370" s="152"/>
      <c r="R370" s="146"/>
      <c r="S370" s="130"/>
      <c r="T370" s="152"/>
      <c r="U370" s="146"/>
      <c r="V370" s="130"/>
      <c r="W370" s="152"/>
      <c r="X370" s="146"/>
      <c r="Y370" s="130"/>
      <c r="Z370" s="152"/>
      <c r="AA370" s="154"/>
      <c r="AB370" s="161">
        <f t="shared" si="103"/>
        <v>0</v>
      </c>
      <c r="AC370" s="162">
        <f t="shared" si="104"/>
        <v>0</v>
      </c>
      <c r="AD370" s="163">
        <f t="shared" si="105"/>
        <v>0</v>
      </c>
      <c r="AE370" s="208"/>
      <c r="AF370" s="215" t="b">
        <f t="shared" si="101"/>
        <v>1</v>
      </c>
      <c r="AG370" s="215" t="b">
        <f t="shared" si="102"/>
        <v>1</v>
      </c>
      <c r="AH370" s="215" t="b">
        <f t="shared" si="106"/>
        <v>1</v>
      </c>
      <c r="AI370" s="215" t="b">
        <f t="shared" si="107"/>
        <v>1</v>
      </c>
      <c r="AJ370" s="215" t="b">
        <f t="shared" si="108"/>
        <v>0</v>
      </c>
      <c r="AK370" s="215" t="b">
        <f t="shared" si="109"/>
        <v>0</v>
      </c>
      <c r="AL370" s="215" t="b">
        <f t="shared" si="110"/>
        <v>0</v>
      </c>
      <c r="AM370" s="215" t="b">
        <f t="shared" si="111"/>
        <v>0</v>
      </c>
      <c r="AN370" s="215" t="b">
        <f t="shared" si="112"/>
        <v>0</v>
      </c>
      <c r="AO370" s="215" t="b">
        <f t="shared" si="113"/>
        <v>0</v>
      </c>
      <c r="AP370" s="215" t="b">
        <f t="shared" si="114"/>
        <v>0</v>
      </c>
      <c r="AQ370" s="215" t="b">
        <f t="shared" si="115"/>
        <v>0</v>
      </c>
      <c r="AR370" s="215" t="b">
        <f t="shared" si="116"/>
        <v>0</v>
      </c>
      <c r="AS370" s="215" t="b">
        <f t="shared" si="117"/>
        <v>1</v>
      </c>
      <c r="AT370" s="215" t="b">
        <f t="shared" si="118"/>
        <v>1</v>
      </c>
      <c r="AU370" s="215" t="b">
        <f t="shared" si="119"/>
        <v>1</v>
      </c>
      <c r="AV370" s="215" t="b">
        <f t="shared" si="120"/>
        <v>1</v>
      </c>
    </row>
    <row r="371" spans="1:48" ht="15.75">
      <c r="A371" s="77">
        <v>349</v>
      </c>
      <c r="B371" s="134"/>
      <c r="C371" s="80"/>
      <c r="D371" s="126"/>
      <c r="E371" s="152"/>
      <c r="F371" s="146"/>
      <c r="G371" s="130"/>
      <c r="H371" s="152"/>
      <c r="I371" s="146"/>
      <c r="J371" s="130"/>
      <c r="K371" s="152"/>
      <c r="L371" s="146"/>
      <c r="M371" s="130"/>
      <c r="N371" s="152"/>
      <c r="O371" s="146"/>
      <c r="P371" s="130"/>
      <c r="Q371" s="152"/>
      <c r="R371" s="146"/>
      <c r="S371" s="130"/>
      <c r="T371" s="152"/>
      <c r="U371" s="146"/>
      <c r="V371" s="130"/>
      <c r="W371" s="152"/>
      <c r="X371" s="146"/>
      <c r="Y371" s="130"/>
      <c r="Z371" s="152"/>
      <c r="AA371" s="154"/>
      <c r="AB371" s="161">
        <f t="shared" si="103"/>
        <v>0</v>
      </c>
      <c r="AC371" s="162">
        <f t="shared" si="104"/>
        <v>0</v>
      </c>
      <c r="AD371" s="163">
        <f t="shared" si="105"/>
        <v>0</v>
      </c>
      <c r="AE371" s="208"/>
      <c r="AF371" s="215" t="b">
        <f t="shared" si="101"/>
        <v>1</v>
      </c>
      <c r="AG371" s="215" t="b">
        <f t="shared" si="102"/>
        <v>1</v>
      </c>
      <c r="AH371" s="215" t="b">
        <f t="shared" si="106"/>
        <v>1</v>
      </c>
      <c r="AI371" s="215" t="b">
        <f t="shared" si="107"/>
        <v>1</v>
      </c>
      <c r="AJ371" s="215" t="b">
        <f t="shared" si="108"/>
        <v>0</v>
      </c>
      <c r="AK371" s="215" t="b">
        <f t="shared" si="109"/>
        <v>0</v>
      </c>
      <c r="AL371" s="215" t="b">
        <f t="shared" si="110"/>
        <v>0</v>
      </c>
      <c r="AM371" s="215" t="b">
        <f t="shared" si="111"/>
        <v>0</v>
      </c>
      <c r="AN371" s="215" t="b">
        <f t="shared" si="112"/>
        <v>0</v>
      </c>
      <c r="AO371" s="215" t="b">
        <f t="shared" si="113"/>
        <v>0</v>
      </c>
      <c r="AP371" s="215" t="b">
        <f t="shared" si="114"/>
        <v>0</v>
      </c>
      <c r="AQ371" s="215" t="b">
        <f t="shared" si="115"/>
        <v>0</v>
      </c>
      <c r="AR371" s="215" t="b">
        <f t="shared" si="116"/>
        <v>0</v>
      </c>
      <c r="AS371" s="215" t="b">
        <f t="shared" si="117"/>
        <v>1</v>
      </c>
      <c r="AT371" s="215" t="b">
        <f t="shared" si="118"/>
        <v>1</v>
      </c>
      <c r="AU371" s="215" t="b">
        <f t="shared" si="119"/>
        <v>1</v>
      </c>
      <c r="AV371" s="215" t="b">
        <f t="shared" si="120"/>
        <v>1</v>
      </c>
    </row>
    <row r="372" spans="1:48" ht="15.75">
      <c r="A372" s="77">
        <v>350</v>
      </c>
      <c r="B372" s="134"/>
      <c r="C372" s="80"/>
      <c r="D372" s="126"/>
      <c r="E372" s="152"/>
      <c r="F372" s="146"/>
      <c r="G372" s="130"/>
      <c r="H372" s="152"/>
      <c r="I372" s="146"/>
      <c r="J372" s="130"/>
      <c r="K372" s="152"/>
      <c r="L372" s="146"/>
      <c r="M372" s="130"/>
      <c r="N372" s="152"/>
      <c r="O372" s="146"/>
      <c r="P372" s="130"/>
      <c r="Q372" s="152"/>
      <c r="R372" s="146"/>
      <c r="S372" s="130"/>
      <c r="T372" s="152"/>
      <c r="U372" s="146"/>
      <c r="V372" s="130"/>
      <c r="W372" s="152"/>
      <c r="X372" s="146"/>
      <c r="Y372" s="130"/>
      <c r="Z372" s="152"/>
      <c r="AA372" s="154"/>
      <c r="AB372" s="161">
        <f t="shared" si="103"/>
        <v>0</v>
      </c>
      <c r="AC372" s="162">
        <f t="shared" si="104"/>
        <v>0</v>
      </c>
      <c r="AD372" s="163">
        <f t="shared" si="105"/>
        <v>0</v>
      </c>
      <c r="AE372" s="208"/>
      <c r="AF372" s="215" t="b">
        <f t="shared" si="101"/>
        <v>1</v>
      </c>
      <c r="AG372" s="215" t="b">
        <f t="shared" si="102"/>
        <v>1</v>
      </c>
      <c r="AH372" s="215" t="b">
        <f t="shared" si="106"/>
        <v>1</v>
      </c>
      <c r="AI372" s="215" t="b">
        <f t="shared" si="107"/>
        <v>1</v>
      </c>
      <c r="AJ372" s="215" t="b">
        <f t="shared" si="108"/>
        <v>0</v>
      </c>
      <c r="AK372" s="215" t="b">
        <f t="shared" si="109"/>
        <v>0</v>
      </c>
      <c r="AL372" s="215" t="b">
        <f t="shared" si="110"/>
        <v>0</v>
      </c>
      <c r="AM372" s="215" t="b">
        <f t="shared" si="111"/>
        <v>0</v>
      </c>
      <c r="AN372" s="215" t="b">
        <f t="shared" si="112"/>
        <v>0</v>
      </c>
      <c r="AO372" s="215" t="b">
        <f t="shared" si="113"/>
        <v>0</v>
      </c>
      <c r="AP372" s="215" t="b">
        <f t="shared" si="114"/>
        <v>0</v>
      </c>
      <c r="AQ372" s="215" t="b">
        <f t="shared" si="115"/>
        <v>0</v>
      </c>
      <c r="AR372" s="215" t="b">
        <f t="shared" si="116"/>
        <v>0</v>
      </c>
      <c r="AS372" s="215" t="b">
        <f t="shared" si="117"/>
        <v>1</v>
      </c>
      <c r="AT372" s="215" t="b">
        <f t="shared" si="118"/>
        <v>1</v>
      </c>
      <c r="AU372" s="215" t="b">
        <f t="shared" si="119"/>
        <v>1</v>
      </c>
      <c r="AV372" s="215" t="b">
        <f t="shared" si="120"/>
        <v>1</v>
      </c>
    </row>
    <row r="373" spans="1:48" ht="15.75">
      <c r="A373" s="77">
        <v>351</v>
      </c>
      <c r="B373" s="134"/>
      <c r="C373" s="80"/>
      <c r="D373" s="126"/>
      <c r="E373" s="152"/>
      <c r="F373" s="146"/>
      <c r="G373" s="130"/>
      <c r="H373" s="152"/>
      <c r="I373" s="146"/>
      <c r="J373" s="130"/>
      <c r="K373" s="152"/>
      <c r="L373" s="146"/>
      <c r="M373" s="130"/>
      <c r="N373" s="152"/>
      <c r="O373" s="146"/>
      <c r="P373" s="130"/>
      <c r="Q373" s="152"/>
      <c r="R373" s="146"/>
      <c r="S373" s="130"/>
      <c r="T373" s="152"/>
      <c r="U373" s="146"/>
      <c r="V373" s="130"/>
      <c r="W373" s="152"/>
      <c r="X373" s="146"/>
      <c r="Y373" s="130"/>
      <c r="Z373" s="152"/>
      <c r="AA373" s="154"/>
      <c r="AB373" s="161">
        <f t="shared" si="103"/>
        <v>0</v>
      </c>
      <c r="AC373" s="162">
        <f t="shared" si="104"/>
        <v>0</v>
      </c>
      <c r="AD373" s="163">
        <f t="shared" si="105"/>
        <v>0</v>
      </c>
      <c r="AE373" s="208"/>
      <c r="AF373" s="215" t="b">
        <f t="shared" si="101"/>
        <v>1</v>
      </c>
      <c r="AG373" s="215" t="b">
        <f t="shared" si="102"/>
        <v>1</v>
      </c>
      <c r="AH373" s="215" t="b">
        <f t="shared" si="106"/>
        <v>1</v>
      </c>
      <c r="AI373" s="215" t="b">
        <f t="shared" si="107"/>
        <v>1</v>
      </c>
      <c r="AJ373" s="215" t="b">
        <f t="shared" si="108"/>
        <v>0</v>
      </c>
      <c r="AK373" s="215" t="b">
        <f t="shared" si="109"/>
        <v>0</v>
      </c>
      <c r="AL373" s="215" t="b">
        <f t="shared" si="110"/>
        <v>0</v>
      </c>
      <c r="AM373" s="215" t="b">
        <f t="shared" si="111"/>
        <v>0</v>
      </c>
      <c r="AN373" s="215" t="b">
        <f t="shared" si="112"/>
        <v>0</v>
      </c>
      <c r="AO373" s="215" t="b">
        <f t="shared" si="113"/>
        <v>0</v>
      </c>
      <c r="AP373" s="215" t="b">
        <f t="shared" si="114"/>
        <v>0</v>
      </c>
      <c r="AQ373" s="215" t="b">
        <f t="shared" si="115"/>
        <v>0</v>
      </c>
      <c r="AR373" s="215" t="b">
        <f t="shared" si="116"/>
        <v>0</v>
      </c>
      <c r="AS373" s="215" t="b">
        <f t="shared" si="117"/>
        <v>1</v>
      </c>
      <c r="AT373" s="215" t="b">
        <f t="shared" si="118"/>
        <v>1</v>
      </c>
      <c r="AU373" s="215" t="b">
        <f t="shared" si="119"/>
        <v>1</v>
      </c>
      <c r="AV373" s="215" t="b">
        <f t="shared" si="120"/>
        <v>1</v>
      </c>
    </row>
    <row r="374" spans="1:48" ht="15.75">
      <c r="A374" s="77">
        <v>352</v>
      </c>
      <c r="B374" s="134"/>
      <c r="C374" s="80"/>
      <c r="D374" s="126"/>
      <c r="E374" s="152"/>
      <c r="F374" s="146"/>
      <c r="G374" s="130"/>
      <c r="H374" s="152"/>
      <c r="I374" s="146"/>
      <c r="J374" s="130"/>
      <c r="K374" s="152"/>
      <c r="L374" s="146"/>
      <c r="M374" s="130"/>
      <c r="N374" s="152"/>
      <c r="O374" s="146"/>
      <c r="P374" s="130"/>
      <c r="Q374" s="152"/>
      <c r="R374" s="146"/>
      <c r="S374" s="130"/>
      <c r="T374" s="152"/>
      <c r="U374" s="146"/>
      <c r="V374" s="130"/>
      <c r="W374" s="152"/>
      <c r="X374" s="146"/>
      <c r="Y374" s="130"/>
      <c r="Z374" s="152"/>
      <c r="AA374" s="154"/>
      <c r="AB374" s="161">
        <f t="shared" si="103"/>
        <v>0</v>
      </c>
      <c r="AC374" s="162">
        <f t="shared" si="104"/>
        <v>0</v>
      </c>
      <c r="AD374" s="163">
        <f t="shared" si="105"/>
        <v>0</v>
      </c>
      <c r="AE374" s="208"/>
      <c r="AF374" s="215" t="b">
        <f t="shared" si="101"/>
        <v>1</v>
      </c>
      <c r="AG374" s="215" t="b">
        <f t="shared" si="102"/>
        <v>1</v>
      </c>
      <c r="AH374" s="215" t="b">
        <f t="shared" si="106"/>
        <v>1</v>
      </c>
      <c r="AI374" s="215" t="b">
        <f t="shared" si="107"/>
        <v>1</v>
      </c>
      <c r="AJ374" s="215" t="b">
        <f t="shared" si="108"/>
        <v>0</v>
      </c>
      <c r="AK374" s="215" t="b">
        <f t="shared" si="109"/>
        <v>0</v>
      </c>
      <c r="AL374" s="215" t="b">
        <f t="shared" si="110"/>
        <v>0</v>
      </c>
      <c r="AM374" s="215" t="b">
        <f t="shared" si="111"/>
        <v>0</v>
      </c>
      <c r="AN374" s="215" t="b">
        <f t="shared" si="112"/>
        <v>0</v>
      </c>
      <c r="AO374" s="215" t="b">
        <f t="shared" si="113"/>
        <v>0</v>
      </c>
      <c r="AP374" s="215" t="b">
        <f t="shared" si="114"/>
        <v>0</v>
      </c>
      <c r="AQ374" s="215" t="b">
        <f t="shared" si="115"/>
        <v>0</v>
      </c>
      <c r="AR374" s="215" t="b">
        <f t="shared" si="116"/>
        <v>0</v>
      </c>
      <c r="AS374" s="215" t="b">
        <f t="shared" si="117"/>
        <v>1</v>
      </c>
      <c r="AT374" s="215" t="b">
        <f t="shared" si="118"/>
        <v>1</v>
      </c>
      <c r="AU374" s="215" t="b">
        <f t="shared" si="119"/>
        <v>1</v>
      </c>
      <c r="AV374" s="215" t="b">
        <f t="shared" si="120"/>
        <v>1</v>
      </c>
    </row>
    <row r="375" spans="1:48" ht="15.75">
      <c r="A375" s="77">
        <v>353</v>
      </c>
      <c r="B375" s="134"/>
      <c r="C375" s="80"/>
      <c r="D375" s="126"/>
      <c r="E375" s="152"/>
      <c r="F375" s="146"/>
      <c r="G375" s="130"/>
      <c r="H375" s="152"/>
      <c r="I375" s="146"/>
      <c r="J375" s="130"/>
      <c r="K375" s="152"/>
      <c r="L375" s="146"/>
      <c r="M375" s="130"/>
      <c r="N375" s="152"/>
      <c r="O375" s="146"/>
      <c r="P375" s="130"/>
      <c r="Q375" s="152"/>
      <c r="R375" s="146"/>
      <c r="S375" s="130"/>
      <c r="T375" s="152"/>
      <c r="U375" s="146"/>
      <c r="V375" s="130"/>
      <c r="W375" s="152"/>
      <c r="X375" s="146"/>
      <c r="Y375" s="130"/>
      <c r="Z375" s="152"/>
      <c r="AA375" s="154"/>
      <c r="AB375" s="161">
        <f t="shared" si="103"/>
        <v>0</v>
      </c>
      <c r="AC375" s="162">
        <f t="shared" si="104"/>
        <v>0</v>
      </c>
      <c r="AD375" s="163">
        <f t="shared" si="105"/>
        <v>0</v>
      </c>
      <c r="AE375" s="208"/>
      <c r="AF375" s="215" t="b">
        <f t="shared" si="101"/>
        <v>1</v>
      </c>
      <c r="AG375" s="215" t="b">
        <f t="shared" si="102"/>
        <v>1</v>
      </c>
      <c r="AH375" s="215" t="b">
        <f t="shared" si="106"/>
        <v>1</v>
      </c>
      <c r="AI375" s="215" t="b">
        <f t="shared" si="107"/>
        <v>1</v>
      </c>
      <c r="AJ375" s="215" t="b">
        <f t="shared" si="108"/>
        <v>0</v>
      </c>
      <c r="AK375" s="215" t="b">
        <f t="shared" si="109"/>
        <v>0</v>
      </c>
      <c r="AL375" s="215" t="b">
        <f t="shared" si="110"/>
        <v>0</v>
      </c>
      <c r="AM375" s="215" t="b">
        <f t="shared" si="111"/>
        <v>0</v>
      </c>
      <c r="AN375" s="215" t="b">
        <f t="shared" si="112"/>
        <v>0</v>
      </c>
      <c r="AO375" s="215" t="b">
        <f t="shared" si="113"/>
        <v>0</v>
      </c>
      <c r="AP375" s="215" t="b">
        <f t="shared" si="114"/>
        <v>0</v>
      </c>
      <c r="AQ375" s="215" t="b">
        <f t="shared" si="115"/>
        <v>0</v>
      </c>
      <c r="AR375" s="215" t="b">
        <f t="shared" si="116"/>
        <v>0</v>
      </c>
      <c r="AS375" s="215" t="b">
        <f t="shared" si="117"/>
        <v>1</v>
      </c>
      <c r="AT375" s="215" t="b">
        <f t="shared" si="118"/>
        <v>1</v>
      </c>
      <c r="AU375" s="215" t="b">
        <f t="shared" si="119"/>
        <v>1</v>
      </c>
      <c r="AV375" s="215" t="b">
        <f t="shared" si="120"/>
        <v>1</v>
      </c>
    </row>
    <row r="376" spans="1:48" ht="15.75">
      <c r="A376" s="77">
        <v>354</v>
      </c>
      <c r="B376" s="134"/>
      <c r="C376" s="80"/>
      <c r="D376" s="126"/>
      <c r="E376" s="152"/>
      <c r="F376" s="146"/>
      <c r="G376" s="130"/>
      <c r="H376" s="152"/>
      <c r="I376" s="146"/>
      <c r="J376" s="130"/>
      <c r="K376" s="152"/>
      <c r="L376" s="146"/>
      <c r="M376" s="130"/>
      <c r="N376" s="152"/>
      <c r="O376" s="146"/>
      <c r="P376" s="130"/>
      <c r="Q376" s="152"/>
      <c r="R376" s="146"/>
      <c r="S376" s="130"/>
      <c r="T376" s="152"/>
      <c r="U376" s="146"/>
      <c r="V376" s="130"/>
      <c r="W376" s="152"/>
      <c r="X376" s="146"/>
      <c r="Y376" s="130"/>
      <c r="Z376" s="152"/>
      <c r="AA376" s="154"/>
      <c r="AB376" s="161">
        <f t="shared" si="103"/>
        <v>0</v>
      </c>
      <c r="AC376" s="162">
        <f t="shared" si="104"/>
        <v>0</v>
      </c>
      <c r="AD376" s="163">
        <f t="shared" si="105"/>
        <v>0</v>
      </c>
      <c r="AE376" s="208"/>
      <c r="AF376" s="215" t="b">
        <f t="shared" si="101"/>
        <v>1</v>
      </c>
      <c r="AG376" s="215" t="b">
        <f t="shared" si="102"/>
        <v>1</v>
      </c>
      <c r="AH376" s="215" t="b">
        <f t="shared" si="106"/>
        <v>1</v>
      </c>
      <c r="AI376" s="215" t="b">
        <f t="shared" si="107"/>
        <v>1</v>
      </c>
      <c r="AJ376" s="215" t="b">
        <f t="shared" si="108"/>
        <v>0</v>
      </c>
      <c r="AK376" s="215" t="b">
        <f t="shared" si="109"/>
        <v>0</v>
      </c>
      <c r="AL376" s="215" t="b">
        <f t="shared" si="110"/>
        <v>0</v>
      </c>
      <c r="AM376" s="215" t="b">
        <f t="shared" si="111"/>
        <v>0</v>
      </c>
      <c r="AN376" s="215" t="b">
        <f t="shared" si="112"/>
        <v>0</v>
      </c>
      <c r="AO376" s="215" t="b">
        <f t="shared" si="113"/>
        <v>0</v>
      </c>
      <c r="AP376" s="215" t="b">
        <f t="shared" si="114"/>
        <v>0</v>
      </c>
      <c r="AQ376" s="215" t="b">
        <f t="shared" si="115"/>
        <v>0</v>
      </c>
      <c r="AR376" s="215" t="b">
        <f t="shared" si="116"/>
        <v>0</v>
      </c>
      <c r="AS376" s="215" t="b">
        <f t="shared" si="117"/>
        <v>1</v>
      </c>
      <c r="AT376" s="215" t="b">
        <f t="shared" si="118"/>
        <v>1</v>
      </c>
      <c r="AU376" s="215" t="b">
        <f t="shared" si="119"/>
        <v>1</v>
      </c>
      <c r="AV376" s="215" t="b">
        <f t="shared" si="120"/>
        <v>1</v>
      </c>
    </row>
    <row r="377" spans="1:48" ht="15.75">
      <c r="A377" s="77">
        <v>355</v>
      </c>
      <c r="B377" s="134"/>
      <c r="C377" s="80"/>
      <c r="D377" s="126"/>
      <c r="E377" s="152"/>
      <c r="F377" s="146"/>
      <c r="G377" s="130"/>
      <c r="H377" s="152"/>
      <c r="I377" s="146"/>
      <c r="J377" s="130"/>
      <c r="K377" s="152"/>
      <c r="L377" s="146"/>
      <c r="M377" s="130"/>
      <c r="N377" s="152"/>
      <c r="O377" s="146"/>
      <c r="P377" s="130"/>
      <c r="Q377" s="152"/>
      <c r="R377" s="146"/>
      <c r="S377" s="130"/>
      <c r="T377" s="152"/>
      <c r="U377" s="146"/>
      <c r="V377" s="130"/>
      <c r="W377" s="152"/>
      <c r="X377" s="146"/>
      <c r="Y377" s="130"/>
      <c r="Z377" s="152"/>
      <c r="AA377" s="154"/>
      <c r="AB377" s="161">
        <f t="shared" si="103"/>
        <v>0</v>
      </c>
      <c r="AC377" s="162">
        <f t="shared" si="104"/>
        <v>0</v>
      </c>
      <c r="AD377" s="163">
        <f t="shared" si="105"/>
        <v>0</v>
      </c>
      <c r="AE377" s="208"/>
      <c r="AF377" s="215" t="b">
        <f t="shared" si="101"/>
        <v>1</v>
      </c>
      <c r="AG377" s="215" t="b">
        <f t="shared" si="102"/>
        <v>1</v>
      </c>
      <c r="AH377" s="215" t="b">
        <f t="shared" si="106"/>
        <v>1</v>
      </c>
      <c r="AI377" s="215" t="b">
        <f t="shared" si="107"/>
        <v>1</v>
      </c>
      <c r="AJ377" s="215" t="b">
        <f t="shared" si="108"/>
        <v>0</v>
      </c>
      <c r="AK377" s="215" t="b">
        <f t="shared" si="109"/>
        <v>0</v>
      </c>
      <c r="AL377" s="215" t="b">
        <f t="shared" si="110"/>
        <v>0</v>
      </c>
      <c r="AM377" s="215" t="b">
        <f t="shared" si="111"/>
        <v>0</v>
      </c>
      <c r="AN377" s="215" t="b">
        <f t="shared" si="112"/>
        <v>0</v>
      </c>
      <c r="AO377" s="215" t="b">
        <f t="shared" si="113"/>
        <v>0</v>
      </c>
      <c r="AP377" s="215" t="b">
        <f t="shared" si="114"/>
        <v>0</v>
      </c>
      <c r="AQ377" s="215" t="b">
        <f t="shared" si="115"/>
        <v>0</v>
      </c>
      <c r="AR377" s="215" t="b">
        <f t="shared" si="116"/>
        <v>0</v>
      </c>
      <c r="AS377" s="215" t="b">
        <f t="shared" si="117"/>
        <v>1</v>
      </c>
      <c r="AT377" s="215" t="b">
        <f t="shared" si="118"/>
        <v>1</v>
      </c>
      <c r="AU377" s="215" t="b">
        <f t="shared" si="119"/>
        <v>1</v>
      </c>
      <c r="AV377" s="215" t="b">
        <f t="shared" si="120"/>
        <v>1</v>
      </c>
    </row>
    <row r="378" spans="1:48" ht="15.75">
      <c r="A378" s="77">
        <v>356</v>
      </c>
      <c r="B378" s="134"/>
      <c r="C378" s="80"/>
      <c r="D378" s="126"/>
      <c r="E378" s="152"/>
      <c r="F378" s="146"/>
      <c r="G378" s="130"/>
      <c r="H378" s="152"/>
      <c r="I378" s="146"/>
      <c r="J378" s="130"/>
      <c r="K378" s="152"/>
      <c r="L378" s="146"/>
      <c r="M378" s="130"/>
      <c r="N378" s="152"/>
      <c r="O378" s="146"/>
      <c r="P378" s="130"/>
      <c r="Q378" s="152"/>
      <c r="R378" s="146"/>
      <c r="S378" s="130"/>
      <c r="T378" s="152"/>
      <c r="U378" s="146"/>
      <c r="V378" s="130"/>
      <c r="W378" s="152"/>
      <c r="X378" s="146"/>
      <c r="Y378" s="130"/>
      <c r="Z378" s="152"/>
      <c r="AA378" s="154"/>
      <c r="AB378" s="161">
        <f t="shared" si="103"/>
        <v>0</v>
      </c>
      <c r="AC378" s="162">
        <f t="shared" si="104"/>
        <v>0</v>
      </c>
      <c r="AD378" s="163">
        <f t="shared" si="105"/>
        <v>0</v>
      </c>
      <c r="AE378" s="208"/>
      <c r="AF378" s="215" t="b">
        <f t="shared" si="101"/>
        <v>1</v>
      </c>
      <c r="AG378" s="215" t="b">
        <f t="shared" si="102"/>
        <v>1</v>
      </c>
      <c r="AH378" s="215" t="b">
        <f t="shared" si="106"/>
        <v>1</v>
      </c>
      <c r="AI378" s="215" t="b">
        <f t="shared" si="107"/>
        <v>1</v>
      </c>
      <c r="AJ378" s="215" t="b">
        <f t="shared" si="108"/>
        <v>0</v>
      </c>
      <c r="AK378" s="215" t="b">
        <f t="shared" si="109"/>
        <v>0</v>
      </c>
      <c r="AL378" s="215" t="b">
        <f t="shared" si="110"/>
        <v>0</v>
      </c>
      <c r="AM378" s="215" t="b">
        <f t="shared" si="111"/>
        <v>0</v>
      </c>
      <c r="AN378" s="215" t="b">
        <f t="shared" si="112"/>
        <v>0</v>
      </c>
      <c r="AO378" s="215" t="b">
        <f t="shared" si="113"/>
        <v>0</v>
      </c>
      <c r="AP378" s="215" t="b">
        <f t="shared" si="114"/>
        <v>0</v>
      </c>
      <c r="AQ378" s="215" t="b">
        <f t="shared" si="115"/>
        <v>0</v>
      </c>
      <c r="AR378" s="215" t="b">
        <f t="shared" si="116"/>
        <v>0</v>
      </c>
      <c r="AS378" s="215" t="b">
        <f t="shared" si="117"/>
        <v>1</v>
      </c>
      <c r="AT378" s="215" t="b">
        <f t="shared" si="118"/>
        <v>1</v>
      </c>
      <c r="AU378" s="215" t="b">
        <f t="shared" si="119"/>
        <v>1</v>
      </c>
      <c r="AV378" s="215" t="b">
        <f t="shared" si="120"/>
        <v>1</v>
      </c>
    </row>
    <row r="379" spans="1:48" ht="15.75">
      <c r="A379" s="77">
        <v>357</v>
      </c>
      <c r="B379" s="134"/>
      <c r="C379" s="80"/>
      <c r="D379" s="126"/>
      <c r="E379" s="152"/>
      <c r="F379" s="146"/>
      <c r="G379" s="130"/>
      <c r="H379" s="152"/>
      <c r="I379" s="146"/>
      <c r="J379" s="130"/>
      <c r="K379" s="152"/>
      <c r="L379" s="146"/>
      <c r="M379" s="130"/>
      <c r="N379" s="152"/>
      <c r="O379" s="146"/>
      <c r="P379" s="130"/>
      <c r="Q379" s="152"/>
      <c r="R379" s="146"/>
      <c r="S379" s="130"/>
      <c r="T379" s="152"/>
      <c r="U379" s="146"/>
      <c r="V379" s="130"/>
      <c r="W379" s="152"/>
      <c r="X379" s="146"/>
      <c r="Y379" s="130"/>
      <c r="Z379" s="152"/>
      <c r="AA379" s="154"/>
      <c r="AB379" s="161">
        <f t="shared" si="103"/>
        <v>0</v>
      </c>
      <c r="AC379" s="162">
        <f t="shared" si="104"/>
        <v>0</v>
      </c>
      <c r="AD379" s="163">
        <f t="shared" si="105"/>
        <v>0</v>
      </c>
      <c r="AE379" s="208"/>
      <c r="AF379" s="215" t="b">
        <f t="shared" si="101"/>
        <v>1</v>
      </c>
      <c r="AG379" s="215" t="b">
        <f t="shared" si="102"/>
        <v>1</v>
      </c>
      <c r="AH379" s="215" t="b">
        <f t="shared" si="106"/>
        <v>1</v>
      </c>
      <c r="AI379" s="215" t="b">
        <f t="shared" si="107"/>
        <v>1</v>
      </c>
      <c r="AJ379" s="215" t="b">
        <f t="shared" si="108"/>
        <v>0</v>
      </c>
      <c r="AK379" s="215" t="b">
        <f t="shared" si="109"/>
        <v>0</v>
      </c>
      <c r="AL379" s="215" t="b">
        <f t="shared" si="110"/>
        <v>0</v>
      </c>
      <c r="AM379" s="215" t="b">
        <f t="shared" si="111"/>
        <v>0</v>
      </c>
      <c r="AN379" s="215" t="b">
        <f t="shared" si="112"/>
        <v>0</v>
      </c>
      <c r="AO379" s="215" t="b">
        <f t="shared" si="113"/>
        <v>0</v>
      </c>
      <c r="AP379" s="215" t="b">
        <f t="shared" si="114"/>
        <v>0</v>
      </c>
      <c r="AQ379" s="215" t="b">
        <f t="shared" si="115"/>
        <v>0</v>
      </c>
      <c r="AR379" s="215" t="b">
        <f t="shared" si="116"/>
        <v>0</v>
      </c>
      <c r="AS379" s="215" t="b">
        <f t="shared" si="117"/>
        <v>1</v>
      </c>
      <c r="AT379" s="215" t="b">
        <f t="shared" si="118"/>
        <v>1</v>
      </c>
      <c r="AU379" s="215" t="b">
        <f t="shared" si="119"/>
        <v>1</v>
      </c>
      <c r="AV379" s="215" t="b">
        <f t="shared" si="120"/>
        <v>1</v>
      </c>
    </row>
    <row r="380" spans="1:48" ht="15.75">
      <c r="A380" s="77">
        <v>358</v>
      </c>
      <c r="B380" s="134"/>
      <c r="C380" s="80"/>
      <c r="D380" s="126"/>
      <c r="E380" s="152"/>
      <c r="F380" s="146"/>
      <c r="G380" s="130"/>
      <c r="H380" s="152"/>
      <c r="I380" s="146"/>
      <c r="J380" s="130"/>
      <c r="K380" s="152"/>
      <c r="L380" s="146"/>
      <c r="M380" s="130"/>
      <c r="N380" s="152"/>
      <c r="O380" s="146"/>
      <c r="P380" s="130"/>
      <c r="Q380" s="152"/>
      <c r="R380" s="146"/>
      <c r="S380" s="130"/>
      <c r="T380" s="152"/>
      <c r="U380" s="146"/>
      <c r="V380" s="130"/>
      <c r="W380" s="152"/>
      <c r="X380" s="146"/>
      <c r="Y380" s="130"/>
      <c r="Z380" s="152"/>
      <c r="AA380" s="154"/>
      <c r="AB380" s="161">
        <f t="shared" si="103"/>
        <v>0</v>
      </c>
      <c r="AC380" s="162">
        <f t="shared" si="104"/>
        <v>0</v>
      </c>
      <c r="AD380" s="163">
        <f t="shared" si="105"/>
        <v>0</v>
      </c>
      <c r="AE380" s="208"/>
      <c r="AF380" s="215" t="b">
        <f t="shared" si="101"/>
        <v>1</v>
      </c>
      <c r="AG380" s="215" t="b">
        <f t="shared" si="102"/>
        <v>1</v>
      </c>
      <c r="AH380" s="215" t="b">
        <f t="shared" si="106"/>
        <v>1</v>
      </c>
      <c r="AI380" s="215" t="b">
        <f t="shared" si="107"/>
        <v>1</v>
      </c>
      <c r="AJ380" s="215" t="b">
        <f t="shared" si="108"/>
        <v>0</v>
      </c>
      <c r="AK380" s="215" t="b">
        <f t="shared" si="109"/>
        <v>0</v>
      </c>
      <c r="AL380" s="215" t="b">
        <f t="shared" si="110"/>
        <v>0</v>
      </c>
      <c r="AM380" s="215" t="b">
        <f t="shared" si="111"/>
        <v>0</v>
      </c>
      <c r="AN380" s="215" t="b">
        <f t="shared" si="112"/>
        <v>0</v>
      </c>
      <c r="AO380" s="215" t="b">
        <f t="shared" si="113"/>
        <v>0</v>
      </c>
      <c r="AP380" s="215" t="b">
        <f t="shared" si="114"/>
        <v>0</v>
      </c>
      <c r="AQ380" s="215" t="b">
        <f t="shared" si="115"/>
        <v>0</v>
      </c>
      <c r="AR380" s="215" t="b">
        <f t="shared" si="116"/>
        <v>0</v>
      </c>
      <c r="AS380" s="215" t="b">
        <f t="shared" si="117"/>
        <v>1</v>
      </c>
      <c r="AT380" s="215" t="b">
        <f t="shared" si="118"/>
        <v>1</v>
      </c>
      <c r="AU380" s="215" t="b">
        <f t="shared" si="119"/>
        <v>1</v>
      </c>
      <c r="AV380" s="215" t="b">
        <f t="shared" si="120"/>
        <v>1</v>
      </c>
    </row>
    <row r="381" spans="1:48" ht="15.75">
      <c r="A381" s="77">
        <v>359</v>
      </c>
      <c r="B381" s="134"/>
      <c r="C381" s="80"/>
      <c r="D381" s="126"/>
      <c r="E381" s="152"/>
      <c r="F381" s="146"/>
      <c r="G381" s="130"/>
      <c r="H381" s="152"/>
      <c r="I381" s="146"/>
      <c r="J381" s="130"/>
      <c r="K381" s="152"/>
      <c r="L381" s="146"/>
      <c r="M381" s="130"/>
      <c r="N381" s="152"/>
      <c r="O381" s="146"/>
      <c r="P381" s="130"/>
      <c r="Q381" s="152"/>
      <c r="R381" s="146"/>
      <c r="S381" s="130"/>
      <c r="T381" s="152"/>
      <c r="U381" s="146"/>
      <c r="V381" s="130"/>
      <c r="W381" s="152"/>
      <c r="X381" s="146"/>
      <c r="Y381" s="130"/>
      <c r="Z381" s="152"/>
      <c r="AA381" s="154"/>
      <c r="AB381" s="161">
        <f t="shared" si="103"/>
        <v>0</v>
      </c>
      <c r="AC381" s="162">
        <f t="shared" si="104"/>
        <v>0</v>
      </c>
      <c r="AD381" s="163">
        <f t="shared" si="105"/>
        <v>0</v>
      </c>
      <c r="AE381" s="208"/>
      <c r="AF381" s="215" t="b">
        <f t="shared" si="101"/>
        <v>1</v>
      </c>
      <c r="AG381" s="215" t="b">
        <f t="shared" si="102"/>
        <v>1</v>
      </c>
      <c r="AH381" s="215" t="b">
        <f t="shared" si="106"/>
        <v>1</v>
      </c>
      <c r="AI381" s="215" t="b">
        <f t="shared" si="107"/>
        <v>1</v>
      </c>
      <c r="AJ381" s="215" t="b">
        <f t="shared" si="108"/>
        <v>0</v>
      </c>
      <c r="AK381" s="215" t="b">
        <f t="shared" si="109"/>
        <v>0</v>
      </c>
      <c r="AL381" s="215" t="b">
        <f t="shared" si="110"/>
        <v>0</v>
      </c>
      <c r="AM381" s="215" t="b">
        <f t="shared" si="111"/>
        <v>0</v>
      </c>
      <c r="AN381" s="215" t="b">
        <f t="shared" si="112"/>
        <v>0</v>
      </c>
      <c r="AO381" s="215" t="b">
        <f t="shared" si="113"/>
        <v>0</v>
      </c>
      <c r="AP381" s="215" t="b">
        <f t="shared" si="114"/>
        <v>0</v>
      </c>
      <c r="AQ381" s="215" t="b">
        <f t="shared" si="115"/>
        <v>0</v>
      </c>
      <c r="AR381" s="215" t="b">
        <f t="shared" si="116"/>
        <v>0</v>
      </c>
      <c r="AS381" s="215" t="b">
        <f t="shared" si="117"/>
        <v>1</v>
      </c>
      <c r="AT381" s="215" t="b">
        <f t="shared" si="118"/>
        <v>1</v>
      </c>
      <c r="AU381" s="215" t="b">
        <f t="shared" si="119"/>
        <v>1</v>
      </c>
      <c r="AV381" s="215" t="b">
        <f t="shared" si="120"/>
        <v>1</v>
      </c>
    </row>
    <row r="382" spans="1:48" ht="15.75">
      <c r="A382" s="77">
        <v>360</v>
      </c>
      <c r="B382" s="134"/>
      <c r="C382" s="80"/>
      <c r="D382" s="126"/>
      <c r="E382" s="152"/>
      <c r="F382" s="146"/>
      <c r="G382" s="130"/>
      <c r="H382" s="152"/>
      <c r="I382" s="146"/>
      <c r="J382" s="130"/>
      <c r="K382" s="152"/>
      <c r="L382" s="146"/>
      <c r="M382" s="130"/>
      <c r="N382" s="152"/>
      <c r="O382" s="146"/>
      <c r="P382" s="130"/>
      <c r="Q382" s="152"/>
      <c r="R382" s="146"/>
      <c r="S382" s="130"/>
      <c r="T382" s="152"/>
      <c r="U382" s="146"/>
      <c r="V382" s="130"/>
      <c r="W382" s="152"/>
      <c r="X382" s="146"/>
      <c r="Y382" s="130"/>
      <c r="Z382" s="152"/>
      <c r="AA382" s="154"/>
      <c r="AB382" s="161">
        <f t="shared" si="103"/>
        <v>0</v>
      </c>
      <c r="AC382" s="162">
        <f t="shared" si="104"/>
        <v>0</v>
      </c>
      <c r="AD382" s="163">
        <f t="shared" si="105"/>
        <v>0</v>
      </c>
      <c r="AE382" s="208"/>
      <c r="AF382" s="215" t="b">
        <f t="shared" si="101"/>
        <v>1</v>
      </c>
      <c r="AG382" s="215" t="b">
        <f t="shared" si="102"/>
        <v>1</v>
      </c>
      <c r="AH382" s="215" t="b">
        <f t="shared" si="106"/>
        <v>1</v>
      </c>
      <c r="AI382" s="215" t="b">
        <f t="shared" si="107"/>
        <v>1</v>
      </c>
      <c r="AJ382" s="215" t="b">
        <f t="shared" si="108"/>
        <v>0</v>
      </c>
      <c r="AK382" s="215" t="b">
        <f t="shared" si="109"/>
        <v>0</v>
      </c>
      <c r="AL382" s="215" t="b">
        <f t="shared" si="110"/>
        <v>0</v>
      </c>
      <c r="AM382" s="215" t="b">
        <f t="shared" si="111"/>
        <v>0</v>
      </c>
      <c r="AN382" s="215" t="b">
        <f t="shared" si="112"/>
        <v>0</v>
      </c>
      <c r="AO382" s="215" t="b">
        <f t="shared" si="113"/>
        <v>0</v>
      </c>
      <c r="AP382" s="215" t="b">
        <f t="shared" si="114"/>
        <v>0</v>
      </c>
      <c r="AQ382" s="215" t="b">
        <f t="shared" si="115"/>
        <v>0</v>
      </c>
      <c r="AR382" s="215" t="b">
        <f t="shared" si="116"/>
        <v>0</v>
      </c>
      <c r="AS382" s="215" t="b">
        <f t="shared" si="117"/>
        <v>1</v>
      </c>
      <c r="AT382" s="215" t="b">
        <f t="shared" si="118"/>
        <v>1</v>
      </c>
      <c r="AU382" s="215" t="b">
        <f t="shared" si="119"/>
        <v>1</v>
      </c>
      <c r="AV382" s="215" t="b">
        <f t="shared" si="120"/>
        <v>1</v>
      </c>
    </row>
    <row r="383" spans="1:48" ht="15.75">
      <c r="A383" s="77">
        <v>361</v>
      </c>
      <c r="B383" s="134"/>
      <c r="C383" s="80"/>
      <c r="D383" s="126"/>
      <c r="E383" s="152"/>
      <c r="F383" s="146"/>
      <c r="G383" s="130"/>
      <c r="H383" s="152"/>
      <c r="I383" s="146"/>
      <c r="J383" s="130"/>
      <c r="K383" s="152"/>
      <c r="L383" s="146"/>
      <c r="M383" s="130"/>
      <c r="N383" s="152"/>
      <c r="O383" s="146"/>
      <c r="P383" s="130"/>
      <c r="Q383" s="152"/>
      <c r="R383" s="146"/>
      <c r="S383" s="130"/>
      <c r="T383" s="152"/>
      <c r="U383" s="146"/>
      <c r="V383" s="130"/>
      <c r="W383" s="152"/>
      <c r="X383" s="146"/>
      <c r="Y383" s="130"/>
      <c r="Z383" s="152"/>
      <c r="AA383" s="154"/>
      <c r="AB383" s="161">
        <f t="shared" si="103"/>
        <v>0</v>
      </c>
      <c r="AC383" s="162">
        <f t="shared" si="104"/>
        <v>0</v>
      </c>
      <c r="AD383" s="163">
        <f t="shared" si="105"/>
        <v>0</v>
      </c>
      <c r="AE383" s="208"/>
      <c r="AF383" s="215" t="b">
        <f t="shared" si="101"/>
        <v>1</v>
      </c>
      <c r="AG383" s="215" t="b">
        <f t="shared" si="102"/>
        <v>1</v>
      </c>
      <c r="AH383" s="215" t="b">
        <f t="shared" si="106"/>
        <v>1</v>
      </c>
      <c r="AI383" s="215" t="b">
        <f t="shared" si="107"/>
        <v>1</v>
      </c>
      <c r="AJ383" s="215" t="b">
        <f t="shared" si="108"/>
        <v>0</v>
      </c>
      <c r="AK383" s="215" t="b">
        <f t="shared" si="109"/>
        <v>0</v>
      </c>
      <c r="AL383" s="215" t="b">
        <f t="shared" si="110"/>
        <v>0</v>
      </c>
      <c r="AM383" s="215" t="b">
        <f t="shared" si="111"/>
        <v>0</v>
      </c>
      <c r="AN383" s="215" t="b">
        <f t="shared" si="112"/>
        <v>0</v>
      </c>
      <c r="AO383" s="215" t="b">
        <f t="shared" si="113"/>
        <v>0</v>
      </c>
      <c r="AP383" s="215" t="b">
        <f t="shared" si="114"/>
        <v>0</v>
      </c>
      <c r="AQ383" s="215" t="b">
        <f t="shared" si="115"/>
        <v>0</v>
      </c>
      <c r="AR383" s="215" t="b">
        <f t="shared" si="116"/>
        <v>0</v>
      </c>
      <c r="AS383" s="215" t="b">
        <f t="shared" si="117"/>
        <v>1</v>
      </c>
      <c r="AT383" s="215" t="b">
        <f t="shared" si="118"/>
        <v>1</v>
      </c>
      <c r="AU383" s="215" t="b">
        <f t="shared" si="119"/>
        <v>1</v>
      </c>
      <c r="AV383" s="215" t="b">
        <f t="shared" si="120"/>
        <v>1</v>
      </c>
    </row>
    <row r="384" spans="1:48" ht="15.75">
      <c r="A384" s="77">
        <v>362</v>
      </c>
      <c r="B384" s="134"/>
      <c r="C384" s="80"/>
      <c r="D384" s="126"/>
      <c r="E384" s="152"/>
      <c r="F384" s="146"/>
      <c r="G384" s="130"/>
      <c r="H384" s="152"/>
      <c r="I384" s="146"/>
      <c r="J384" s="130"/>
      <c r="K384" s="152"/>
      <c r="L384" s="146"/>
      <c r="M384" s="130"/>
      <c r="N384" s="152"/>
      <c r="O384" s="146"/>
      <c r="P384" s="130"/>
      <c r="Q384" s="152"/>
      <c r="R384" s="146"/>
      <c r="S384" s="130"/>
      <c r="T384" s="152"/>
      <c r="U384" s="146"/>
      <c r="V384" s="130"/>
      <c r="W384" s="152"/>
      <c r="X384" s="146"/>
      <c r="Y384" s="130"/>
      <c r="Z384" s="152"/>
      <c r="AA384" s="154"/>
      <c r="AB384" s="161">
        <f t="shared" si="103"/>
        <v>0</v>
      </c>
      <c r="AC384" s="162">
        <f t="shared" si="104"/>
        <v>0</v>
      </c>
      <c r="AD384" s="163">
        <f t="shared" si="105"/>
        <v>0</v>
      </c>
      <c r="AE384" s="208"/>
      <c r="AF384" s="215" t="b">
        <f t="shared" si="101"/>
        <v>1</v>
      </c>
      <c r="AG384" s="215" t="b">
        <f t="shared" si="102"/>
        <v>1</v>
      </c>
      <c r="AH384" s="215" t="b">
        <f t="shared" si="106"/>
        <v>1</v>
      </c>
      <c r="AI384" s="215" t="b">
        <f t="shared" si="107"/>
        <v>1</v>
      </c>
      <c r="AJ384" s="215" t="b">
        <f t="shared" si="108"/>
        <v>0</v>
      </c>
      <c r="AK384" s="215" t="b">
        <f t="shared" si="109"/>
        <v>0</v>
      </c>
      <c r="AL384" s="215" t="b">
        <f t="shared" si="110"/>
        <v>0</v>
      </c>
      <c r="AM384" s="215" t="b">
        <f t="shared" si="111"/>
        <v>0</v>
      </c>
      <c r="AN384" s="215" t="b">
        <f t="shared" si="112"/>
        <v>0</v>
      </c>
      <c r="AO384" s="215" t="b">
        <f t="shared" si="113"/>
        <v>0</v>
      </c>
      <c r="AP384" s="215" t="b">
        <f t="shared" si="114"/>
        <v>0</v>
      </c>
      <c r="AQ384" s="215" t="b">
        <f t="shared" si="115"/>
        <v>0</v>
      </c>
      <c r="AR384" s="215" t="b">
        <f t="shared" si="116"/>
        <v>0</v>
      </c>
      <c r="AS384" s="215" t="b">
        <f t="shared" si="117"/>
        <v>1</v>
      </c>
      <c r="AT384" s="215" t="b">
        <f t="shared" si="118"/>
        <v>1</v>
      </c>
      <c r="AU384" s="215" t="b">
        <f t="shared" si="119"/>
        <v>1</v>
      </c>
      <c r="AV384" s="215" t="b">
        <f t="shared" si="120"/>
        <v>1</v>
      </c>
    </row>
    <row r="385" spans="1:48" ht="15.75">
      <c r="A385" s="77">
        <v>363</v>
      </c>
      <c r="B385" s="134"/>
      <c r="C385" s="80"/>
      <c r="D385" s="126"/>
      <c r="E385" s="152"/>
      <c r="F385" s="146"/>
      <c r="G385" s="130"/>
      <c r="H385" s="152"/>
      <c r="I385" s="146"/>
      <c r="J385" s="130"/>
      <c r="K385" s="152"/>
      <c r="L385" s="146"/>
      <c r="M385" s="130"/>
      <c r="N385" s="152"/>
      <c r="O385" s="146"/>
      <c r="P385" s="130"/>
      <c r="Q385" s="152"/>
      <c r="R385" s="146"/>
      <c r="S385" s="130"/>
      <c r="T385" s="152"/>
      <c r="U385" s="146"/>
      <c r="V385" s="130"/>
      <c r="W385" s="152"/>
      <c r="X385" s="146"/>
      <c r="Y385" s="130"/>
      <c r="Z385" s="152"/>
      <c r="AA385" s="154"/>
      <c r="AB385" s="161">
        <f t="shared" si="103"/>
        <v>0</v>
      </c>
      <c r="AC385" s="162">
        <f t="shared" si="104"/>
        <v>0</v>
      </c>
      <c r="AD385" s="163">
        <f t="shared" si="105"/>
        <v>0</v>
      </c>
      <c r="AE385" s="208"/>
      <c r="AF385" s="215" t="b">
        <f t="shared" si="101"/>
        <v>1</v>
      </c>
      <c r="AG385" s="215" t="b">
        <f t="shared" si="102"/>
        <v>1</v>
      </c>
      <c r="AH385" s="215" t="b">
        <f t="shared" si="106"/>
        <v>1</v>
      </c>
      <c r="AI385" s="215" t="b">
        <f t="shared" si="107"/>
        <v>1</v>
      </c>
      <c r="AJ385" s="215" t="b">
        <f t="shared" si="108"/>
        <v>0</v>
      </c>
      <c r="AK385" s="215" t="b">
        <f t="shared" si="109"/>
        <v>0</v>
      </c>
      <c r="AL385" s="215" t="b">
        <f t="shared" si="110"/>
        <v>0</v>
      </c>
      <c r="AM385" s="215" t="b">
        <f t="shared" si="111"/>
        <v>0</v>
      </c>
      <c r="AN385" s="215" t="b">
        <f t="shared" si="112"/>
        <v>0</v>
      </c>
      <c r="AO385" s="215" t="b">
        <f t="shared" si="113"/>
        <v>0</v>
      </c>
      <c r="AP385" s="215" t="b">
        <f t="shared" si="114"/>
        <v>0</v>
      </c>
      <c r="AQ385" s="215" t="b">
        <f t="shared" si="115"/>
        <v>0</v>
      </c>
      <c r="AR385" s="215" t="b">
        <f t="shared" si="116"/>
        <v>0</v>
      </c>
      <c r="AS385" s="215" t="b">
        <f t="shared" si="117"/>
        <v>1</v>
      </c>
      <c r="AT385" s="215" t="b">
        <f t="shared" si="118"/>
        <v>1</v>
      </c>
      <c r="AU385" s="215" t="b">
        <f t="shared" si="119"/>
        <v>1</v>
      </c>
      <c r="AV385" s="215" t="b">
        <f t="shared" si="120"/>
        <v>1</v>
      </c>
    </row>
    <row r="386" spans="1:48" ht="15.75">
      <c r="A386" s="77">
        <v>364</v>
      </c>
      <c r="B386" s="134"/>
      <c r="C386" s="80"/>
      <c r="D386" s="126"/>
      <c r="E386" s="152"/>
      <c r="F386" s="146"/>
      <c r="G386" s="130"/>
      <c r="H386" s="152"/>
      <c r="I386" s="146"/>
      <c r="J386" s="130"/>
      <c r="K386" s="152"/>
      <c r="L386" s="146"/>
      <c r="M386" s="130"/>
      <c r="N386" s="152"/>
      <c r="O386" s="146"/>
      <c r="P386" s="130"/>
      <c r="Q386" s="152"/>
      <c r="R386" s="146"/>
      <c r="S386" s="130"/>
      <c r="T386" s="152"/>
      <c r="U386" s="146"/>
      <c r="V386" s="130"/>
      <c r="W386" s="152"/>
      <c r="X386" s="146"/>
      <c r="Y386" s="130"/>
      <c r="Z386" s="152"/>
      <c r="AA386" s="154"/>
      <c r="AB386" s="161">
        <f t="shared" si="103"/>
        <v>0</v>
      </c>
      <c r="AC386" s="162">
        <f t="shared" si="104"/>
        <v>0</v>
      </c>
      <c r="AD386" s="163">
        <f t="shared" si="105"/>
        <v>0</v>
      </c>
      <c r="AE386" s="208"/>
      <c r="AF386" s="215" t="b">
        <f t="shared" si="101"/>
        <v>1</v>
      </c>
      <c r="AG386" s="215" t="b">
        <f t="shared" si="102"/>
        <v>1</v>
      </c>
      <c r="AH386" s="215" t="b">
        <f t="shared" si="106"/>
        <v>1</v>
      </c>
      <c r="AI386" s="215" t="b">
        <f t="shared" si="107"/>
        <v>1</v>
      </c>
      <c r="AJ386" s="215" t="b">
        <f t="shared" si="108"/>
        <v>0</v>
      </c>
      <c r="AK386" s="215" t="b">
        <f t="shared" si="109"/>
        <v>0</v>
      </c>
      <c r="AL386" s="215" t="b">
        <f t="shared" si="110"/>
        <v>0</v>
      </c>
      <c r="AM386" s="215" t="b">
        <f t="shared" si="111"/>
        <v>0</v>
      </c>
      <c r="AN386" s="215" t="b">
        <f t="shared" si="112"/>
        <v>0</v>
      </c>
      <c r="AO386" s="215" t="b">
        <f t="shared" si="113"/>
        <v>0</v>
      </c>
      <c r="AP386" s="215" t="b">
        <f t="shared" si="114"/>
        <v>0</v>
      </c>
      <c r="AQ386" s="215" t="b">
        <f t="shared" si="115"/>
        <v>0</v>
      </c>
      <c r="AR386" s="215" t="b">
        <f t="shared" si="116"/>
        <v>0</v>
      </c>
      <c r="AS386" s="215" t="b">
        <f t="shared" si="117"/>
        <v>1</v>
      </c>
      <c r="AT386" s="215" t="b">
        <f t="shared" si="118"/>
        <v>1</v>
      </c>
      <c r="AU386" s="215" t="b">
        <f t="shared" si="119"/>
        <v>1</v>
      </c>
      <c r="AV386" s="215" t="b">
        <f t="shared" si="120"/>
        <v>1</v>
      </c>
    </row>
    <row r="387" spans="1:48" ht="15.75">
      <c r="A387" s="77">
        <v>365</v>
      </c>
      <c r="B387" s="134"/>
      <c r="C387" s="80"/>
      <c r="D387" s="126"/>
      <c r="E387" s="152"/>
      <c r="F387" s="146"/>
      <c r="G387" s="130"/>
      <c r="H387" s="152"/>
      <c r="I387" s="146"/>
      <c r="J387" s="130"/>
      <c r="K387" s="152"/>
      <c r="L387" s="146"/>
      <c r="M387" s="130"/>
      <c r="N387" s="152"/>
      <c r="O387" s="146"/>
      <c r="P387" s="130"/>
      <c r="Q387" s="152"/>
      <c r="R387" s="146"/>
      <c r="S387" s="130"/>
      <c r="T387" s="152"/>
      <c r="U387" s="146"/>
      <c r="V387" s="130"/>
      <c r="W387" s="152"/>
      <c r="X387" s="146"/>
      <c r="Y387" s="130"/>
      <c r="Z387" s="152"/>
      <c r="AA387" s="154"/>
      <c r="AB387" s="161">
        <f t="shared" si="103"/>
        <v>0</v>
      </c>
      <c r="AC387" s="162">
        <f t="shared" si="104"/>
        <v>0</v>
      </c>
      <c r="AD387" s="163">
        <f t="shared" si="105"/>
        <v>0</v>
      </c>
      <c r="AE387" s="208"/>
      <c r="AF387" s="215" t="b">
        <f t="shared" si="101"/>
        <v>1</v>
      </c>
      <c r="AG387" s="215" t="b">
        <f t="shared" si="102"/>
        <v>1</v>
      </c>
      <c r="AH387" s="215" t="b">
        <f t="shared" si="106"/>
        <v>1</v>
      </c>
      <c r="AI387" s="215" t="b">
        <f t="shared" si="107"/>
        <v>1</v>
      </c>
      <c r="AJ387" s="215" t="b">
        <f t="shared" si="108"/>
        <v>0</v>
      </c>
      <c r="AK387" s="215" t="b">
        <f t="shared" si="109"/>
        <v>0</v>
      </c>
      <c r="AL387" s="215" t="b">
        <f t="shared" si="110"/>
        <v>0</v>
      </c>
      <c r="AM387" s="215" t="b">
        <f t="shared" si="111"/>
        <v>0</v>
      </c>
      <c r="AN387" s="215" t="b">
        <f t="shared" si="112"/>
        <v>0</v>
      </c>
      <c r="AO387" s="215" t="b">
        <f t="shared" si="113"/>
        <v>0</v>
      </c>
      <c r="AP387" s="215" t="b">
        <f t="shared" si="114"/>
        <v>0</v>
      </c>
      <c r="AQ387" s="215" t="b">
        <f t="shared" si="115"/>
        <v>0</v>
      </c>
      <c r="AR387" s="215" t="b">
        <f t="shared" si="116"/>
        <v>0</v>
      </c>
      <c r="AS387" s="215" t="b">
        <f t="shared" si="117"/>
        <v>1</v>
      </c>
      <c r="AT387" s="215" t="b">
        <f t="shared" si="118"/>
        <v>1</v>
      </c>
      <c r="AU387" s="215" t="b">
        <f t="shared" si="119"/>
        <v>1</v>
      </c>
      <c r="AV387" s="215" t="b">
        <f t="shared" si="120"/>
        <v>1</v>
      </c>
    </row>
    <row r="388" spans="1:48" ht="15.75">
      <c r="A388" s="77">
        <v>366</v>
      </c>
      <c r="B388" s="134"/>
      <c r="C388" s="80"/>
      <c r="D388" s="126"/>
      <c r="E388" s="152"/>
      <c r="F388" s="146"/>
      <c r="G388" s="130"/>
      <c r="H388" s="152"/>
      <c r="I388" s="146"/>
      <c r="J388" s="130"/>
      <c r="K388" s="152"/>
      <c r="L388" s="146"/>
      <c r="M388" s="130"/>
      <c r="N388" s="152"/>
      <c r="O388" s="146"/>
      <c r="P388" s="130"/>
      <c r="Q388" s="152"/>
      <c r="R388" s="146"/>
      <c r="S388" s="130"/>
      <c r="T388" s="152"/>
      <c r="U388" s="146"/>
      <c r="V388" s="130"/>
      <c r="W388" s="152"/>
      <c r="X388" s="146"/>
      <c r="Y388" s="130"/>
      <c r="Z388" s="152"/>
      <c r="AA388" s="154"/>
      <c r="AB388" s="161">
        <f t="shared" si="103"/>
        <v>0</v>
      </c>
      <c r="AC388" s="162">
        <f t="shared" si="104"/>
        <v>0</v>
      </c>
      <c r="AD388" s="163">
        <f t="shared" si="105"/>
        <v>0</v>
      </c>
      <c r="AE388" s="208"/>
      <c r="AF388" s="215" t="b">
        <f t="shared" si="101"/>
        <v>1</v>
      </c>
      <c r="AG388" s="215" t="b">
        <f t="shared" si="102"/>
        <v>1</v>
      </c>
      <c r="AH388" s="215" t="b">
        <f t="shared" si="106"/>
        <v>1</v>
      </c>
      <c r="AI388" s="215" t="b">
        <f t="shared" si="107"/>
        <v>1</v>
      </c>
      <c r="AJ388" s="215" t="b">
        <f t="shared" si="108"/>
        <v>0</v>
      </c>
      <c r="AK388" s="215" t="b">
        <f t="shared" si="109"/>
        <v>0</v>
      </c>
      <c r="AL388" s="215" t="b">
        <f t="shared" si="110"/>
        <v>0</v>
      </c>
      <c r="AM388" s="215" t="b">
        <f t="shared" si="111"/>
        <v>0</v>
      </c>
      <c r="AN388" s="215" t="b">
        <f t="shared" si="112"/>
        <v>0</v>
      </c>
      <c r="AO388" s="215" t="b">
        <f t="shared" si="113"/>
        <v>0</v>
      </c>
      <c r="AP388" s="215" t="b">
        <f t="shared" si="114"/>
        <v>0</v>
      </c>
      <c r="AQ388" s="215" t="b">
        <f t="shared" si="115"/>
        <v>0</v>
      </c>
      <c r="AR388" s="215" t="b">
        <f t="shared" si="116"/>
        <v>0</v>
      </c>
      <c r="AS388" s="215" t="b">
        <f t="shared" si="117"/>
        <v>1</v>
      </c>
      <c r="AT388" s="215" t="b">
        <f t="shared" si="118"/>
        <v>1</v>
      </c>
      <c r="AU388" s="215" t="b">
        <f t="shared" si="119"/>
        <v>1</v>
      </c>
      <c r="AV388" s="215" t="b">
        <f t="shared" si="120"/>
        <v>1</v>
      </c>
    </row>
    <row r="389" spans="1:48" ht="15.75">
      <c r="A389" s="77">
        <v>367</v>
      </c>
      <c r="B389" s="134"/>
      <c r="C389" s="80"/>
      <c r="D389" s="126"/>
      <c r="E389" s="152"/>
      <c r="F389" s="146"/>
      <c r="G389" s="130"/>
      <c r="H389" s="152"/>
      <c r="I389" s="146"/>
      <c r="J389" s="130"/>
      <c r="K389" s="152"/>
      <c r="L389" s="146"/>
      <c r="M389" s="130"/>
      <c r="N389" s="152"/>
      <c r="O389" s="146"/>
      <c r="P389" s="130"/>
      <c r="Q389" s="152"/>
      <c r="R389" s="146"/>
      <c r="S389" s="130"/>
      <c r="T389" s="152"/>
      <c r="U389" s="146"/>
      <c r="V389" s="130"/>
      <c r="W389" s="152"/>
      <c r="X389" s="146"/>
      <c r="Y389" s="130"/>
      <c r="Z389" s="152"/>
      <c r="AA389" s="154"/>
      <c r="AB389" s="161">
        <f t="shared" si="103"/>
        <v>0</v>
      </c>
      <c r="AC389" s="162">
        <f t="shared" si="104"/>
        <v>0</v>
      </c>
      <c r="AD389" s="163">
        <f t="shared" si="105"/>
        <v>0</v>
      </c>
      <c r="AE389" s="208"/>
      <c r="AF389" s="215" t="b">
        <f t="shared" si="101"/>
        <v>1</v>
      </c>
      <c r="AG389" s="215" t="b">
        <f t="shared" si="102"/>
        <v>1</v>
      </c>
      <c r="AH389" s="215" t="b">
        <f t="shared" si="106"/>
        <v>1</v>
      </c>
      <c r="AI389" s="215" t="b">
        <f t="shared" si="107"/>
        <v>1</v>
      </c>
      <c r="AJ389" s="215" t="b">
        <f t="shared" si="108"/>
        <v>0</v>
      </c>
      <c r="AK389" s="215" t="b">
        <f t="shared" si="109"/>
        <v>0</v>
      </c>
      <c r="AL389" s="215" t="b">
        <f t="shared" si="110"/>
        <v>0</v>
      </c>
      <c r="AM389" s="215" t="b">
        <f t="shared" si="111"/>
        <v>0</v>
      </c>
      <c r="AN389" s="215" t="b">
        <f t="shared" si="112"/>
        <v>0</v>
      </c>
      <c r="AO389" s="215" t="b">
        <f t="shared" si="113"/>
        <v>0</v>
      </c>
      <c r="AP389" s="215" t="b">
        <f t="shared" si="114"/>
        <v>0</v>
      </c>
      <c r="AQ389" s="215" t="b">
        <f t="shared" si="115"/>
        <v>0</v>
      </c>
      <c r="AR389" s="215" t="b">
        <f t="shared" si="116"/>
        <v>0</v>
      </c>
      <c r="AS389" s="215" t="b">
        <f t="shared" si="117"/>
        <v>1</v>
      </c>
      <c r="AT389" s="215" t="b">
        <f t="shared" si="118"/>
        <v>1</v>
      </c>
      <c r="AU389" s="215" t="b">
        <f t="shared" si="119"/>
        <v>1</v>
      </c>
      <c r="AV389" s="215" t="b">
        <f t="shared" si="120"/>
        <v>1</v>
      </c>
    </row>
    <row r="390" spans="1:48" ht="15.75">
      <c r="A390" s="77">
        <v>368</v>
      </c>
      <c r="B390" s="134"/>
      <c r="C390" s="80"/>
      <c r="D390" s="126"/>
      <c r="E390" s="152"/>
      <c r="F390" s="146"/>
      <c r="G390" s="130"/>
      <c r="H390" s="152"/>
      <c r="I390" s="146"/>
      <c r="J390" s="130"/>
      <c r="K390" s="152"/>
      <c r="L390" s="146"/>
      <c r="M390" s="130"/>
      <c r="N390" s="152"/>
      <c r="O390" s="146"/>
      <c r="P390" s="130"/>
      <c r="Q390" s="152"/>
      <c r="R390" s="146"/>
      <c r="S390" s="130"/>
      <c r="T390" s="152"/>
      <c r="U390" s="146"/>
      <c r="V390" s="130"/>
      <c r="W390" s="152"/>
      <c r="X390" s="146"/>
      <c r="Y390" s="130"/>
      <c r="Z390" s="152"/>
      <c r="AA390" s="154"/>
      <c r="AB390" s="161">
        <f t="shared" si="103"/>
        <v>0</v>
      </c>
      <c r="AC390" s="162">
        <f t="shared" si="104"/>
        <v>0</v>
      </c>
      <c r="AD390" s="163">
        <f t="shared" si="105"/>
        <v>0</v>
      </c>
      <c r="AE390" s="208"/>
      <c r="AF390" s="215" t="b">
        <f t="shared" si="101"/>
        <v>1</v>
      </c>
      <c r="AG390" s="215" t="b">
        <f t="shared" si="102"/>
        <v>1</v>
      </c>
      <c r="AH390" s="215" t="b">
        <f t="shared" si="106"/>
        <v>1</v>
      </c>
      <c r="AI390" s="215" t="b">
        <f t="shared" si="107"/>
        <v>1</v>
      </c>
      <c r="AJ390" s="215" t="b">
        <f t="shared" si="108"/>
        <v>0</v>
      </c>
      <c r="AK390" s="215" t="b">
        <f t="shared" si="109"/>
        <v>0</v>
      </c>
      <c r="AL390" s="215" t="b">
        <f t="shared" si="110"/>
        <v>0</v>
      </c>
      <c r="AM390" s="215" t="b">
        <f t="shared" si="111"/>
        <v>0</v>
      </c>
      <c r="AN390" s="215" t="b">
        <f t="shared" si="112"/>
        <v>0</v>
      </c>
      <c r="AO390" s="215" t="b">
        <f t="shared" si="113"/>
        <v>0</v>
      </c>
      <c r="AP390" s="215" t="b">
        <f t="shared" si="114"/>
        <v>0</v>
      </c>
      <c r="AQ390" s="215" t="b">
        <f t="shared" si="115"/>
        <v>0</v>
      </c>
      <c r="AR390" s="215" t="b">
        <f t="shared" si="116"/>
        <v>0</v>
      </c>
      <c r="AS390" s="215" t="b">
        <f t="shared" si="117"/>
        <v>1</v>
      </c>
      <c r="AT390" s="215" t="b">
        <f t="shared" si="118"/>
        <v>1</v>
      </c>
      <c r="AU390" s="215" t="b">
        <f t="shared" si="119"/>
        <v>1</v>
      </c>
      <c r="AV390" s="215" t="b">
        <f t="shared" si="120"/>
        <v>1</v>
      </c>
    </row>
    <row r="391" spans="1:48" ht="15.75">
      <c r="A391" s="77">
        <v>369</v>
      </c>
      <c r="B391" s="134"/>
      <c r="C391" s="80"/>
      <c r="D391" s="126"/>
      <c r="E391" s="152"/>
      <c r="F391" s="146"/>
      <c r="G391" s="130"/>
      <c r="H391" s="152"/>
      <c r="I391" s="146"/>
      <c r="J391" s="130"/>
      <c r="K391" s="152"/>
      <c r="L391" s="146"/>
      <c r="M391" s="130"/>
      <c r="N391" s="152"/>
      <c r="O391" s="146"/>
      <c r="P391" s="130"/>
      <c r="Q391" s="152"/>
      <c r="R391" s="146"/>
      <c r="S391" s="130"/>
      <c r="T391" s="152"/>
      <c r="U391" s="146"/>
      <c r="V391" s="130"/>
      <c r="W391" s="152"/>
      <c r="X391" s="146"/>
      <c r="Y391" s="130"/>
      <c r="Z391" s="152"/>
      <c r="AA391" s="154"/>
      <c r="AB391" s="161">
        <f t="shared" si="103"/>
        <v>0</v>
      </c>
      <c r="AC391" s="162">
        <f t="shared" si="104"/>
        <v>0</v>
      </c>
      <c r="AD391" s="163">
        <f t="shared" si="105"/>
        <v>0</v>
      </c>
      <c r="AE391" s="208"/>
      <c r="AF391" s="215" t="b">
        <f t="shared" si="101"/>
        <v>1</v>
      </c>
      <c r="AG391" s="215" t="b">
        <f t="shared" si="102"/>
        <v>1</v>
      </c>
      <c r="AH391" s="215" t="b">
        <f t="shared" si="106"/>
        <v>1</v>
      </c>
      <c r="AI391" s="215" t="b">
        <f t="shared" si="107"/>
        <v>1</v>
      </c>
      <c r="AJ391" s="215" t="b">
        <f t="shared" si="108"/>
        <v>0</v>
      </c>
      <c r="AK391" s="215" t="b">
        <f t="shared" si="109"/>
        <v>0</v>
      </c>
      <c r="AL391" s="215" t="b">
        <f t="shared" si="110"/>
        <v>0</v>
      </c>
      <c r="AM391" s="215" t="b">
        <f t="shared" si="111"/>
        <v>0</v>
      </c>
      <c r="AN391" s="215" t="b">
        <f t="shared" si="112"/>
        <v>0</v>
      </c>
      <c r="AO391" s="215" t="b">
        <f t="shared" si="113"/>
        <v>0</v>
      </c>
      <c r="AP391" s="215" t="b">
        <f t="shared" si="114"/>
        <v>0</v>
      </c>
      <c r="AQ391" s="215" t="b">
        <f t="shared" si="115"/>
        <v>0</v>
      </c>
      <c r="AR391" s="215" t="b">
        <f t="shared" si="116"/>
        <v>0</v>
      </c>
      <c r="AS391" s="215" t="b">
        <f t="shared" si="117"/>
        <v>1</v>
      </c>
      <c r="AT391" s="215" t="b">
        <f t="shared" si="118"/>
        <v>1</v>
      </c>
      <c r="AU391" s="215" t="b">
        <f t="shared" si="119"/>
        <v>1</v>
      </c>
      <c r="AV391" s="215" t="b">
        <f t="shared" si="120"/>
        <v>1</v>
      </c>
    </row>
    <row r="392" spans="1:48" ht="15.75">
      <c r="A392" s="77">
        <v>370</v>
      </c>
      <c r="B392" s="134"/>
      <c r="C392" s="80"/>
      <c r="D392" s="126"/>
      <c r="E392" s="152"/>
      <c r="F392" s="146"/>
      <c r="G392" s="130"/>
      <c r="H392" s="152"/>
      <c r="I392" s="146"/>
      <c r="J392" s="130"/>
      <c r="K392" s="152"/>
      <c r="L392" s="146"/>
      <c r="M392" s="130"/>
      <c r="N392" s="152"/>
      <c r="O392" s="146"/>
      <c r="P392" s="130"/>
      <c r="Q392" s="152"/>
      <c r="R392" s="146"/>
      <c r="S392" s="130"/>
      <c r="T392" s="152"/>
      <c r="U392" s="146"/>
      <c r="V392" s="130"/>
      <c r="W392" s="152"/>
      <c r="X392" s="146"/>
      <c r="Y392" s="130"/>
      <c r="Z392" s="152"/>
      <c r="AA392" s="154"/>
      <c r="AB392" s="161">
        <f t="shared" si="103"/>
        <v>0</v>
      </c>
      <c r="AC392" s="162">
        <f t="shared" si="104"/>
        <v>0</v>
      </c>
      <c r="AD392" s="163">
        <f t="shared" si="105"/>
        <v>0</v>
      </c>
      <c r="AE392" s="208"/>
      <c r="AF392" s="215" t="b">
        <f t="shared" si="101"/>
        <v>1</v>
      </c>
      <c r="AG392" s="215" t="b">
        <f t="shared" si="102"/>
        <v>1</v>
      </c>
      <c r="AH392" s="215" t="b">
        <f t="shared" si="106"/>
        <v>1</v>
      </c>
      <c r="AI392" s="215" t="b">
        <f t="shared" si="107"/>
        <v>1</v>
      </c>
      <c r="AJ392" s="215" t="b">
        <f t="shared" si="108"/>
        <v>0</v>
      </c>
      <c r="AK392" s="215" t="b">
        <f t="shared" si="109"/>
        <v>0</v>
      </c>
      <c r="AL392" s="215" t="b">
        <f t="shared" si="110"/>
        <v>0</v>
      </c>
      <c r="AM392" s="215" t="b">
        <f t="shared" si="111"/>
        <v>0</v>
      </c>
      <c r="AN392" s="215" t="b">
        <f t="shared" si="112"/>
        <v>0</v>
      </c>
      <c r="AO392" s="215" t="b">
        <f t="shared" si="113"/>
        <v>0</v>
      </c>
      <c r="AP392" s="215" t="b">
        <f t="shared" si="114"/>
        <v>0</v>
      </c>
      <c r="AQ392" s="215" t="b">
        <f t="shared" si="115"/>
        <v>0</v>
      </c>
      <c r="AR392" s="215" t="b">
        <f t="shared" si="116"/>
        <v>0</v>
      </c>
      <c r="AS392" s="215" t="b">
        <f t="shared" si="117"/>
        <v>1</v>
      </c>
      <c r="AT392" s="215" t="b">
        <f t="shared" si="118"/>
        <v>1</v>
      </c>
      <c r="AU392" s="215" t="b">
        <f t="shared" si="119"/>
        <v>1</v>
      </c>
      <c r="AV392" s="215" t="b">
        <f t="shared" si="120"/>
        <v>1</v>
      </c>
    </row>
    <row r="393" spans="1:48" ht="15.75">
      <c r="A393" s="77">
        <v>371</v>
      </c>
      <c r="B393" s="134"/>
      <c r="C393" s="80"/>
      <c r="D393" s="126"/>
      <c r="E393" s="152"/>
      <c r="F393" s="146"/>
      <c r="G393" s="130"/>
      <c r="H393" s="152"/>
      <c r="I393" s="146"/>
      <c r="J393" s="130"/>
      <c r="K393" s="152"/>
      <c r="L393" s="146"/>
      <c r="M393" s="130"/>
      <c r="N393" s="152"/>
      <c r="O393" s="146"/>
      <c r="P393" s="130"/>
      <c r="Q393" s="152"/>
      <c r="R393" s="146"/>
      <c r="S393" s="130"/>
      <c r="T393" s="152"/>
      <c r="U393" s="146"/>
      <c r="V393" s="130"/>
      <c r="W393" s="152"/>
      <c r="X393" s="146"/>
      <c r="Y393" s="130"/>
      <c r="Z393" s="152"/>
      <c r="AA393" s="154"/>
      <c r="AB393" s="161">
        <f t="shared" si="103"/>
        <v>0</v>
      </c>
      <c r="AC393" s="162">
        <f t="shared" si="104"/>
        <v>0</v>
      </c>
      <c r="AD393" s="163">
        <f t="shared" si="105"/>
        <v>0</v>
      </c>
      <c r="AE393" s="208"/>
      <c r="AF393" s="215" t="b">
        <f t="shared" si="101"/>
        <v>1</v>
      </c>
      <c r="AG393" s="215" t="b">
        <f t="shared" si="102"/>
        <v>1</v>
      </c>
      <c r="AH393" s="215" t="b">
        <f t="shared" si="106"/>
        <v>1</v>
      </c>
      <c r="AI393" s="215" t="b">
        <f t="shared" si="107"/>
        <v>1</v>
      </c>
      <c r="AJ393" s="215" t="b">
        <f t="shared" si="108"/>
        <v>0</v>
      </c>
      <c r="AK393" s="215" t="b">
        <f t="shared" si="109"/>
        <v>0</v>
      </c>
      <c r="AL393" s="215" t="b">
        <f t="shared" si="110"/>
        <v>0</v>
      </c>
      <c r="AM393" s="215" t="b">
        <f t="shared" si="111"/>
        <v>0</v>
      </c>
      <c r="AN393" s="215" t="b">
        <f t="shared" si="112"/>
        <v>0</v>
      </c>
      <c r="AO393" s="215" t="b">
        <f t="shared" si="113"/>
        <v>0</v>
      </c>
      <c r="AP393" s="215" t="b">
        <f t="shared" si="114"/>
        <v>0</v>
      </c>
      <c r="AQ393" s="215" t="b">
        <f t="shared" si="115"/>
        <v>0</v>
      </c>
      <c r="AR393" s="215" t="b">
        <f t="shared" si="116"/>
        <v>0</v>
      </c>
      <c r="AS393" s="215" t="b">
        <f t="shared" si="117"/>
        <v>1</v>
      </c>
      <c r="AT393" s="215" t="b">
        <f t="shared" si="118"/>
        <v>1</v>
      </c>
      <c r="AU393" s="215" t="b">
        <f t="shared" si="119"/>
        <v>1</v>
      </c>
      <c r="AV393" s="215" t="b">
        <f t="shared" si="120"/>
        <v>1</v>
      </c>
    </row>
    <row r="394" spans="1:48" ht="15.75">
      <c r="A394" s="77">
        <v>372</v>
      </c>
      <c r="B394" s="134"/>
      <c r="C394" s="80"/>
      <c r="D394" s="126"/>
      <c r="E394" s="152"/>
      <c r="F394" s="146"/>
      <c r="G394" s="130"/>
      <c r="H394" s="152"/>
      <c r="I394" s="146"/>
      <c r="J394" s="130"/>
      <c r="K394" s="152"/>
      <c r="L394" s="146"/>
      <c r="M394" s="130"/>
      <c r="N394" s="152"/>
      <c r="O394" s="146"/>
      <c r="P394" s="130"/>
      <c r="Q394" s="152"/>
      <c r="R394" s="146"/>
      <c r="S394" s="130"/>
      <c r="T394" s="152"/>
      <c r="U394" s="146"/>
      <c r="V394" s="130"/>
      <c r="W394" s="152"/>
      <c r="X394" s="146"/>
      <c r="Y394" s="130"/>
      <c r="Z394" s="152"/>
      <c r="AA394" s="154"/>
      <c r="AB394" s="161">
        <f t="shared" si="103"/>
        <v>0</v>
      </c>
      <c r="AC394" s="162">
        <f t="shared" si="104"/>
        <v>0</v>
      </c>
      <c r="AD394" s="163">
        <f t="shared" si="105"/>
        <v>0</v>
      </c>
      <c r="AE394" s="208"/>
      <c r="AF394" s="215" t="b">
        <f t="shared" si="101"/>
        <v>1</v>
      </c>
      <c r="AG394" s="215" t="b">
        <f t="shared" si="102"/>
        <v>1</v>
      </c>
      <c r="AH394" s="215" t="b">
        <f t="shared" si="106"/>
        <v>1</v>
      </c>
      <c r="AI394" s="215" t="b">
        <f t="shared" si="107"/>
        <v>1</v>
      </c>
      <c r="AJ394" s="215" t="b">
        <f t="shared" si="108"/>
        <v>0</v>
      </c>
      <c r="AK394" s="215" t="b">
        <f t="shared" si="109"/>
        <v>0</v>
      </c>
      <c r="AL394" s="215" t="b">
        <f t="shared" si="110"/>
        <v>0</v>
      </c>
      <c r="AM394" s="215" t="b">
        <f t="shared" si="111"/>
        <v>0</v>
      </c>
      <c r="AN394" s="215" t="b">
        <f t="shared" si="112"/>
        <v>0</v>
      </c>
      <c r="AO394" s="215" t="b">
        <f t="shared" si="113"/>
        <v>0</v>
      </c>
      <c r="AP394" s="215" t="b">
        <f t="shared" si="114"/>
        <v>0</v>
      </c>
      <c r="AQ394" s="215" t="b">
        <f t="shared" si="115"/>
        <v>0</v>
      </c>
      <c r="AR394" s="215" t="b">
        <f t="shared" si="116"/>
        <v>0</v>
      </c>
      <c r="AS394" s="215" t="b">
        <f t="shared" si="117"/>
        <v>1</v>
      </c>
      <c r="AT394" s="215" t="b">
        <f t="shared" si="118"/>
        <v>1</v>
      </c>
      <c r="AU394" s="215" t="b">
        <f t="shared" si="119"/>
        <v>1</v>
      </c>
      <c r="AV394" s="215" t="b">
        <f t="shared" si="120"/>
        <v>1</v>
      </c>
    </row>
    <row r="395" spans="1:48" ht="15.75">
      <c r="A395" s="77">
        <v>373</v>
      </c>
      <c r="B395" s="134"/>
      <c r="C395" s="80"/>
      <c r="D395" s="126"/>
      <c r="E395" s="152"/>
      <c r="F395" s="146"/>
      <c r="G395" s="130"/>
      <c r="H395" s="152"/>
      <c r="I395" s="146"/>
      <c r="J395" s="130"/>
      <c r="K395" s="152"/>
      <c r="L395" s="146"/>
      <c r="M395" s="130"/>
      <c r="N395" s="152"/>
      <c r="O395" s="146"/>
      <c r="P395" s="130"/>
      <c r="Q395" s="152"/>
      <c r="R395" s="146"/>
      <c r="S395" s="130"/>
      <c r="T395" s="152"/>
      <c r="U395" s="146"/>
      <c r="V395" s="130"/>
      <c r="W395" s="152"/>
      <c r="X395" s="146"/>
      <c r="Y395" s="130"/>
      <c r="Z395" s="152"/>
      <c r="AA395" s="154"/>
      <c r="AB395" s="161">
        <f t="shared" si="103"/>
        <v>0</v>
      </c>
      <c r="AC395" s="162">
        <f t="shared" si="104"/>
        <v>0</v>
      </c>
      <c r="AD395" s="163">
        <f t="shared" si="105"/>
        <v>0</v>
      </c>
      <c r="AE395" s="208"/>
      <c r="AF395" s="215" t="b">
        <f t="shared" si="101"/>
        <v>1</v>
      </c>
      <c r="AG395" s="215" t="b">
        <f t="shared" si="102"/>
        <v>1</v>
      </c>
      <c r="AH395" s="215" t="b">
        <f t="shared" si="106"/>
        <v>1</v>
      </c>
      <c r="AI395" s="215" t="b">
        <f t="shared" si="107"/>
        <v>1</v>
      </c>
      <c r="AJ395" s="215" t="b">
        <f t="shared" si="108"/>
        <v>0</v>
      </c>
      <c r="AK395" s="215" t="b">
        <f t="shared" si="109"/>
        <v>0</v>
      </c>
      <c r="AL395" s="215" t="b">
        <f t="shared" si="110"/>
        <v>0</v>
      </c>
      <c r="AM395" s="215" t="b">
        <f t="shared" si="111"/>
        <v>0</v>
      </c>
      <c r="AN395" s="215" t="b">
        <f t="shared" si="112"/>
        <v>0</v>
      </c>
      <c r="AO395" s="215" t="b">
        <f t="shared" si="113"/>
        <v>0</v>
      </c>
      <c r="AP395" s="215" t="b">
        <f t="shared" si="114"/>
        <v>0</v>
      </c>
      <c r="AQ395" s="215" t="b">
        <f t="shared" si="115"/>
        <v>0</v>
      </c>
      <c r="AR395" s="215" t="b">
        <f t="shared" si="116"/>
        <v>0</v>
      </c>
      <c r="AS395" s="215" t="b">
        <f t="shared" si="117"/>
        <v>1</v>
      </c>
      <c r="AT395" s="215" t="b">
        <f t="shared" si="118"/>
        <v>1</v>
      </c>
      <c r="AU395" s="215" t="b">
        <f t="shared" si="119"/>
        <v>1</v>
      </c>
      <c r="AV395" s="215" t="b">
        <f t="shared" si="120"/>
        <v>1</v>
      </c>
    </row>
    <row r="396" spans="1:48" ht="15.75">
      <c r="A396" s="77">
        <v>374</v>
      </c>
      <c r="B396" s="134"/>
      <c r="C396" s="80"/>
      <c r="D396" s="126"/>
      <c r="E396" s="152"/>
      <c r="F396" s="146"/>
      <c r="G396" s="130"/>
      <c r="H396" s="152"/>
      <c r="I396" s="146"/>
      <c r="J396" s="130"/>
      <c r="K396" s="152"/>
      <c r="L396" s="146"/>
      <c r="M396" s="130"/>
      <c r="N396" s="152"/>
      <c r="O396" s="146"/>
      <c r="P396" s="130"/>
      <c r="Q396" s="152"/>
      <c r="R396" s="146"/>
      <c r="S396" s="130"/>
      <c r="T396" s="152"/>
      <c r="U396" s="146"/>
      <c r="V396" s="130"/>
      <c r="W396" s="152"/>
      <c r="X396" s="146"/>
      <c r="Y396" s="130"/>
      <c r="Z396" s="152"/>
      <c r="AA396" s="154"/>
      <c r="AB396" s="161">
        <f t="shared" si="103"/>
        <v>0</v>
      </c>
      <c r="AC396" s="162">
        <f t="shared" si="104"/>
        <v>0</v>
      </c>
      <c r="AD396" s="163">
        <f t="shared" si="105"/>
        <v>0</v>
      </c>
      <c r="AE396" s="208"/>
      <c r="AF396" s="215" t="b">
        <f t="shared" si="101"/>
        <v>1</v>
      </c>
      <c r="AG396" s="215" t="b">
        <f t="shared" si="102"/>
        <v>1</v>
      </c>
      <c r="AH396" s="215" t="b">
        <f t="shared" si="106"/>
        <v>1</v>
      </c>
      <c r="AI396" s="215" t="b">
        <f t="shared" si="107"/>
        <v>1</v>
      </c>
      <c r="AJ396" s="215" t="b">
        <f t="shared" si="108"/>
        <v>0</v>
      </c>
      <c r="AK396" s="215" t="b">
        <f t="shared" si="109"/>
        <v>0</v>
      </c>
      <c r="AL396" s="215" t="b">
        <f t="shared" si="110"/>
        <v>0</v>
      </c>
      <c r="AM396" s="215" t="b">
        <f t="shared" si="111"/>
        <v>0</v>
      </c>
      <c r="AN396" s="215" t="b">
        <f t="shared" si="112"/>
        <v>0</v>
      </c>
      <c r="AO396" s="215" t="b">
        <f t="shared" si="113"/>
        <v>0</v>
      </c>
      <c r="AP396" s="215" t="b">
        <f t="shared" si="114"/>
        <v>0</v>
      </c>
      <c r="AQ396" s="215" t="b">
        <f t="shared" si="115"/>
        <v>0</v>
      </c>
      <c r="AR396" s="215" t="b">
        <f t="shared" si="116"/>
        <v>0</v>
      </c>
      <c r="AS396" s="215" t="b">
        <f t="shared" si="117"/>
        <v>1</v>
      </c>
      <c r="AT396" s="215" t="b">
        <f t="shared" si="118"/>
        <v>1</v>
      </c>
      <c r="AU396" s="215" t="b">
        <f t="shared" si="119"/>
        <v>1</v>
      </c>
      <c r="AV396" s="215" t="b">
        <f t="shared" si="120"/>
        <v>1</v>
      </c>
    </row>
    <row r="397" spans="1:48" ht="15.75">
      <c r="A397" s="77">
        <v>375</v>
      </c>
      <c r="B397" s="134"/>
      <c r="C397" s="80"/>
      <c r="D397" s="126"/>
      <c r="E397" s="152"/>
      <c r="F397" s="146"/>
      <c r="G397" s="130"/>
      <c r="H397" s="152"/>
      <c r="I397" s="146"/>
      <c r="J397" s="130"/>
      <c r="K397" s="152"/>
      <c r="L397" s="146"/>
      <c r="M397" s="130"/>
      <c r="N397" s="152"/>
      <c r="O397" s="146"/>
      <c r="P397" s="130"/>
      <c r="Q397" s="152"/>
      <c r="R397" s="146"/>
      <c r="S397" s="130"/>
      <c r="T397" s="152"/>
      <c r="U397" s="146"/>
      <c r="V397" s="130"/>
      <c r="W397" s="152"/>
      <c r="X397" s="146"/>
      <c r="Y397" s="130"/>
      <c r="Z397" s="152"/>
      <c r="AA397" s="154"/>
      <c r="AB397" s="161">
        <f t="shared" si="103"/>
        <v>0</v>
      </c>
      <c r="AC397" s="162">
        <f t="shared" si="104"/>
        <v>0</v>
      </c>
      <c r="AD397" s="163">
        <f t="shared" si="105"/>
        <v>0</v>
      </c>
      <c r="AE397" s="208"/>
      <c r="AF397" s="215" t="b">
        <f t="shared" si="101"/>
        <v>1</v>
      </c>
      <c r="AG397" s="215" t="b">
        <f t="shared" si="102"/>
        <v>1</v>
      </c>
      <c r="AH397" s="215" t="b">
        <f t="shared" si="106"/>
        <v>1</v>
      </c>
      <c r="AI397" s="215" t="b">
        <f t="shared" si="107"/>
        <v>1</v>
      </c>
      <c r="AJ397" s="215" t="b">
        <f t="shared" si="108"/>
        <v>0</v>
      </c>
      <c r="AK397" s="215" t="b">
        <f t="shared" si="109"/>
        <v>0</v>
      </c>
      <c r="AL397" s="215" t="b">
        <f t="shared" si="110"/>
        <v>0</v>
      </c>
      <c r="AM397" s="215" t="b">
        <f t="shared" si="111"/>
        <v>0</v>
      </c>
      <c r="AN397" s="215" t="b">
        <f t="shared" si="112"/>
        <v>0</v>
      </c>
      <c r="AO397" s="215" t="b">
        <f t="shared" si="113"/>
        <v>0</v>
      </c>
      <c r="AP397" s="215" t="b">
        <f t="shared" si="114"/>
        <v>0</v>
      </c>
      <c r="AQ397" s="215" t="b">
        <f t="shared" si="115"/>
        <v>0</v>
      </c>
      <c r="AR397" s="215" t="b">
        <f t="shared" si="116"/>
        <v>0</v>
      </c>
      <c r="AS397" s="215" t="b">
        <f t="shared" si="117"/>
        <v>1</v>
      </c>
      <c r="AT397" s="215" t="b">
        <f t="shared" si="118"/>
        <v>1</v>
      </c>
      <c r="AU397" s="215" t="b">
        <f t="shared" si="119"/>
        <v>1</v>
      </c>
      <c r="AV397" s="215" t="b">
        <f t="shared" si="120"/>
        <v>1</v>
      </c>
    </row>
    <row r="398" spans="1:48" ht="15.75">
      <c r="A398" s="77">
        <v>376</v>
      </c>
      <c r="B398" s="134"/>
      <c r="C398" s="80"/>
      <c r="D398" s="126"/>
      <c r="E398" s="152"/>
      <c r="F398" s="146"/>
      <c r="G398" s="130"/>
      <c r="H398" s="152"/>
      <c r="I398" s="146"/>
      <c r="J398" s="130"/>
      <c r="K398" s="152"/>
      <c r="L398" s="146"/>
      <c r="M398" s="130"/>
      <c r="N398" s="152"/>
      <c r="O398" s="146"/>
      <c r="P398" s="130"/>
      <c r="Q398" s="152"/>
      <c r="R398" s="146"/>
      <c r="S398" s="130"/>
      <c r="T398" s="152"/>
      <c r="U398" s="146"/>
      <c r="V398" s="130"/>
      <c r="W398" s="152"/>
      <c r="X398" s="146"/>
      <c r="Y398" s="130"/>
      <c r="Z398" s="152"/>
      <c r="AA398" s="154"/>
      <c r="AB398" s="161">
        <f t="shared" si="103"/>
        <v>0</v>
      </c>
      <c r="AC398" s="162">
        <f t="shared" si="104"/>
        <v>0</v>
      </c>
      <c r="AD398" s="163">
        <f t="shared" si="105"/>
        <v>0</v>
      </c>
      <c r="AE398" s="208"/>
      <c r="AF398" s="215" t="b">
        <f t="shared" si="101"/>
        <v>1</v>
      </c>
      <c r="AG398" s="215" t="b">
        <f t="shared" si="102"/>
        <v>1</v>
      </c>
      <c r="AH398" s="215" t="b">
        <f t="shared" si="106"/>
        <v>1</v>
      </c>
      <c r="AI398" s="215" t="b">
        <f t="shared" si="107"/>
        <v>1</v>
      </c>
      <c r="AJ398" s="215" t="b">
        <f t="shared" si="108"/>
        <v>0</v>
      </c>
      <c r="AK398" s="215" t="b">
        <f t="shared" si="109"/>
        <v>0</v>
      </c>
      <c r="AL398" s="215" t="b">
        <f t="shared" si="110"/>
        <v>0</v>
      </c>
      <c r="AM398" s="215" t="b">
        <f t="shared" si="111"/>
        <v>0</v>
      </c>
      <c r="AN398" s="215" t="b">
        <f t="shared" si="112"/>
        <v>0</v>
      </c>
      <c r="AO398" s="215" t="b">
        <f t="shared" si="113"/>
        <v>0</v>
      </c>
      <c r="AP398" s="215" t="b">
        <f t="shared" si="114"/>
        <v>0</v>
      </c>
      <c r="AQ398" s="215" t="b">
        <f t="shared" si="115"/>
        <v>0</v>
      </c>
      <c r="AR398" s="215" t="b">
        <f t="shared" si="116"/>
        <v>0</v>
      </c>
      <c r="AS398" s="215" t="b">
        <f t="shared" si="117"/>
        <v>1</v>
      </c>
      <c r="AT398" s="215" t="b">
        <f t="shared" si="118"/>
        <v>1</v>
      </c>
      <c r="AU398" s="215" t="b">
        <f t="shared" si="119"/>
        <v>1</v>
      </c>
      <c r="AV398" s="215" t="b">
        <f t="shared" si="120"/>
        <v>1</v>
      </c>
    </row>
    <row r="399" spans="1:48" ht="15.75">
      <c r="A399" s="77">
        <v>377</v>
      </c>
      <c r="B399" s="134"/>
      <c r="C399" s="80"/>
      <c r="D399" s="126"/>
      <c r="E399" s="152"/>
      <c r="F399" s="146"/>
      <c r="G399" s="130"/>
      <c r="H399" s="152"/>
      <c r="I399" s="146"/>
      <c r="J399" s="130"/>
      <c r="K399" s="152"/>
      <c r="L399" s="146"/>
      <c r="M399" s="130"/>
      <c r="N399" s="152"/>
      <c r="O399" s="146"/>
      <c r="P399" s="130"/>
      <c r="Q399" s="152"/>
      <c r="R399" s="146"/>
      <c r="S399" s="130"/>
      <c r="T399" s="152"/>
      <c r="U399" s="146"/>
      <c r="V399" s="130"/>
      <c r="W399" s="152"/>
      <c r="X399" s="146"/>
      <c r="Y399" s="130"/>
      <c r="Z399" s="152"/>
      <c r="AA399" s="154"/>
      <c r="AB399" s="161">
        <f t="shared" si="103"/>
        <v>0</v>
      </c>
      <c r="AC399" s="162">
        <f t="shared" si="104"/>
        <v>0</v>
      </c>
      <c r="AD399" s="163">
        <f t="shared" si="105"/>
        <v>0</v>
      </c>
      <c r="AE399" s="208"/>
      <c r="AF399" s="215" t="b">
        <f t="shared" si="101"/>
        <v>1</v>
      </c>
      <c r="AG399" s="215" t="b">
        <f t="shared" si="102"/>
        <v>1</v>
      </c>
      <c r="AH399" s="215" t="b">
        <f t="shared" si="106"/>
        <v>1</v>
      </c>
      <c r="AI399" s="215" t="b">
        <f t="shared" si="107"/>
        <v>1</v>
      </c>
      <c r="AJ399" s="215" t="b">
        <f t="shared" si="108"/>
        <v>0</v>
      </c>
      <c r="AK399" s="215" t="b">
        <f t="shared" si="109"/>
        <v>0</v>
      </c>
      <c r="AL399" s="215" t="b">
        <f t="shared" si="110"/>
        <v>0</v>
      </c>
      <c r="AM399" s="215" t="b">
        <f t="shared" si="111"/>
        <v>0</v>
      </c>
      <c r="AN399" s="215" t="b">
        <f t="shared" si="112"/>
        <v>0</v>
      </c>
      <c r="AO399" s="215" t="b">
        <f t="shared" si="113"/>
        <v>0</v>
      </c>
      <c r="AP399" s="215" t="b">
        <f t="shared" si="114"/>
        <v>0</v>
      </c>
      <c r="AQ399" s="215" t="b">
        <f t="shared" si="115"/>
        <v>0</v>
      </c>
      <c r="AR399" s="215" t="b">
        <f t="shared" si="116"/>
        <v>0</v>
      </c>
      <c r="AS399" s="215" t="b">
        <f t="shared" si="117"/>
        <v>1</v>
      </c>
      <c r="AT399" s="215" t="b">
        <f t="shared" si="118"/>
        <v>1</v>
      </c>
      <c r="AU399" s="215" t="b">
        <f t="shared" si="119"/>
        <v>1</v>
      </c>
      <c r="AV399" s="215" t="b">
        <f t="shared" si="120"/>
        <v>1</v>
      </c>
    </row>
    <row r="400" spans="1:48" ht="15.75">
      <c r="A400" s="77">
        <v>378</v>
      </c>
      <c r="B400" s="134"/>
      <c r="C400" s="80"/>
      <c r="D400" s="126"/>
      <c r="E400" s="152"/>
      <c r="F400" s="146"/>
      <c r="G400" s="130"/>
      <c r="H400" s="152"/>
      <c r="I400" s="146"/>
      <c r="J400" s="130"/>
      <c r="K400" s="152"/>
      <c r="L400" s="146"/>
      <c r="M400" s="130"/>
      <c r="N400" s="152"/>
      <c r="O400" s="146"/>
      <c r="P400" s="130"/>
      <c r="Q400" s="152"/>
      <c r="R400" s="146"/>
      <c r="S400" s="130"/>
      <c r="T400" s="152"/>
      <c r="U400" s="146"/>
      <c r="V400" s="130"/>
      <c r="W400" s="152"/>
      <c r="X400" s="146"/>
      <c r="Y400" s="130"/>
      <c r="Z400" s="152"/>
      <c r="AA400" s="154"/>
      <c r="AB400" s="161">
        <f t="shared" si="103"/>
        <v>0</v>
      </c>
      <c r="AC400" s="162">
        <f t="shared" si="104"/>
        <v>0</v>
      </c>
      <c r="AD400" s="163">
        <f t="shared" si="105"/>
        <v>0</v>
      </c>
      <c r="AE400" s="208"/>
      <c r="AF400" s="215" t="b">
        <f t="shared" si="101"/>
        <v>1</v>
      </c>
      <c r="AG400" s="215" t="b">
        <f t="shared" si="102"/>
        <v>1</v>
      </c>
      <c r="AH400" s="215" t="b">
        <f t="shared" si="106"/>
        <v>1</v>
      </c>
      <c r="AI400" s="215" t="b">
        <f t="shared" si="107"/>
        <v>1</v>
      </c>
      <c r="AJ400" s="215" t="b">
        <f t="shared" si="108"/>
        <v>0</v>
      </c>
      <c r="AK400" s="215" t="b">
        <f t="shared" si="109"/>
        <v>0</v>
      </c>
      <c r="AL400" s="215" t="b">
        <f t="shared" si="110"/>
        <v>0</v>
      </c>
      <c r="AM400" s="215" t="b">
        <f t="shared" si="111"/>
        <v>0</v>
      </c>
      <c r="AN400" s="215" t="b">
        <f t="shared" si="112"/>
        <v>0</v>
      </c>
      <c r="AO400" s="215" t="b">
        <f t="shared" si="113"/>
        <v>0</v>
      </c>
      <c r="AP400" s="215" t="b">
        <f t="shared" si="114"/>
        <v>0</v>
      </c>
      <c r="AQ400" s="215" t="b">
        <f t="shared" si="115"/>
        <v>0</v>
      </c>
      <c r="AR400" s="215" t="b">
        <f t="shared" si="116"/>
        <v>0</v>
      </c>
      <c r="AS400" s="215" t="b">
        <f t="shared" si="117"/>
        <v>1</v>
      </c>
      <c r="AT400" s="215" t="b">
        <f t="shared" si="118"/>
        <v>1</v>
      </c>
      <c r="AU400" s="215" t="b">
        <f t="shared" si="119"/>
        <v>1</v>
      </c>
      <c r="AV400" s="215" t="b">
        <f t="shared" si="120"/>
        <v>1</v>
      </c>
    </row>
    <row r="401" spans="1:48" ht="15.75">
      <c r="A401" s="77">
        <v>379</v>
      </c>
      <c r="B401" s="134"/>
      <c r="C401" s="80"/>
      <c r="D401" s="126"/>
      <c r="E401" s="152"/>
      <c r="F401" s="146"/>
      <c r="G401" s="130"/>
      <c r="H401" s="152"/>
      <c r="I401" s="146"/>
      <c r="J401" s="130"/>
      <c r="K401" s="152"/>
      <c r="L401" s="146"/>
      <c r="M401" s="130"/>
      <c r="N401" s="152"/>
      <c r="O401" s="146"/>
      <c r="P401" s="130"/>
      <c r="Q401" s="152"/>
      <c r="R401" s="146"/>
      <c r="S401" s="130"/>
      <c r="T401" s="152"/>
      <c r="U401" s="146"/>
      <c r="V401" s="130"/>
      <c r="W401" s="152"/>
      <c r="X401" s="146"/>
      <c r="Y401" s="130"/>
      <c r="Z401" s="152"/>
      <c r="AA401" s="154"/>
      <c r="AB401" s="161">
        <f t="shared" si="103"/>
        <v>0</v>
      </c>
      <c r="AC401" s="162">
        <f t="shared" si="104"/>
        <v>0</v>
      </c>
      <c r="AD401" s="163">
        <f t="shared" si="105"/>
        <v>0</v>
      </c>
      <c r="AE401" s="208"/>
      <c r="AF401" s="215" t="b">
        <f t="shared" si="101"/>
        <v>1</v>
      </c>
      <c r="AG401" s="215" t="b">
        <f t="shared" si="102"/>
        <v>1</v>
      </c>
      <c r="AH401" s="215" t="b">
        <f t="shared" si="106"/>
        <v>1</v>
      </c>
      <c r="AI401" s="215" t="b">
        <f t="shared" si="107"/>
        <v>1</v>
      </c>
      <c r="AJ401" s="215" t="b">
        <f t="shared" si="108"/>
        <v>0</v>
      </c>
      <c r="AK401" s="215" t="b">
        <f t="shared" si="109"/>
        <v>0</v>
      </c>
      <c r="AL401" s="215" t="b">
        <f t="shared" si="110"/>
        <v>0</v>
      </c>
      <c r="AM401" s="215" t="b">
        <f t="shared" si="111"/>
        <v>0</v>
      </c>
      <c r="AN401" s="215" t="b">
        <f t="shared" si="112"/>
        <v>0</v>
      </c>
      <c r="AO401" s="215" t="b">
        <f t="shared" si="113"/>
        <v>0</v>
      </c>
      <c r="AP401" s="215" t="b">
        <f t="shared" si="114"/>
        <v>0</v>
      </c>
      <c r="AQ401" s="215" t="b">
        <f t="shared" si="115"/>
        <v>0</v>
      </c>
      <c r="AR401" s="215" t="b">
        <f t="shared" si="116"/>
        <v>0</v>
      </c>
      <c r="AS401" s="215" t="b">
        <f t="shared" si="117"/>
        <v>1</v>
      </c>
      <c r="AT401" s="215" t="b">
        <f t="shared" si="118"/>
        <v>1</v>
      </c>
      <c r="AU401" s="215" t="b">
        <f t="shared" si="119"/>
        <v>1</v>
      </c>
      <c r="AV401" s="215" t="b">
        <f t="shared" si="120"/>
        <v>1</v>
      </c>
    </row>
    <row r="402" spans="1:48" ht="15.75">
      <c r="A402" s="77">
        <v>380</v>
      </c>
      <c r="B402" s="134"/>
      <c r="C402" s="80"/>
      <c r="D402" s="126"/>
      <c r="E402" s="152"/>
      <c r="F402" s="146"/>
      <c r="G402" s="130"/>
      <c r="H402" s="152"/>
      <c r="I402" s="146"/>
      <c r="J402" s="130"/>
      <c r="K402" s="152"/>
      <c r="L402" s="146"/>
      <c r="M402" s="130"/>
      <c r="N402" s="152"/>
      <c r="O402" s="146"/>
      <c r="P402" s="130"/>
      <c r="Q402" s="152"/>
      <c r="R402" s="146"/>
      <c r="S402" s="130"/>
      <c r="T402" s="152"/>
      <c r="U402" s="146"/>
      <c r="V402" s="130"/>
      <c r="W402" s="152"/>
      <c r="X402" s="146"/>
      <c r="Y402" s="130"/>
      <c r="Z402" s="152"/>
      <c r="AA402" s="154"/>
      <c r="AB402" s="161">
        <f t="shared" si="103"/>
        <v>0</v>
      </c>
      <c r="AC402" s="162">
        <f t="shared" si="104"/>
        <v>0</v>
      </c>
      <c r="AD402" s="163">
        <f t="shared" si="105"/>
        <v>0</v>
      </c>
      <c r="AE402" s="208"/>
      <c r="AF402" s="215" t="b">
        <f t="shared" si="101"/>
        <v>1</v>
      </c>
      <c r="AG402" s="215" t="b">
        <f t="shared" si="102"/>
        <v>1</v>
      </c>
      <c r="AH402" s="215" t="b">
        <f t="shared" si="106"/>
        <v>1</v>
      </c>
      <c r="AI402" s="215" t="b">
        <f t="shared" si="107"/>
        <v>1</v>
      </c>
      <c r="AJ402" s="215" t="b">
        <f t="shared" si="108"/>
        <v>0</v>
      </c>
      <c r="AK402" s="215" t="b">
        <f t="shared" si="109"/>
        <v>0</v>
      </c>
      <c r="AL402" s="215" t="b">
        <f t="shared" si="110"/>
        <v>0</v>
      </c>
      <c r="AM402" s="215" t="b">
        <f t="shared" si="111"/>
        <v>0</v>
      </c>
      <c r="AN402" s="215" t="b">
        <f t="shared" si="112"/>
        <v>0</v>
      </c>
      <c r="AO402" s="215" t="b">
        <f t="shared" si="113"/>
        <v>0</v>
      </c>
      <c r="AP402" s="215" t="b">
        <f t="shared" si="114"/>
        <v>0</v>
      </c>
      <c r="AQ402" s="215" t="b">
        <f t="shared" si="115"/>
        <v>0</v>
      </c>
      <c r="AR402" s="215" t="b">
        <f t="shared" si="116"/>
        <v>0</v>
      </c>
      <c r="AS402" s="215" t="b">
        <f t="shared" si="117"/>
        <v>1</v>
      </c>
      <c r="AT402" s="215" t="b">
        <f t="shared" si="118"/>
        <v>1</v>
      </c>
      <c r="AU402" s="215" t="b">
        <f t="shared" si="119"/>
        <v>1</v>
      </c>
      <c r="AV402" s="215" t="b">
        <f t="shared" si="120"/>
        <v>1</v>
      </c>
    </row>
    <row r="403" spans="1:48" ht="15.75">
      <c r="A403" s="77">
        <v>381</v>
      </c>
      <c r="B403" s="134"/>
      <c r="C403" s="80"/>
      <c r="D403" s="126"/>
      <c r="E403" s="152"/>
      <c r="F403" s="146"/>
      <c r="G403" s="130"/>
      <c r="H403" s="152"/>
      <c r="I403" s="146"/>
      <c r="J403" s="130"/>
      <c r="K403" s="152"/>
      <c r="L403" s="146"/>
      <c r="M403" s="130"/>
      <c r="N403" s="152"/>
      <c r="O403" s="146"/>
      <c r="P403" s="130"/>
      <c r="Q403" s="152"/>
      <c r="R403" s="146"/>
      <c r="S403" s="130"/>
      <c r="T403" s="152"/>
      <c r="U403" s="146"/>
      <c r="V403" s="130"/>
      <c r="W403" s="152"/>
      <c r="X403" s="146"/>
      <c r="Y403" s="130"/>
      <c r="Z403" s="152"/>
      <c r="AA403" s="154"/>
      <c r="AB403" s="161">
        <f t="shared" si="103"/>
        <v>0</v>
      </c>
      <c r="AC403" s="162">
        <f t="shared" si="104"/>
        <v>0</v>
      </c>
      <c r="AD403" s="163">
        <f t="shared" si="105"/>
        <v>0</v>
      </c>
      <c r="AE403" s="208"/>
      <c r="AF403" s="215" t="b">
        <f t="shared" si="101"/>
        <v>1</v>
      </c>
      <c r="AG403" s="215" t="b">
        <f t="shared" si="102"/>
        <v>1</v>
      </c>
      <c r="AH403" s="215" t="b">
        <f t="shared" si="106"/>
        <v>1</v>
      </c>
      <c r="AI403" s="215" t="b">
        <f t="shared" si="107"/>
        <v>1</v>
      </c>
      <c r="AJ403" s="215" t="b">
        <f t="shared" si="108"/>
        <v>0</v>
      </c>
      <c r="AK403" s="215" t="b">
        <f t="shared" si="109"/>
        <v>0</v>
      </c>
      <c r="AL403" s="215" t="b">
        <f t="shared" si="110"/>
        <v>0</v>
      </c>
      <c r="AM403" s="215" t="b">
        <f t="shared" si="111"/>
        <v>0</v>
      </c>
      <c r="AN403" s="215" t="b">
        <f t="shared" si="112"/>
        <v>0</v>
      </c>
      <c r="AO403" s="215" t="b">
        <f t="shared" si="113"/>
        <v>0</v>
      </c>
      <c r="AP403" s="215" t="b">
        <f t="shared" si="114"/>
        <v>0</v>
      </c>
      <c r="AQ403" s="215" t="b">
        <f t="shared" si="115"/>
        <v>0</v>
      </c>
      <c r="AR403" s="215" t="b">
        <f t="shared" si="116"/>
        <v>0</v>
      </c>
      <c r="AS403" s="215" t="b">
        <f t="shared" si="117"/>
        <v>1</v>
      </c>
      <c r="AT403" s="215" t="b">
        <f t="shared" si="118"/>
        <v>1</v>
      </c>
      <c r="AU403" s="215" t="b">
        <f t="shared" si="119"/>
        <v>1</v>
      </c>
      <c r="AV403" s="215" t="b">
        <f t="shared" si="120"/>
        <v>1</v>
      </c>
    </row>
    <row r="404" spans="1:48" ht="15.75">
      <c r="A404" s="77">
        <v>382</v>
      </c>
      <c r="B404" s="134"/>
      <c r="C404" s="80"/>
      <c r="D404" s="126"/>
      <c r="E404" s="152"/>
      <c r="F404" s="146"/>
      <c r="G404" s="130"/>
      <c r="H404" s="152"/>
      <c r="I404" s="146"/>
      <c r="J404" s="130"/>
      <c r="K404" s="152"/>
      <c r="L404" s="146"/>
      <c r="M404" s="130"/>
      <c r="N404" s="152"/>
      <c r="O404" s="146"/>
      <c r="P404" s="130"/>
      <c r="Q404" s="152"/>
      <c r="R404" s="146"/>
      <c r="S404" s="130"/>
      <c r="T404" s="152"/>
      <c r="U404" s="146"/>
      <c r="V404" s="130"/>
      <c r="W404" s="152"/>
      <c r="X404" s="146"/>
      <c r="Y404" s="130"/>
      <c r="Z404" s="152"/>
      <c r="AA404" s="154"/>
      <c r="AB404" s="161">
        <f t="shared" si="103"/>
        <v>0</v>
      </c>
      <c r="AC404" s="162">
        <f t="shared" si="104"/>
        <v>0</v>
      </c>
      <c r="AD404" s="163">
        <f t="shared" si="105"/>
        <v>0</v>
      </c>
      <c r="AE404" s="208"/>
      <c r="AF404" s="215" t="b">
        <f t="shared" si="101"/>
        <v>1</v>
      </c>
      <c r="AG404" s="215" t="b">
        <f t="shared" si="102"/>
        <v>1</v>
      </c>
      <c r="AH404" s="215" t="b">
        <f t="shared" si="106"/>
        <v>1</v>
      </c>
      <c r="AI404" s="215" t="b">
        <f t="shared" si="107"/>
        <v>1</v>
      </c>
      <c r="AJ404" s="215" t="b">
        <f t="shared" si="108"/>
        <v>0</v>
      </c>
      <c r="AK404" s="215" t="b">
        <f t="shared" si="109"/>
        <v>0</v>
      </c>
      <c r="AL404" s="215" t="b">
        <f t="shared" si="110"/>
        <v>0</v>
      </c>
      <c r="AM404" s="215" t="b">
        <f t="shared" si="111"/>
        <v>0</v>
      </c>
      <c r="AN404" s="215" t="b">
        <f t="shared" si="112"/>
        <v>0</v>
      </c>
      <c r="AO404" s="215" t="b">
        <f t="shared" si="113"/>
        <v>0</v>
      </c>
      <c r="AP404" s="215" t="b">
        <f t="shared" si="114"/>
        <v>0</v>
      </c>
      <c r="AQ404" s="215" t="b">
        <f t="shared" si="115"/>
        <v>0</v>
      </c>
      <c r="AR404" s="215" t="b">
        <f t="shared" si="116"/>
        <v>0</v>
      </c>
      <c r="AS404" s="215" t="b">
        <f t="shared" si="117"/>
        <v>1</v>
      </c>
      <c r="AT404" s="215" t="b">
        <f t="shared" si="118"/>
        <v>1</v>
      </c>
      <c r="AU404" s="215" t="b">
        <f t="shared" si="119"/>
        <v>1</v>
      </c>
      <c r="AV404" s="215" t="b">
        <f t="shared" si="120"/>
        <v>1</v>
      </c>
    </row>
    <row r="405" spans="1:48" ht="15.75">
      <c r="A405" s="77">
        <v>383</v>
      </c>
      <c r="B405" s="134"/>
      <c r="C405" s="80"/>
      <c r="D405" s="126"/>
      <c r="E405" s="152"/>
      <c r="F405" s="146"/>
      <c r="G405" s="130"/>
      <c r="H405" s="152"/>
      <c r="I405" s="146"/>
      <c r="J405" s="130"/>
      <c r="K405" s="152"/>
      <c r="L405" s="146"/>
      <c r="M405" s="130"/>
      <c r="N405" s="152"/>
      <c r="O405" s="146"/>
      <c r="P405" s="130"/>
      <c r="Q405" s="152"/>
      <c r="R405" s="146"/>
      <c r="S405" s="130"/>
      <c r="T405" s="152"/>
      <c r="U405" s="146"/>
      <c r="V405" s="130"/>
      <c r="W405" s="152"/>
      <c r="X405" s="146"/>
      <c r="Y405" s="130"/>
      <c r="Z405" s="152"/>
      <c r="AA405" s="154"/>
      <c r="AB405" s="161">
        <f t="shared" si="103"/>
        <v>0</v>
      </c>
      <c r="AC405" s="162">
        <f t="shared" si="104"/>
        <v>0</v>
      </c>
      <c r="AD405" s="163">
        <f t="shared" si="105"/>
        <v>0</v>
      </c>
      <c r="AE405" s="208"/>
      <c r="AF405" s="215" t="b">
        <f t="shared" si="101"/>
        <v>1</v>
      </c>
      <c r="AG405" s="215" t="b">
        <f t="shared" si="102"/>
        <v>1</v>
      </c>
      <c r="AH405" s="215" t="b">
        <f t="shared" si="106"/>
        <v>1</v>
      </c>
      <c r="AI405" s="215" t="b">
        <f t="shared" si="107"/>
        <v>1</v>
      </c>
      <c r="AJ405" s="215" t="b">
        <f t="shared" si="108"/>
        <v>0</v>
      </c>
      <c r="AK405" s="215" t="b">
        <f t="shared" si="109"/>
        <v>0</v>
      </c>
      <c r="AL405" s="215" t="b">
        <f t="shared" si="110"/>
        <v>0</v>
      </c>
      <c r="AM405" s="215" t="b">
        <f t="shared" si="111"/>
        <v>0</v>
      </c>
      <c r="AN405" s="215" t="b">
        <f t="shared" si="112"/>
        <v>0</v>
      </c>
      <c r="AO405" s="215" t="b">
        <f t="shared" si="113"/>
        <v>0</v>
      </c>
      <c r="AP405" s="215" t="b">
        <f t="shared" si="114"/>
        <v>0</v>
      </c>
      <c r="AQ405" s="215" t="b">
        <f t="shared" si="115"/>
        <v>0</v>
      </c>
      <c r="AR405" s="215" t="b">
        <f t="shared" si="116"/>
        <v>0</v>
      </c>
      <c r="AS405" s="215" t="b">
        <f t="shared" si="117"/>
        <v>1</v>
      </c>
      <c r="AT405" s="215" t="b">
        <f t="shared" si="118"/>
        <v>1</v>
      </c>
      <c r="AU405" s="215" t="b">
        <f t="shared" si="119"/>
        <v>1</v>
      </c>
      <c r="AV405" s="215" t="b">
        <f t="shared" si="120"/>
        <v>1</v>
      </c>
    </row>
    <row r="406" spans="1:48" ht="15.75">
      <c r="A406" s="77">
        <v>384</v>
      </c>
      <c r="B406" s="134"/>
      <c r="C406" s="80"/>
      <c r="D406" s="126"/>
      <c r="E406" s="152"/>
      <c r="F406" s="146"/>
      <c r="G406" s="130"/>
      <c r="H406" s="152"/>
      <c r="I406" s="146"/>
      <c r="J406" s="130"/>
      <c r="K406" s="152"/>
      <c r="L406" s="146"/>
      <c r="M406" s="130"/>
      <c r="N406" s="152"/>
      <c r="O406" s="146"/>
      <c r="P406" s="130"/>
      <c r="Q406" s="152"/>
      <c r="R406" s="146"/>
      <c r="S406" s="130"/>
      <c r="T406" s="152"/>
      <c r="U406" s="146"/>
      <c r="V406" s="130"/>
      <c r="W406" s="152"/>
      <c r="X406" s="146"/>
      <c r="Y406" s="130"/>
      <c r="Z406" s="152"/>
      <c r="AA406" s="154"/>
      <c r="AB406" s="161">
        <f t="shared" si="103"/>
        <v>0</v>
      </c>
      <c r="AC406" s="162">
        <f t="shared" si="104"/>
        <v>0</v>
      </c>
      <c r="AD406" s="163">
        <f t="shared" si="105"/>
        <v>0</v>
      </c>
      <c r="AE406" s="208"/>
      <c r="AF406" s="215" t="b">
        <f t="shared" si="101"/>
        <v>1</v>
      </c>
      <c r="AG406" s="215" t="b">
        <f t="shared" si="102"/>
        <v>1</v>
      </c>
      <c r="AH406" s="215" t="b">
        <f t="shared" si="106"/>
        <v>1</v>
      </c>
      <c r="AI406" s="215" t="b">
        <f t="shared" si="107"/>
        <v>1</v>
      </c>
      <c r="AJ406" s="215" t="b">
        <f t="shared" si="108"/>
        <v>0</v>
      </c>
      <c r="AK406" s="215" t="b">
        <f t="shared" si="109"/>
        <v>0</v>
      </c>
      <c r="AL406" s="215" t="b">
        <f t="shared" si="110"/>
        <v>0</v>
      </c>
      <c r="AM406" s="215" t="b">
        <f t="shared" si="111"/>
        <v>0</v>
      </c>
      <c r="AN406" s="215" t="b">
        <f t="shared" si="112"/>
        <v>0</v>
      </c>
      <c r="AO406" s="215" t="b">
        <f t="shared" si="113"/>
        <v>0</v>
      </c>
      <c r="AP406" s="215" t="b">
        <f t="shared" si="114"/>
        <v>0</v>
      </c>
      <c r="AQ406" s="215" t="b">
        <f t="shared" si="115"/>
        <v>0</v>
      </c>
      <c r="AR406" s="215" t="b">
        <f t="shared" si="116"/>
        <v>0</v>
      </c>
      <c r="AS406" s="215" t="b">
        <f t="shared" si="117"/>
        <v>1</v>
      </c>
      <c r="AT406" s="215" t="b">
        <f t="shared" si="118"/>
        <v>1</v>
      </c>
      <c r="AU406" s="215" t="b">
        <f t="shared" si="119"/>
        <v>1</v>
      </c>
      <c r="AV406" s="215" t="b">
        <f t="shared" si="120"/>
        <v>1</v>
      </c>
    </row>
    <row r="407" spans="1:48" ht="15.75">
      <c r="A407" s="77">
        <v>385</v>
      </c>
      <c r="B407" s="134"/>
      <c r="C407" s="80"/>
      <c r="D407" s="126"/>
      <c r="E407" s="152"/>
      <c r="F407" s="146"/>
      <c r="G407" s="130"/>
      <c r="H407" s="152"/>
      <c r="I407" s="146"/>
      <c r="J407" s="130"/>
      <c r="K407" s="152"/>
      <c r="L407" s="146"/>
      <c r="M407" s="130"/>
      <c r="N407" s="152"/>
      <c r="O407" s="146"/>
      <c r="P407" s="130"/>
      <c r="Q407" s="152"/>
      <c r="R407" s="146"/>
      <c r="S407" s="130"/>
      <c r="T407" s="152"/>
      <c r="U407" s="146"/>
      <c r="V407" s="130"/>
      <c r="W407" s="152"/>
      <c r="X407" s="146"/>
      <c r="Y407" s="130"/>
      <c r="Z407" s="152"/>
      <c r="AA407" s="154"/>
      <c r="AB407" s="161">
        <f t="shared" si="103"/>
        <v>0</v>
      </c>
      <c r="AC407" s="162">
        <f t="shared" si="104"/>
        <v>0</v>
      </c>
      <c r="AD407" s="163">
        <f t="shared" si="105"/>
        <v>0</v>
      </c>
      <c r="AE407" s="208"/>
      <c r="AF407" s="215" t="b">
        <f t="shared" ref="AF407:AF470" si="121">IF(B407="",TRUE,(IF(ISNUMBER(MATCH(B407,CountriesList,0)),TRUE,FALSE)))</f>
        <v>1</v>
      </c>
      <c r="AG407" s="215" t="b">
        <f t="shared" ref="AG407:AG470" si="122">IF(C407="",TRUE,(IF(ISNUMBER(MATCH(C407,ClientCategorisation,0)),TRUE,FALSE)))</f>
        <v>1</v>
      </c>
      <c r="AH407" s="215" t="b">
        <f t="shared" si="106"/>
        <v>1</v>
      </c>
      <c r="AI407" s="215" t="b">
        <f t="shared" si="107"/>
        <v>1</v>
      </c>
      <c r="AJ407" s="215" t="b">
        <f t="shared" si="108"/>
        <v>0</v>
      </c>
      <c r="AK407" s="215" t="b">
        <f t="shared" si="109"/>
        <v>0</v>
      </c>
      <c r="AL407" s="215" t="b">
        <f t="shared" si="110"/>
        <v>0</v>
      </c>
      <c r="AM407" s="215" t="b">
        <f t="shared" si="111"/>
        <v>0</v>
      </c>
      <c r="AN407" s="215" t="b">
        <f t="shared" si="112"/>
        <v>0</v>
      </c>
      <c r="AO407" s="215" t="b">
        <f t="shared" si="113"/>
        <v>0</v>
      </c>
      <c r="AP407" s="215" t="b">
        <f t="shared" si="114"/>
        <v>0</v>
      </c>
      <c r="AQ407" s="215" t="b">
        <f t="shared" si="115"/>
        <v>0</v>
      </c>
      <c r="AR407" s="215" t="b">
        <f t="shared" si="116"/>
        <v>0</v>
      </c>
      <c r="AS407" s="215" t="b">
        <f t="shared" si="117"/>
        <v>1</v>
      </c>
      <c r="AT407" s="215" t="b">
        <f t="shared" si="118"/>
        <v>1</v>
      </c>
      <c r="AU407" s="215" t="b">
        <f t="shared" si="119"/>
        <v>1</v>
      </c>
      <c r="AV407" s="215" t="b">
        <f t="shared" si="120"/>
        <v>1</v>
      </c>
    </row>
    <row r="408" spans="1:48" ht="15.75">
      <c r="A408" s="77">
        <v>386</v>
      </c>
      <c r="B408" s="134"/>
      <c r="C408" s="80"/>
      <c r="D408" s="126"/>
      <c r="E408" s="152"/>
      <c r="F408" s="146"/>
      <c r="G408" s="130"/>
      <c r="H408" s="152"/>
      <c r="I408" s="146"/>
      <c r="J408" s="130"/>
      <c r="K408" s="152"/>
      <c r="L408" s="146"/>
      <c r="M408" s="130"/>
      <c r="N408" s="152"/>
      <c r="O408" s="146"/>
      <c r="P408" s="130"/>
      <c r="Q408" s="152"/>
      <c r="R408" s="146"/>
      <c r="S408" s="130"/>
      <c r="T408" s="152"/>
      <c r="U408" s="146"/>
      <c r="V408" s="130"/>
      <c r="W408" s="152"/>
      <c r="X408" s="146"/>
      <c r="Y408" s="130"/>
      <c r="Z408" s="152"/>
      <c r="AA408" s="154"/>
      <c r="AB408" s="161">
        <f t="shared" ref="AB408:AB471" si="123">D408+G408+J408+M408+P408+S408+V408+Y408</f>
        <v>0</v>
      </c>
      <c r="AC408" s="162">
        <f t="shared" ref="AC408:AC471" si="124">E408+H408+K408+N408+Q408+T408+W408+Z408</f>
        <v>0</v>
      </c>
      <c r="AD408" s="163">
        <f t="shared" ref="AD408:AD471" si="125">F408+I408+L408+O408+R408+U408+X408+AA408</f>
        <v>0</v>
      </c>
      <c r="AE408" s="208"/>
      <c r="AF408" s="215" t="b">
        <f t="shared" si="121"/>
        <v>1</v>
      </c>
      <c r="AG408" s="215" t="b">
        <f t="shared" si="122"/>
        <v>1</v>
      </c>
      <c r="AH408" s="215" t="b">
        <f t="shared" ref="AH408:AH471" si="126">IF(OR(AND(B408="",C408="",AB408=0,AC408=0,AD408=0),AND(B408&lt;&gt;"",C408&lt;&gt;"",AB408&gt;0)),TRUE,FALSE)</f>
        <v>1</v>
      </c>
      <c r="AI408" s="215" t="b">
        <f t="shared" ref="AI408:AI471" si="127">IF(AND(OR(B408="",C408=""),AB408&gt;0),FALSE,TRUE)</f>
        <v>1</v>
      </c>
      <c r="AJ408" s="215" t="b">
        <f t="shared" ref="AJ408:AJ471" si="128">IF(AND(D408&gt;0,E408&lt;&gt;"",F408&lt;&gt;""),TRUE,FALSE)</f>
        <v>0</v>
      </c>
      <c r="AK408" s="215" t="b">
        <f t="shared" ref="AK408:AK471" si="129">IF(AND(G408&gt;0,H408&lt;&gt;"",I408&lt;&gt;""),TRUE,FALSE)</f>
        <v>0</v>
      </c>
      <c r="AL408" s="215" t="b">
        <f t="shared" ref="AL408:AL471" si="130">IF(AND(J408&gt;0,K408&lt;&gt;"",L408&lt;&gt;""),TRUE,FALSE)</f>
        <v>0</v>
      </c>
      <c r="AM408" s="215" t="b">
        <f t="shared" ref="AM408:AM471" si="131">IF(AND(M408&gt;0,N408&lt;&gt;"",O408&lt;&gt;""),TRUE,FALSE)</f>
        <v>0</v>
      </c>
      <c r="AN408" s="215" t="b">
        <f t="shared" ref="AN408:AN471" si="132">IF(AND(P408&gt;0,Q408&lt;&gt;"",R408&lt;&gt;""),TRUE,FALSE)</f>
        <v>0</v>
      </c>
      <c r="AO408" s="215" t="b">
        <f t="shared" ref="AO408:AO471" si="133">IF(AND(S408&gt;0,T408&lt;&gt;"",U408&lt;&gt;""),TRUE,FALSE)</f>
        <v>0</v>
      </c>
      <c r="AP408" s="215" t="b">
        <f t="shared" ref="AP408:AP471" si="134">IF(AND(V408&gt;0,W408&lt;&gt;"",X408&lt;&gt;""),TRUE,FALSE)</f>
        <v>0</v>
      </c>
      <c r="AQ408" s="215" t="b">
        <f t="shared" ref="AQ408:AQ471" si="135">IF(AND(Y408&gt;0,Z408&lt;&gt;"",AA408&lt;&gt;""),TRUE,FALSE)</f>
        <v>0</v>
      </c>
      <c r="AR408" s="215" t="b">
        <f t="shared" ref="AR408:AR471" si="136">IF(OR(AJ408=TRUE,AK408=TRUE,AL408=TRUE,AM408=TRUE,AN408=TRUE,AO408=TRUE,AP408=TRUE,AQ408=TRUE),TRUE,FALSE)</f>
        <v>0</v>
      </c>
      <c r="AS408" s="215" t="b">
        <f t="shared" ref="AS408:AS471" si="137">IF(OR(AND(B408&lt;&gt;"",C408&lt;&gt;"",AR408=TRUE),AND(B408="",C408="",AR408=FALSE)),TRUE,FALSE)</f>
        <v>1</v>
      </c>
      <c r="AT408" s="215" t="b">
        <f t="shared" ref="AT408:AT471" si="138">IF(AND(B408&lt;&gt;"",C408&lt;&gt;""),TRUE,IF(OR(D408&lt;&gt;"",E408&lt;&gt;"",F408&lt;&gt;"",G408&lt;&gt;"",H408&lt;&gt;"",I408&lt;&gt;"",J408&lt;&gt;"",K408&lt;&gt;"",L408&lt;&gt;"",M408&lt;&gt;"",N408&lt;&gt;"",O408&lt;&gt;"",P408&lt;&gt;"",Q408&lt;&gt;"",R408&lt;&gt;"",S408&lt;&gt;"",T408&lt;&gt;"",U408&lt;&gt;"",V408&lt;&gt;"",W408&lt;&gt;"",X408&lt;&gt;"",Y408&lt;&gt;"",Z408&lt;&gt;"",AA408&lt;&gt;""),FALSE,TRUE))</f>
        <v>1</v>
      </c>
      <c r="AU408" s="215" t="b">
        <f t="shared" ref="AU408:AU471" si="139">IF(OR(AND(E408&gt;0,F408=0),AND(H408&gt;0,I408=0),AND(K408&gt;0,L408=0),AND(N408&gt;0,O408=0),AND(Q408&gt;0,R408=0),AND(T408&gt;0,U408=0),AND(W408&gt;0,X408=0),AND(Z408&gt;0,AA408=0)),FALSE,TRUE)</f>
        <v>1</v>
      </c>
      <c r="AV408" s="215" t="b">
        <f t="shared" ref="AV408:AV471" si="140">IF(OR(AND(E408=0,F408&gt;0),AND(H408=0,I408&gt;0),AND(K408=0,L408&gt;0),AND(N408=0,O408&gt;0),AND(Q408=0,R408&gt;0),AND(T408=0,U408&gt;0),AND(W408=0,X408&gt;0),AND(Z408=0,AA408&gt;0)),FALSE,TRUE)</f>
        <v>1</v>
      </c>
    </row>
    <row r="409" spans="1:48" ht="15.75">
      <c r="A409" s="77">
        <v>387</v>
      </c>
      <c r="B409" s="134"/>
      <c r="C409" s="80"/>
      <c r="D409" s="126"/>
      <c r="E409" s="152"/>
      <c r="F409" s="146"/>
      <c r="G409" s="130"/>
      <c r="H409" s="152"/>
      <c r="I409" s="146"/>
      <c r="J409" s="130"/>
      <c r="K409" s="152"/>
      <c r="L409" s="146"/>
      <c r="M409" s="130"/>
      <c r="N409" s="152"/>
      <c r="O409" s="146"/>
      <c r="P409" s="130"/>
      <c r="Q409" s="152"/>
      <c r="R409" s="146"/>
      <c r="S409" s="130"/>
      <c r="T409" s="152"/>
      <c r="U409" s="146"/>
      <c r="V409" s="130"/>
      <c r="W409" s="152"/>
      <c r="X409" s="146"/>
      <c r="Y409" s="130"/>
      <c r="Z409" s="152"/>
      <c r="AA409" s="154"/>
      <c r="AB409" s="161">
        <f t="shared" si="123"/>
        <v>0</v>
      </c>
      <c r="AC409" s="162">
        <f t="shared" si="124"/>
        <v>0</v>
      </c>
      <c r="AD409" s="163">
        <f t="shared" si="125"/>
        <v>0</v>
      </c>
      <c r="AE409" s="208"/>
      <c r="AF409" s="215" t="b">
        <f t="shared" si="121"/>
        <v>1</v>
      </c>
      <c r="AG409" s="215" t="b">
        <f t="shared" si="122"/>
        <v>1</v>
      </c>
      <c r="AH409" s="215" t="b">
        <f t="shared" si="126"/>
        <v>1</v>
      </c>
      <c r="AI409" s="215" t="b">
        <f t="shared" si="127"/>
        <v>1</v>
      </c>
      <c r="AJ409" s="215" t="b">
        <f t="shared" si="128"/>
        <v>0</v>
      </c>
      <c r="AK409" s="215" t="b">
        <f t="shared" si="129"/>
        <v>0</v>
      </c>
      <c r="AL409" s="215" t="b">
        <f t="shared" si="130"/>
        <v>0</v>
      </c>
      <c r="AM409" s="215" t="b">
        <f t="shared" si="131"/>
        <v>0</v>
      </c>
      <c r="AN409" s="215" t="b">
        <f t="shared" si="132"/>
        <v>0</v>
      </c>
      <c r="AO409" s="215" t="b">
        <f t="shared" si="133"/>
        <v>0</v>
      </c>
      <c r="AP409" s="215" t="b">
        <f t="shared" si="134"/>
        <v>0</v>
      </c>
      <c r="AQ409" s="215" t="b">
        <f t="shared" si="135"/>
        <v>0</v>
      </c>
      <c r="AR409" s="215" t="b">
        <f t="shared" si="136"/>
        <v>0</v>
      </c>
      <c r="AS409" s="215" t="b">
        <f t="shared" si="137"/>
        <v>1</v>
      </c>
      <c r="AT409" s="215" t="b">
        <f t="shared" si="138"/>
        <v>1</v>
      </c>
      <c r="AU409" s="215" t="b">
        <f t="shared" si="139"/>
        <v>1</v>
      </c>
      <c r="AV409" s="215" t="b">
        <f t="shared" si="140"/>
        <v>1</v>
      </c>
    </row>
    <row r="410" spans="1:48" ht="15.75">
      <c r="A410" s="77">
        <v>388</v>
      </c>
      <c r="B410" s="134"/>
      <c r="C410" s="80"/>
      <c r="D410" s="126"/>
      <c r="E410" s="152"/>
      <c r="F410" s="146"/>
      <c r="G410" s="130"/>
      <c r="H410" s="152"/>
      <c r="I410" s="146"/>
      <c r="J410" s="130"/>
      <c r="K410" s="152"/>
      <c r="L410" s="146"/>
      <c r="M410" s="130"/>
      <c r="N410" s="152"/>
      <c r="O410" s="146"/>
      <c r="P410" s="130"/>
      <c r="Q410" s="152"/>
      <c r="R410" s="146"/>
      <c r="S410" s="130"/>
      <c r="T410" s="152"/>
      <c r="U410" s="146"/>
      <c r="V410" s="130"/>
      <c r="W410" s="152"/>
      <c r="X410" s="146"/>
      <c r="Y410" s="130"/>
      <c r="Z410" s="152"/>
      <c r="AA410" s="154"/>
      <c r="AB410" s="161">
        <f t="shared" si="123"/>
        <v>0</v>
      </c>
      <c r="AC410" s="162">
        <f t="shared" si="124"/>
        <v>0</v>
      </c>
      <c r="AD410" s="163">
        <f t="shared" si="125"/>
        <v>0</v>
      </c>
      <c r="AE410" s="208"/>
      <c r="AF410" s="215" t="b">
        <f t="shared" si="121"/>
        <v>1</v>
      </c>
      <c r="AG410" s="215" t="b">
        <f t="shared" si="122"/>
        <v>1</v>
      </c>
      <c r="AH410" s="215" t="b">
        <f t="shared" si="126"/>
        <v>1</v>
      </c>
      <c r="AI410" s="215" t="b">
        <f t="shared" si="127"/>
        <v>1</v>
      </c>
      <c r="AJ410" s="215" t="b">
        <f t="shared" si="128"/>
        <v>0</v>
      </c>
      <c r="AK410" s="215" t="b">
        <f t="shared" si="129"/>
        <v>0</v>
      </c>
      <c r="AL410" s="215" t="b">
        <f t="shared" si="130"/>
        <v>0</v>
      </c>
      <c r="AM410" s="215" t="b">
        <f t="shared" si="131"/>
        <v>0</v>
      </c>
      <c r="AN410" s="215" t="b">
        <f t="shared" si="132"/>
        <v>0</v>
      </c>
      <c r="AO410" s="215" t="b">
        <f t="shared" si="133"/>
        <v>0</v>
      </c>
      <c r="AP410" s="215" t="b">
        <f t="shared" si="134"/>
        <v>0</v>
      </c>
      <c r="AQ410" s="215" t="b">
        <f t="shared" si="135"/>
        <v>0</v>
      </c>
      <c r="AR410" s="215" t="b">
        <f t="shared" si="136"/>
        <v>0</v>
      </c>
      <c r="AS410" s="215" t="b">
        <f t="shared" si="137"/>
        <v>1</v>
      </c>
      <c r="AT410" s="215" t="b">
        <f t="shared" si="138"/>
        <v>1</v>
      </c>
      <c r="AU410" s="215" t="b">
        <f t="shared" si="139"/>
        <v>1</v>
      </c>
      <c r="AV410" s="215" t="b">
        <f t="shared" si="140"/>
        <v>1</v>
      </c>
    </row>
    <row r="411" spans="1:48" ht="15.75">
      <c r="A411" s="77">
        <v>389</v>
      </c>
      <c r="B411" s="134"/>
      <c r="C411" s="80"/>
      <c r="D411" s="126"/>
      <c r="E411" s="152"/>
      <c r="F411" s="146"/>
      <c r="G411" s="130"/>
      <c r="H411" s="152"/>
      <c r="I411" s="146"/>
      <c r="J411" s="130"/>
      <c r="K411" s="152"/>
      <c r="L411" s="146"/>
      <c r="M411" s="130"/>
      <c r="N411" s="152"/>
      <c r="O411" s="146"/>
      <c r="P411" s="130"/>
      <c r="Q411" s="152"/>
      <c r="R411" s="146"/>
      <c r="S411" s="130"/>
      <c r="T411" s="152"/>
      <c r="U411" s="146"/>
      <c r="V411" s="130"/>
      <c r="W411" s="152"/>
      <c r="X411" s="146"/>
      <c r="Y411" s="130"/>
      <c r="Z411" s="152"/>
      <c r="AA411" s="154"/>
      <c r="AB411" s="161">
        <f t="shared" si="123"/>
        <v>0</v>
      </c>
      <c r="AC411" s="162">
        <f t="shared" si="124"/>
        <v>0</v>
      </c>
      <c r="AD411" s="163">
        <f t="shared" si="125"/>
        <v>0</v>
      </c>
      <c r="AE411" s="208"/>
      <c r="AF411" s="215" t="b">
        <f t="shared" si="121"/>
        <v>1</v>
      </c>
      <c r="AG411" s="215" t="b">
        <f t="shared" si="122"/>
        <v>1</v>
      </c>
      <c r="AH411" s="215" t="b">
        <f t="shared" si="126"/>
        <v>1</v>
      </c>
      <c r="AI411" s="215" t="b">
        <f t="shared" si="127"/>
        <v>1</v>
      </c>
      <c r="AJ411" s="215" t="b">
        <f t="shared" si="128"/>
        <v>0</v>
      </c>
      <c r="AK411" s="215" t="b">
        <f t="shared" si="129"/>
        <v>0</v>
      </c>
      <c r="AL411" s="215" t="b">
        <f t="shared" si="130"/>
        <v>0</v>
      </c>
      <c r="AM411" s="215" t="b">
        <f t="shared" si="131"/>
        <v>0</v>
      </c>
      <c r="AN411" s="215" t="b">
        <f t="shared" si="132"/>
        <v>0</v>
      </c>
      <c r="AO411" s="215" t="b">
        <f t="shared" si="133"/>
        <v>0</v>
      </c>
      <c r="AP411" s="215" t="b">
        <f t="shared" si="134"/>
        <v>0</v>
      </c>
      <c r="AQ411" s="215" t="b">
        <f t="shared" si="135"/>
        <v>0</v>
      </c>
      <c r="AR411" s="215" t="b">
        <f t="shared" si="136"/>
        <v>0</v>
      </c>
      <c r="AS411" s="215" t="b">
        <f t="shared" si="137"/>
        <v>1</v>
      </c>
      <c r="AT411" s="215" t="b">
        <f t="shared" si="138"/>
        <v>1</v>
      </c>
      <c r="AU411" s="215" t="b">
        <f t="shared" si="139"/>
        <v>1</v>
      </c>
      <c r="AV411" s="215" t="b">
        <f t="shared" si="140"/>
        <v>1</v>
      </c>
    </row>
    <row r="412" spans="1:48" ht="15.75">
      <c r="A412" s="77">
        <v>390</v>
      </c>
      <c r="B412" s="134"/>
      <c r="C412" s="80"/>
      <c r="D412" s="126"/>
      <c r="E412" s="152"/>
      <c r="F412" s="146"/>
      <c r="G412" s="130"/>
      <c r="H412" s="152"/>
      <c r="I412" s="146"/>
      <c r="J412" s="130"/>
      <c r="K412" s="152"/>
      <c r="L412" s="146"/>
      <c r="M412" s="130"/>
      <c r="N412" s="152"/>
      <c r="O412" s="146"/>
      <c r="P412" s="130"/>
      <c r="Q412" s="152"/>
      <c r="R412" s="146"/>
      <c r="S412" s="130"/>
      <c r="T412" s="152"/>
      <c r="U412" s="146"/>
      <c r="V412" s="130"/>
      <c r="W412" s="152"/>
      <c r="X412" s="146"/>
      <c r="Y412" s="130"/>
      <c r="Z412" s="152"/>
      <c r="AA412" s="154"/>
      <c r="AB412" s="161">
        <f t="shared" si="123"/>
        <v>0</v>
      </c>
      <c r="AC412" s="162">
        <f t="shared" si="124"/>
        <v>0</v>
      </c>
      <c r="AD412" s="163">
        <f t="shared" si="125"/>
        <v>0</v>
      </c>
      <c r="AE412" s="208"/>
      <c r="AF412" s="215" t="b">
        <f t="shared" si="121"/>
        <v>1</v>
      </c>
      <c r="AG412" s="215" t="b">
        <f t="shared" si="122"/>
        <v>1</v>
      </c>
      <c r="AH412" s="215" t="b">
        <f t="shared" si="126"/>
        <v>1</v>
      </c>
      <c r="AI412" s="215" t="b">
        <f t="shared" si="127"/>
        <v>1</v>
      </c>
      <c r="AJ412" s="215" t="b">
        <f t="shared" si="128"/>
        <v>0</v>
      </c>
      <c r="AK412" s="215" t="b">
        <f t="shared" si="129"/>
        <v>0</v>
      </c>
      <c r="AL412" s="215" t="b">
        <f t="shared" si="130"/>
        <v>0</v>
      </c>
      <c r="AM412" s="215" t="b">
        <f t="shared" si="131"/>
        <v>0</v>
      </c>
      <c r="AN412" s="215" t="b">
        <f t="shared" si="132"/>
        <v>0</v>
      </c>
      <c r="AO412" s="215" t="b">
        <f t="shared" si="133"/>
        <v>0</v>
      </c>
      <c r="AP412" s="215" t="b">
        <f t="shared" si="134"/>
        <v>0</v>
      </c>
      <c r="AQ412" s="215" t="b">
        <f t="shared" si="135"/>
        <v>0</v>
      </c>
      <c r="AR412" s="215" t="b">
        <f t="shared" si="136"/>
        <v>0</v>
      </c>
      <c r="AS412" s="215" t="b">
        <f t="shared" si="137"/>
        <v>1</v>
      </c>
      <c r="AT412" s="215" t="b">
        <f t="shared" si="138"/>
        <v>1</v>
      </c>
      <c r="AU412" s="215" t="b">
        <f t="shared" si="139"/>
        <v>1</v>
      </c>
      <c r="AV412" s="215" t="b">
        <f t="shared" si="140"/>
        <v>1</v>
      </c>
    </row>
    <row r="413" spans="1:48" ht="15.75">
      <c r="A413" s="77">
        <v>391</v>
      </c>
      <c r="B413" s="134"/>
      <c r="C413" s="80"/>
      <c r="D413" s="126"/>
      <c r="E413" s="152"/>
      <c r="F413" s="146"/>
      <c r="G413" s="130"/>
      <c r="H413" s="152"/>
      <c r="I413" s="146"/>
      <c r="J413" s="130"/>
      <c r="K413" s="152"/>
      <c r="L413" s="146"/>
      <c r="M413" s="130"/>
      <c r="N413" s="152"/>
      <c r="O413" s="146"/>
      <c r="P413" s="130"/>
      <c r="Q413" s="152"/>
      <c r="R413" s="146"/>
      <c r="S413" s="130"/>
      <c r="T413" s="152"/>
      <c r="U413" s="146"/>
      <c r="V413" s="130"/>
      <c r="W413" s="152"/>
      <c r="X413" s="146"/>
      <c r="Y413" s="130"/>
      <c r="Z413" s="152"/>
      <c r="AA413" s="154"/>
      <c r="AB413" s="161">
        <f t="shared" si="123"/>
        <v>0</v>
      </c>
      <c r="AC413" s="162">
        <f t="shared" si="124"/>
        <v>0</v>
      </c>
      <c r="AD413" s="163">
        <f t="shared" si="125"/>
        <v>0</v>
      </c>
      <c r="AE413" s="208"/>
      <c r="AF413" s="215" t="b">
        <f t="shared" si="121"/>
        <v>1</v>
      </c>
      <c r="AG413" s="215" t="b">
        <f t="shared" si="122"/>
        <v>1</v>
      </c>
      <c r="AH413" s="215" t="b">
        <f t="shared" si="126"/>
        <v>1</v>
      </c>
      <c r="AI413" s="215" t="b">
        <f t="shared" si="127"/>
        <v>1</v>
      </c>
      <c r="AJ413" s="215" t="b">
        <f t="shared" si="128"/>
        <v>0</v>
      </c>
      <c r="AK413" s="215" t="b">
        <f t="shared" si="129"/>
        <v>0</v>
      </c>
      <c r="AL413" s="215" t="b">
        <f t="shared" si="130"/>
        <v>0</v>
      </c>
      <c r="AM413" s="215" t="b">
        <f t="shared" si="131"/>
        <v>0</v>
      </c>
      <c r="AN413" s="215" t="b">
        <f t="shared" si="132"/>
        <v>0</v>
      </c>
      <c r="AO413" s="215" t="b">
        <f t="shared" si="133"/>
        <v>0</v>
      </c>
      <c r="AP413" s="215" t="b">
        <f t="shared" si="134"/>
        <v>0</v>
      </c>
      <c r="AQ413" s="215" t="b">
        <f t="shared" si="135"/>
        <v>0</v>
      </c>
      <c r="AR413" s="215" t="b">
        <f t="shared" si="136"/>
        <v>0</v>
      </c>
      <c r="AS413" s="215" t="b">
        <f t="shared" si="137"/>
        <v>1</v>
      </c>
      <c r="AT413" s="215" t="b">
        <f t="shared" si="138"/>
        <v>1</v>
      </c>
      <c r="AU413" s="215" t="b">
        <f t="shared" si="139"/>
        <v>1</v>
      </c>
      <c r="AV413" s="215" t="b">
        <f t="shared" si="140"/>
        <v>1</v>
      </c>
    </row>
    <row r="414" spans="1:48" ht="15.75">
      <c r="A414" s="77">
        <v>392</v>
      </c>
      <c r="B414" s="134"/>
      <c r="C414" s="80"/>
      <c r="D414" s="126"/>
      <c r="E414" s="152"/>
      <c r="F414" s="146"/>
      <c r="G414" s="130"/>
      <c r="H414" s="152"/>
      <c r="I414" s="146"/>
      <c r="J414" s="130"/>
      <c r="K414" s="152"/>
      <c r="L414" s="146"/>
      <c r="M414" s="130"/>
      <c r="N414" s="152"/>
      <c r="O414" s="146"/>
      <c r="P414" s="130"/>
      <c r="Q414" s="152"/>
      <c r="R414" s="146"/>
      <c r="S414" s="130"/>
      <c r="T414" s="152"/>
      <c r="U414" s="146"/>
      <c r="V414" s="130"/>
      <c r="W414" s="152"/>
      <c r="X414" s="146"/>
      <c r="Y414" s="130"/>
      <c r="Z414" s="152"/>
      <c r="AA414" s="154"/>
      <c r="AB414" s="161">
        <f t="shared" si="123"/>
        <v>0</v>
      </c>
      <c r="AC414" s="162">
        <f t="shared" si="124"/>
        <v>0</v>
      </c>
      <c r="AD414" s="163">
        <f t="shared" si="125"/>
        <v>0</v>
      </c>
      <c r="AE414" s="208"/>
      <c r="AF414" s="215" t="b">
        <f t="shared" si="121"/>
        <v>1</v>
      </c>
      <c r="AG414" s="215" t="b">
        <f t="shared" si="122"/>
        <v>1</v>
      </c>
      <c r="AH414" s="215" t="b">
        <f t="shared" si="126"/>
        <v>1</v>
      </c>
      <c r="AI414" s="215" t="b">
        <f t="shared" si="127"/>
        <v>1</v>
      </c>
      <c r="AJ414" s="215" t="b">
        <f t="shared" si="128"/>
        <v>0</v>
      </c>
      <c r="AK414" s="215" t="b">
        <f t="shared" si="129"/>
        <v>0</v>
      </c>
      <c r="AL414" s="215" t="b">
        <f t="shared" si="130"/>
        <v>0</v>
      </c>
      <c r="AM414" s="215" t="b">
        <f t="shared" si="131"/>
        <v>0</v>
      </c>
      <c r="AN414" s="215" t="b">
        <f t="shared" si="132"/>
        <v>0</v>
      </c>
      <c r="AO414" s="215" t="b">
        <f t="shared" si="133"/>
        <v>0</v>
      </c>
      <c r="AP414" s="215" t="b">
        <f t="shared" si="134"/>
        <v>0</v>
      </c>
      <c r="AQ414" s="215" t="b">
        <f t="shared" si="135"/>
        <v>0</v>
      </c>
      <c r="AR414" s="215" t="b">
        <f t="shared" si="136"/>
        <v>0</v>
      </c>
      <c r="AS414" s="215" t="b">
        <f t="shared" si="137"/>
        <v>1</v>
      </c>
      <c r="AT414" s="215" t="b">
        <f t="shared" si="138"/>
        <v>1</v>
      </c>
      <c r="AU414" s="215" t="b">
        <f t="shared" si="139"/>
        <v>1</v>
      </c>
      <c r="AV414" s="215" t="b">
        <f t="shared" si="140"/>
        <v>1</v>
      </c>
    </row>
    <row r="415" spans="1:48" ht="15.75">
      <c r="A415" s="77">
        <v>393</v>
      </c>
      <c r="B415" s="134"/>
      <c r="C415" s="80"/>
      <c r="D415" s="126"/>
      <c r="E415" s="152"/>
      <c r="F415" s="146"/>
      <c r="G415" s="130"/>
      <c r="H415" s="152"/>
      <c r="I415" s="146"/>
      <c r="J415" s="130"/>
      <c r="K415" s="152"/>
      <c r="L415" s="146"/>
      <c r="M415" s="130"/>
      <c r="N415" s="152"/>
      <c r="O415" s="146"/>
      <c r="P415" s="130"/>
      <c r="Q415" s="152"/>
      <c r="R415" s="146"/>
      <c r="S415" s="130"/>
      <c r="T415" s="152"/>
      <c r="U415" s="146"/>
      <c r="V415" s="130"/>
      <c r="W415" s="152"/>
      <c r="X415" s="146"/>
      <c r="Y415" s="130"/>
      <c r="Z415" s="152"/>
      <c r="AA415" s="154"/>
      <c r="AB415" s="161">
        <f t="shared" si="123"/>
        <v>0</v>
      </c>
      <c r="AC415" s="162">
        <f t="shared" si="124"/>
        <v>0</v>
      </c>
      <c r="AD415" s="163">
        <f t="shared" si="125"/>
        <v>0</v>
      </c>
      <c r="AE415" s="208"/>
      <c r="AF415" s="215" t="b">
        <f t="shared" si="121"/>
        <v>1</v>
      </c>
      <c r="AG415" s="215" t="b">
        <f t="shared" si="122"/>
        <v>1</v>
      </c>
      <c r="AH415" s="215" t="b">
        <f t="shared" si="126"/>
        <v>1</v>
      </c>
      <c r="AI415" s="215" t="b">
        <f t="shared" si="127"/>
        <v>1</v>
      </c>
      <c r="AJ415" s="215" t="b">
        <f t="shared" si="128"/>
        <v>0</v>
      </c>
      <c r="AK415" s="215" t="b">
        <f t="shared" si="129"/>
        <v>0</v>
      </c>
      <c r="AL415" s="215" t="b">
        <f t="shared" si="130"/>
        <v>0</v>
      </c>
      <c r="AM415" s="215" t="b">
        <f t="shared" si="131"/>
        <v>0</v>
      </c>
      <c r="AN415" s="215" t="b">
        <f t="shared" si="132"/>
        <v>0</v>
      </c>
      <c r="AO415" s="215" t="b">
        <f t="shared" si="133"/>
        <v>0</v>
      </c>
      <c r="AP415" s="215" t="b">
        <f t="shared" si="134"/>
        <v>0</v>
      </c>
      <c r="AQ415" s="215" t="b">
        <f t="shared" si="135"/>
        <v>0</v>
      </c>
      <c r="AR415" s="215" t="b">
        <f t="shared" si="136"/>
        <v>0</v>
      </c>
      <c r="AS415" s="215" t="b">
        <f t="shared" si="137"/>
        <v>1</v>
      </c>
      <c r="AT415" s="215" t="b">
        <f t="shared" si="138"/>
        <v>1</v>
      </c>
      <c r="AU415" s="215" t="b">
        <f t="shared" si="139"/>
        <v>1</v>
      </c>
      <c r="AV415" s="215" t="b">
        <f t="shared" si="140"/>
        <v>1</v>
      </c>
    </row>
    <row r="416" spans="1:48" ht="15.75">
      <c r="A416" s="77">
        <v>394</v>
      </c>
      <c r="B416" s="134"/>
      <c r="C416" s="80"/>
      <c r="D416" s="126"/>
      <c r="E416" s="152"/>
      <c r="F416" s="146"/>
      <c r="G416" s="130"/>
      <c r="H416" s="152"/>
      <c r="I416" s="146"/>
      <c r="J416" s="130"/>
      <c r="K416" s="152"/>
      <c r="L416" s="146"/>
      <c r="M416" s="130"/>
      <c r="N416" s="152"/>
      <c r="O416" s="146"/>
      <c r="P416" s="130"/>
      <c r="Q416" s="152"/>
      <c r="R416" s="146"/>
      <c r="S416" s="130"/>
      <c r="T416" s="152"/>
      <c r="U416" s="146"/>
      <c r="V416" s="130"/>
      <c r="W416" s="152"/>
      <c r="X416" s="146"/>
      <c r="Y416" s="130"/>
      <c r="Z416" s="152"/>
      <c r="AA416" s="154"/>
      <c r="AB416" s="161">
        <f t="shared" si="123"/>
        <v>0</v>
      </c>
      <c r="AC416" s="162">
        <f t="shared" si="124"/>
        <v>0</v>
      </c>
      <c r="AD416" s="163">
        <f t="shared" si="125"/>
        <v>0</v>
      </c>
      <c r="AE416" s="208"/>
      <c r="AF416" s="215" t="b">
        <f t="shared" si="121"/>
        <v>1</v>
      </c>
      <c r="AG416" s="215" t="b">
        <f t="shared" si="122"/>
        <v>1</v>
      </c>
      <c r="AH416" s="215" t="b">
        <f t="shared" si="126"/>
        <v>1</v>
      </c>
      <c r="AI416" s="215" t="b">
        <f t="shared" si="127"/>
        <v>1</v>
      </c>
      <c r="AJ416" s="215" t="b">
        <f t="shared" si="128"/>
        <v>0</v>
      </c>
      <c r="AK416" s="215" t="b">
        <f t="shared" si="129"/>
        <v>0</v>
      </c>
      <c r="AL416" s="215" t="b">
        <f t="shared" si="130"/>
        <v>0</v>
      </c>
      <c r="AM416" s="215" t="b">
        <f t="shared" si="131"/>
        <v>0</v>
      </c>
      <c r="AN416" s="215" t="b">
        <f t="shared" si="132"/>
        <v>0</v>
      </c>
      <c r="AO416" s="215" t="b">
        <f t="shared" si="133"/>
        <v>0</v>
      </c>
      <c r="AP416" s="215" t="b">
        <f t="shared" si="134"/>
        <v>0</v>
      </c>
      <c r="AQ416" s="215" t="b">
        <f t="shared" si="135"/>
        <v>0</v>
      </c>
      <c r="AR416" s="215" t="b">
        <f t="shared" si="136"/>
        <v>0</v>
      </c>
      <c r="AS416" s="215" t="b">
        <f t="shared" si="137"/>
        <v>1</v>
      </c>
      <c r="AT416" s="215" t="b">
        <f t="shared" si="138"/>
        <v>1</v>
      </c>
      <c r="AU416" s="215" t="b">
        <f t="shared" si="139"/>
        <v>1</v>
      </c>
      <c r="AV416" s="215" t="b">
        <f t="shared" si="140"/>
        <v>1</v>
      </c>
    </row>
    <row r="417" spans="1:48" ht="15.75">
      <c r="A417" s="77">
        <v>395</v>
      </c>
      <c r="B417" s="134"/>
      <c r="C417" s="80"/>
      <c r="D417" s="126"/>
      <c r="E417" s="152"/>
      <c r="F417" s="146"/>
      <c r="G417" s="130"/>
      <c r="H417" s="152"/>
      <c r="I417" s="146"/>
      <c r="J417" s="130"/>
      <c r="K417" s="152"/>
      <c r="L417" s="146"/>
      <c r="M417" s="130"/>
      <c r="N417" s="152"/>
      <c r="O417" s="146"/>
      <c r="P417" s="130"/>
      <c r="Q417" s="152"/>
      <c r="R417" s="146"/>
      <c r="S417" s="130"/>
      <c r="T417" s="152"/>
      <c r="U417" s="146"/>
      <c r="V417" s="130"/>
      <c r="W417" s="152"/>
      <c r="X417" s="146"/>
      <c r="Y417" s="130"/>
      <c r="Z417" s="152"/>
      <c r="AA417" s="154"/>
      <c r="AB417" s="161">
        <f t="shared" si="123"/>
        <v>0</v>
      </c>
      <c r="AC417" s="162">
        <f t="shared" si="124"/>
        <v>0</v>
      </c>
      <c r="AD417" s="163">
        <f t="shared" si="125"/>
        <v>0</v>
      </c>
      <c r="AE417" s="208"/>
      <c r="AF417" s="215" t="b">
        <f t="shared" si="121"/>
        <v>1</v>
      </c>
      <c r="AG417" s="215" t="b">
        <f t="shared" si="122"/>
        <v>1</v>
      </c>
      <c r="AH417" s="215" t="b">
        <f t="shared" si="126"/>
        <v>1</v>
      </c>
      <c r="AI417" s="215" t="b">
        <f t="shared" si="127"/>
        <v>1</v>
      </c>
      <c r="AJ417" s="215" t="b">
        <f t="shared" si="128"/>
        <v>0</v>
      </c>
      <c r="AK417" s="215" t="b">
        <f t="shared" si="129"/>
        <v>0</v>
      </c>
      <c r="AL417" s="215" t="b">
        <f t="shared" si="130"/>
        <v>0</v>
      </c>
      <c r="AM417" s="215" t="b">
        <f t="shared" si="131"/>
        <v>0</v>
      </c>
      <c r="AN417" s="215" t="b">
        <f t="shared" si="132"/>
        <v>0</v>
      </c>
      <c r="AO417" s="215" t="b">
        <f t="shared" si="133"/>
        <v>0</v>
      </c>
      <c r="AP417" s="215" t="b">
        <f t="shared" si="134"/>
        <v>0</v>
      </c>
      <c r="AQ417" s="215" t="b">
        <f t="shared" si="135"/>
        <v>0</v>
      </c>
      <c r="AR417" s="215" t="b">
        <f t="shared" si="136"/>
        <v>0</v>
      </c>
      <c r="AS417" s="215" t="b">
        <f t="shared" si="137"/>
        <v>1</v>
      </c>
      <c r="AT417" s="215" t="b">
        <f t="shared" si="138"/>
        <v>1</v>
      </c>
      <c r="AU417" s="215" t="b">
        <f t="shared" si="139"/>
        <v>1</v>
      </c>
      <c r="AV417" s="215" t="b">
        <f t="shared" si="140"/>
        <v>1</v>
      </c>
    </row>
    <row r="418" spans="1:48" ht="15.75">
      <c r="A418" s="77">
        <v>396</v>
      </c>
      <c r="B418" s="134"/>
      <c r="C418" s="80"/>
      <c r="D418" s="126"/>
      <c r="E418" s="152"/>
      <c r="F418" s="146"/>
      <c r="G418" s="130"/>
      <c r="H418" s="152"/>
      <c r="I418" s="146"/>
      <c r="J418" s="130"/>
      <c r="K418" s="152"/>
      <c r="L418" s="146"/>
      <c r="M418" s="130"/>
      <c r="N418" s="152"/>
      <c r="O418" s="146"/>
      <c r="P418" s="130"/>
      <c r="Q418" s="152"/>
      <c r="R418" s="146"/>
      <c r="S418" s="130"/>
      <c r="T418" s="152"/>
      <c r="U418" s="146"/>
      <c r="V418" s="130"/>
      <c r="W418" s="152"/>
      <c r="X418" s="146"/>
      <c r="Y418" s="130"/>
      <c r="Z418" s="152"/>
      <c r="AA418" s="154"/>
      <c r="AB418" s="161">
        <f t="shared" si="123"/>
        <v>0</v>
      </c>
      <c r="AC418" s="162">
        <f t="shared" si="124"/>
        <v>0</v>
      </c>
      <c r="AD418" s="163">
        <f t="shared" si="125"/>
        <v>0</v>
      </c>
      <c r="AE418" s="208"/>
      <c r="AF418" s="215" t="b">
        <f t="shared" si="121"/>
        <v>1</v>
      </c>
      <c r="AG418" s="215" t="b">
        <f t="shared" si="122"/>
        <v>1</v>
      </c>
      <c r="AH418" s="215" t="b">
        <f t="shared" si="126"/>
        <v>1</v>
      </c>
      <c r="AI418" s="215" t="b">
        <f t="shared" si="127"/>
        <v>1</v>
      </c>
      <c r="AJ418" s="215" t="b">
        <f t="shared" si="128"/>
        <v>0</v>
      </c>
      <c r="AK418" s="215" t="b">
        <f t="shared" si="129"/>
        <v>0</v>
      </c>
      <c r="AL418" s="215" t="b">
        <f t="shared" si="130"/>
        <v>0</v>
      </c>
      <c r="AM418" s="215" t="b">
        <f t="shared" si="131"/>
        <v>0</v>
      </c>
      <c r="AN418" s="215" t="b">
        <f t="shared" si="132"/>
        <v>0</v>
      </c>
      <c r="AO418" s="215" t="b">
        <f t="shared" si="133"/>
        <v>0</v>
      </c>
      <c r="AP418" s="215" t="b">
        <f t="shared" si="134"/>
        <v>0</v>
      </c>
      <c r="AQ418" s="215" t="b">
        <f t="shared" si="135"/>
        <v>0</v>
      </c>
      <c r="AR418" s="215" t="b">
        <f t="shared" si="136"/>
        <v>0</v>
      </c>
      <c r="AS418" s="215" t="b">
        <f t="shared" si="137"/>
        <v>1</v>
      </c>
      <c r="AT418" s="215" t="b">
        <f t="shared" si="138"/>
        <v>1</v>
      </c>
      <c r="AU418" s="215" t="b">
        <f t="shared" si="139"/>
        <v>1</v>
      </c>
      <c r="AV418" s="215" t="b">
        <f t="shared" si="140"/>
        <v>1</v>
      </c>
    </row>
    <row r="419" spans="1:48" ht="15.75">
      <c r="A419" s="77">
        <v>397</v>
      </c>
      <c r="B419" s="134"/>
      <c r="C419" s="80"/>
      <c r="D419" s="126"/>
      <c r="E419" s="152"/>
      <c r="F419" s="146"/>
      <c r="G419" s="130"/>
      <c r="H419" s="152"/>
      <c r="I419" s="146"/>
      <c r="J419" s="130"/>
      <c r="K419" s="152"/>
      <c r="L419" s="146"/>
      <c r="M419" s="130"/>
      <c r="N419" s="152"/>
      <c r="O419" s="146"/>
      <c r="P419" s="130"/>
      <c r="Q419" s="152"/>
      <c r="R419" s="146"/>
      <c r="S419" s="130"/>
      <c r="T419" s="152"/>
      <c r="U419" s="146"/>
      <c r="V419" s="130"/>
      <c r="W419" s="152"/>
      <c r="X419" s="146"/>
      <c r="Y419" s="130"/>
      <c r="Z419" s="152"/>
      <c r="AA419" s="154"/>
      <c r="AB419" s="161">
        <f t="shared" si="123"/>
        <v>0</v>
      </c>
      <c r="AC419" s="162">
        <f t="shared" si="124"/>
        <v>0</v>
      </c>
      <c r="AD419" s="163">
        <f t="shared" si="125"/>
        <v>0</v>
      </c>
      <c r="AE419" s="208"/>
      <c r="AF419" s="215" t="b">
        <f t="shared" si="121"/>
        <v>1</v>
      </c>
      <c r="AG419" s="215" t="b">
        <f t="shared" si="122"/>
        <v>1</v>
      </c>
      <c r="AH419" s="215" t="b">
        <f t="shared" si="126"/>
        <v>1</v>
      </c>
      <c r="AI419" s="215" t="b">
        <f t="shared" si="127"/>
        <v>1</v>
      </c>
      <c r="AJ419" s="215" t="b">
        <f t="shared" si="128"/>
        <v>0</v>
      </c>
      <c r="AK419" s="215" t="b">
        <f t="shared" si="129"/>
        <v>0</v>
      </c>
      <c r="AL419" s="215" t="b">
        <f t="shared" si="130"/>
        <v>0</v>
      </c>
      <c r="AM419" s="215" t="b">
        <f t="shared" si="131"/>
        <v>0</v>
      </c>
      <c r="AN419" s="215" t="b">
        <f t="shared" si="132"/>
        <v>0</v>
      </c>
      <c r="AO419" s="215" t="b">
        <f t="shared" si="133"/>
        <v>0</v>
      </c>
      <c r="AP419" s="215" t="b">
        <f t="shared" si="134"/>
        <v>0</v>
      </c>
      <c r="AQ419" s="215" t="b">
        <f t="shared" si="135"/>
        <v>0</v>
      </c>
      <c r="AR419" s="215" t="b">
        <f t="shared" si="136"/>
        <v>0</v>
      </c>
      <c r="AS419" s="215" t="b">
        <f t="shared" si="137"/>
        <v>1</v>
      </c>
      <c r="AT419" s="215" t="b">
        <f t="shared" si="138"/>
        <v>1</v>
      </c>
      <c r="AU419" s="215" t="b">
        <f t="shared" si="139"/>
        <v>1</v>
      </c>
      <c r="AV419" s="215" t="b">
        <f t="shared" si="140"/>
        <v>1</v>
      </c>
    </row>
    <row r="420" spans="1:48" ht="15.75">
      <c r="A420" s="77">
        <v>398</v>
      </c>
      <c r="B420" s="134"/>
      <c r="C420" s="80"/>
      <c r="D420" s="126"/>
      <c r="E420" s="152"/>
      <c r="F420" s="146"/>
      <c r="G420" s="130"/>
      <c r="H420" s="152"/>
      <c r="I420" s="146"/>
      <c r="J420" s="130"/>
      <c r="K420" s="152"/>
      <c r="L420" s="146"/>
      <c r="M420" s="130"/>
      <c r="N420" s="152"/>
      <c r="O420" s="146"/>
      <c r="P420" s="130"/>
      <c r="Q420" s="152"/>
      <c r="R420" s="146"/>
      <c r="S420" s="130"/>
      <c r="T420" s="152"/>
      <c r="U420" s="146"/>
      <c r="V420" s="130"/>
      <c r="W420" s="152"/>
      <c r="X420" s="146"/>
      <c r="Y420" s="130"/>
      <c r="Z420" s="152"/>
      <c r="AA420" s="154"/>
      <c r="AB420" s="161">
        <f t="shared" si="123"/>
        <v>0</v>
      </c>
      <c r="AC420" s="162">
        <f t="shared" si="124"/>
        <v>0</v>
      </c>
      <c r="AD420" s="163">
        <f t="shared" si="125"/>
        <v>0</v>
      </c>
      <c r="AE420" s="208"/>
      <c r="AF420" s="215" t="b">
        <f t="shared" si="121"/>
        <v>1</v>
      </c>
      <c r="AG420" s="215" t="b">
        <f t="shared" si="122"/>
        <v>1</v>
      </c>
      <c r="AH420" s="215" t="b">
        <f t="shared" si="126"/>
        <v>1</v>
      </c>
      <c r="AI420" s="215" t="b">
        <f t="shared" si="127"/>
        <v>1</v>
      </c>
      <c r="AJ420" s="215" t="b">
        <f t="shared" si="128"/>
        <v>0</v>
      </c>
      <c r="AK420" s="215" t="b">
        <f t="shared" si="129"/>
        <v>0</v>
      </c>
      <c r="AL420" s="215" t="b">
        <f t="shared" si="130"/>
        <v>0</v>
      </c>
      <c r="AM420" s="215" t="b">
        <f t="shared" si="131"/>
        <v>0</v>
      </c>
      <c r="AN420" s="215" t="b">
        <f t="shared" si="132"/>
        <v>0</v>
      </c>
      <c r="AO420" s="215" t="b">
        <f t="shared" si="133"/>
        <v>0</v>
      </c>
      <c r="AP420" s="215" t="b">
        <f t="shared" si="134"/>
        <v>0</v>
      </c>
      <c r="AQ420" s="215" t="b">
        <f t="shared" si="135"/>
        <v>0</v>
      </c>
      <c r="AR420" s="215" t="b">
        <f t="shared" si="136"/>
        <v>0</v>
      </c>
      <c r="AS420" s="215" t="b">
        <f t="shared" si="137"/>
        <v>1</v>
      </c>
      <c r="AT420" s="215" t="b">
        <f t="shared" si="138"/>
        <v>1</v>
      </c>
      <c r="AU420" s="215" t="b">
        <f t="shared" si="139"/>
        <v>1</v>
      </c>
      <c r="AV420" s="215" t="b">
        <f t="shared" si="140"/>
        <v>1</v>
      </c>
    </row>
    <row r="421" spans="1:48" ht="15.75">
      <c r="A421" s="77">
        <v>399</v>
      </c>
      <c r="B421" s="134"/>
      <c r="C421" s="80"/>
      <c r="D421" s="126"/>
      <c r="E421" s="152"/>
      <c r="F421" s="146"/>
      <c r="G421" s="130"/>
      <c r="H421" s="152"/>
      <c r="I421" s="146"/>
      <c r="J421" s="130"/>
      <c r="K421" s="152"/>
      <c r="L421" s="146"/>
      <c r="M421" s="130"/>
      <c r="N421" s="152"/>
      <c r="O421" s="146"/>
      <c r="P421" s="130"/>
      <c r="Q421" s="152"/>
      <c r="R421" s="146"/>
      <c r="S421" s="130"/>
      <c r="T421" s="152"/>
      <c r="U421" s="146"/>
      <c r="V421" s="130"/>
      <c r="W421" s="152"/>
      <c r="X421" s="146"/>
      <c r="Y421" s="130"/>
      <c r="Z421" s="152"/>
      <c r="AA421" s="154"/>
      <c r="AB421" s="161">
        <f t="shared" si="123"/>
        <v>0</v>
      </c>
      <c r="AC421" s="162">
        <f t="shared" si="124"/>
        <v>0</v>
      </c>
      <c r="AD421" s="163">
        <f t="shared" si="125"/>
        <v>0</v>
      </c>
      <c r="AE421" s="208"/>
      <c r="AF421" s="215" t="b">
        <f t="shared" si="121"/>
        <v>1</v>
      </c>
      <c r="AG421" s="215" t="b">
        <f t="shared" si="122"/>
        <v>1</v>
      </c>
      <c r="AH421" s="215" t="b">
        <f t="shared" si="126"/>
        <v>1</v>
      </c>
      <c r="AI421" s="215" t="b">
        <f t="shared" si="127"/>
        <v>1</v>
      </c>
      <c r="AJ421" s="215" t="b">
        <f t="shared" si="128"/>
        <v>0</v>
      </c>
      <c r="AK421" s="215" t="b">
        <f t="shared" si="129"/>
        <v>0</v>
      </c>
      <c r="AL421" s="215" t="b">
        <f t="shared" si="130"/>
        <v>0</v>
      </c>
      <c r="AM421" s="215" t="b">
        <f t="shared" si="131"/>
        <v>0</v>
      </c>
      <c r="AN421" s="215" t="b">
        <f t="shared" si="132"/>
        <v>0</v>
      </c>
      <c r="AO421" s="215" t="b">
        <f t="shared" si="133"/>
        <v>0</v>
      </c>
      <c r="AP421" s="215" t="b">
        <f t="shared" si="134"/>
        <v>0</v>
      </c>
      <c r="AQ421" s="215" t="b">
        <f t="shared" si="135"/>
        <v>0</v>
      </c>
      <c r="AR421" s="215" t="b">
        <f t="shared" si="136"/>
        <v>0</v>
      </c>
      <c r="AS421" s="215" t="b">
        <f t="shared" si="137"/>
        <v>1</v>
      </c>
      <c r="AT421" s="215" t="b">
        <f t="shared" si="138"/>
        <v>1</v>
      </c>
      <c r="AU421" s="215" t="b">
        <f t="shared" si="139"/>
        <v>1</v>
      </c>
      <c r="AV421" s="215" t="b">
        <f t="shared" si="140"/>
        <v>1</v>
      </c>
    </row>
    <row r="422" spans="1:48" ht="15.75">
      <c r="A422" s="77">
        <v>400</v>
      </c>
      <c r="B422" s="134"/>
      <c r="C422" s="80"/>
      <c r="D422" s="126"/>
      <c r="E422" s="152"/>
      <c r="F422" s="146"/>
      <c r="G422" s="130"/>
      <c r="H422" s="152"/>
      <c r="I422" s="146"/>
      <c r="J422" s="130"/>
      <c r="K422" s="152"/>
      <c r="L422" s="146"/>
      <c r="M422" s="130"/>
      <c r="N422" s="152"/>
      <c r="O422" s="146"/>
      <c r="P422" s="130"/>
      <c r="Q422" s="152"/>
      <c r="R422" s="146"/>
      <c r="S422" s="130"/>
      <c r="T422" s="152"/>
      <c r="U422" s="146"/>
      <c r="V422" s="130"/>
      <c r="W422" s="152"/>
      <c r="X422" s="146"/>
      <c r="Y422" s="130"/>
      <c r="Z422" s="152"/>
      <c r="AA422" s="154"/>
      <c r="AB422" s="161">
        <f t="shared" si="123"/>
        <v>0</v>
      </c>
      <c r="AC422" s="162">
        <f t="shared" si="124"/>
        <v>0</v>
      </c>
      <c r="AD422" s="163">
        <f t="shared" si="125"/>
        <v>0</v>
      </c>
      <c r="AE422" s="208"/>
      <c r="AF422" s="215" t="b">
        <f t="shared" si="121"/>
        <v>1</v>
      </c>
      <c r="AG422" s="215" t="b">
        <f t="shared" si="122"/>
        <v>1</v>
      </c>
      <c r="AH422" s="215" t="b">
        <f t="shared" si="126"/>
        <v>1</v>
      </c>
      <c r="AI422" s="215" t="b">
        <f t="shared" si="127"/>
        <v>1</v>
      </c>
      <c r="AJ422" s="215" t="b">
        <f t="shared" si="128"/>
        <v>0</v>
      </c>
      <c r="AK422" s="215" t="b">
        <f t="shared" si="129"/>
        <v>0</v>
      </c>
      <c r="AL422" s="215" t="b">
        <f t="shared" si="130"/>
        <v>0</v>
      </c>
      <c r="AM422" s="215" t="b">
        <f t="shared" si="131"/>
        <v>0</v>
      </c>
      <c r="AN422" s="215" t="b">
        <f t="shared" si="132"/>
        <v>0</v>
      </c>
      <c r="AO422" s="215" t="b">
        <f t="shared" si="133"/>
        <v>0</v>
      </c>
      <c r="AP422" s="215" t="b">
        <f t="shared" si="134"/>
        <v>0</v>
      </c>
      <c r="AQ422" s="215" t="b">
        <f t="shared" si="135"/>
        <v>0</v>
      </c>
      <c r="AR422" s="215" t="b">
        <f t="shared" si="136"/>
        <v>0</v>
      </c>
      <c r="AS422" s="215" t="b">
        <f t="shared" si="137"/>
        <v>1</v>
      </c>
      <c r="AT422" s="215" t="b">
        <f t="shared" si="138"/>
        <v>1</v>
      </c>
      <c r="AU422" s="215" t="b">
        <f t="shared" si="139"/>
        <v>1</v>
      </c>
      <c r="AV422" s="215" t="b">
        <f t="shared" si="140"/>
        <v>1</v>
      </c>
    </row>
    <row r="423" spans="1:48" ht="15.75">
      <c r="A423" s="77">
        <v>401</v>
      </c>
      <c r="B423" s="134"/>
      <c r="C423" s="80"/>
      <c r="D423" s="126"/>
      <c r="E423" s="152"/>
      <c r="F423" s="146"/>
      <c r="G423" s="130"/>
      <c r="H423" s="152"/>
      <c r="I423" s="146"/>
      <c r="J423" s="130"/>
      <c r="K423" s="152"/>
      <c r="L423" s="146"/>
      <c r="M423" s="130"/>
      <c r="N423" s="152"/>
      <c r="O423" s="146"/>
      <c r="P423" s="130"/>
      <c r="Q423" s="152"/>
      <c r="R423" s="146"/>
      <c r="S423" s="130"/>
      <c r="T423" s="152"/>
      <c r="U423" s="146"/>
      <c r="V423" s="130"/>
      <c r="W423" s="152"/>
      <c r="X423" s="146"/>
      <c r="Y423" s="130"/>
      <c r="Z423" s="152"/>
      <c r="AA423" s="154"/>
      <c r="AB423" s="161">
        <f t="shared" si="123"/>
        <v>0</v>
      </c>
      <c r="AC423" s="162">
        <f t="shared" si="124"/>
        <v>0</v>
      </c>
      <c r="AD423" s="163">
        <f t="shared" si="125"/>
        <v>0</v>
      </c>
      <c r="AE423" s="208"/>
      <c r="AF423" s="215" t="b">
        <f t="shared" si="121"/>
        <v>1</v>
      </c>
      <c r="AG423" s="215" t="b">
        <f t="shared" si="122"/>
        <v>1</v>
      </c>
      <c r="AH423" s="215" t="b">
        <f t="shared" si="126"/>
        <v>1</v>
      </c>
      <c r="AI423" s="215" t="b">
        <f t="shared" si="127"/>
        <v>1</v>
      </c>
      <c r="AJ423" s="215" t="b">
        <f t="shared" si="128"/>
        <v>0</v>
      </c>
      <c r="AK423" s="215" t="b">
        <f t="shared" si="129"/>
        <v>0</v>
      </c>
      <c r="AL423" s="215" t="b">
        <f t="shared" si="130"/>
        <v>0</v>
      </c>
      <c r="AM423" s="215" t="b">
        <f t="shared" si="131"/>
        <v>0</v>
      </c>
      <c r="AN423" s="215" t="b">
        <f t="shared" si="132"/>
        <v>0</v>
      </c>
      <c r="AO423" s="215" t="b">
        <f t="shared" si="133"/>
        <v>0</v>
      </c>
      <c r="AP423" s="215" t="b">
        <f t="shared" si="134"/>
        <v>0</v>
      </c>
      <c r="AQ423" s="215" t="b">
        <f t="shared" si="135"/>
        <v>0</v>
      </c>
      <c r="AR423" s="215" t="b">
        <f t="shared" si="136"/>
        <v>0</v>
      </c>
      <c r="AS423" s="215" t="b">
        <f t="shared" si="137"/>
        <v>1</v>
      </c>
      <c r="AT423" s="215" t="b">
        <f t="shared" si="138"/>
        <v>1</v>
      </c>
      <c r="AU423" s="215" t="b">
        <f t="shared" si="139"/>
        <v>1</v>
      </c>
      <c r="AV423" s="215" t="b">
        <f t="shared" si="140"/>
        <v>1</v>
      </c>
    </row>
    <row r="424" spans="1:48" ht="15.75">
      <c r="A424" s="77">
        <v>402</v>
      </c>
      <c r="B424" s="134"/>
      <c r="C424" s="80"/>
      <c r="D424" s="126"/>
      <c r="E424" s="152"/>
      <c r="F424" s="146"/>
      <c r="G424" s="130"/>
      <c r="H424" s="152"/>
      <c r="I424" s="146"/>
      <c r="J424" s="130"/>
      <c r="K424" s="152"/>
      <c r="L424" s="146"/>
      <c r="M424" s="130"/>
      <c r="N424" s="152"/>
      <c r="O424" s="146"/>
      <c r="P424" s="130"/>
      <c r="Q424" s="152"/>
      <c r="R424" s="146"/>
      <c r="S424" s="130"/>
      <c r="T424" s="152"/>
      <c r="U424" s="146"/>
      <c r="V424" s="130"/>
      <c r="W424" s="152"/>
      <c r="X424" s="146"/>
      <c r="Y424" s="130"/>
      <c r="Z424" s="152"/>
      <c r="AA424" s="154"/>
      <c r="AB424" s="161">
        <f t="shared" si="123"/>
        <v>0</v>
      </c>
      <c r="AC424" s="162">
        <f t="shared" si="124"/>
        <v>0</v>
      </c>
      <c r="AD424" s="163">
        <f t="shared" si="125"/>
        <v>0</v>
      </c>
      <c r="AE424" s="208"/>
      <c r="AF424" s="215" t="b">
        <f t="shared" si="121"/>
        <v>1</v>
      </c>
      <c r="AG424" s="215" t="b">
        <f t="shared" si="122"/>
        <v>1</v>
      </c>
      <c r="AH424" s="215" t="b">
        <f t="shared" si="126"/>
        <v>1</v>
      </c>
      <c r="AI424" s="215" t="b">
        <f t="shared" si="127"/>
        <v>1</v>
      </c>
      <c r="AJ424" s="215" t="b">
        <f t="shared" si="128"/>
        <v>0</v>
      </c>
      <c r="AK424" s="215" t="b">
        <f t="shared" si="129"/>
        <v>0</v>
      </c>
      <c r="AL424" s="215" t="b">
        <f t="shared" si="130"/>
        <v>0</v>
      </c>
      <c r="AM424" s="215" t="b">
        <f t="shared" si="131"/>
        <v>0</v>
      </c>
      <c r="AN424" s="215" t="b">
        <f t="shared" si="132"/>
        <v>0</v>
      </c>
      <c r="AO424" s="215" t="b">
        <f t="shared" si="133"/>
        <v>0</v>
      </c>
      <c r="AP424" s="215" t="b">
        <f t="shared" si="134"/>
        <v>0</v>
      </c>
      <c r="AQ424" s="215" t="b">
        <f t="shared" si="135"/>
        <v>0</v>
      </c>
      <c r="AR424" s="215" t="b">
        <f t="shared" si="136"/>
        <v>0</v>
      </c>
      <c r="AS424" s="215" t="b">
        <f t="shared" si="137"/>
        <v>1</v>
      </c>
      <c r="AT424" s="215" t="b">
        <f t="shared" si="138"/>
        <v>1</v>
      </c>
      <c r="AU424" s="215" t="b">
        <f t="shared" si="139"/>
        <v>1</v>
      </c>
      <c r="AV424" s="215" t="b">
        <f t="shared" si="140"/>
        <v>1</v>
      </c>
    </row>
    <row r="425" spans="1:48" ht="15.75">
      <c r="A425" s="77">
        <v>403</v>
      </c>
      <c r="B425" s="134"/>
      <c r="C425" s="80"/>
      <c r="D425" s="126"/>
      <c r="E425" s="152"/>
      <c r="F425" s="146"/>
      <c r="G425" s="130"/>
      <c r="H425" s="152"/>
      <c r="I425" s="146"/>
      <c r="J425" s="130"/>
      <c r="K425" s="152"/>
      <c r="L425" s="146"/>
      <c r="M425" s="130"/>
      <c r="N425" s="152"/>
      <c r="O425" s="146"/>
      <c r="P425" s="130"/>
      <c r="Q425" s="152"/>
      <c r="R425" s="146"/>
      <c r="S425" s="130"/>
      <c r="T425" s="152"/>
      <c r="U425" s="146"/>
      <c r="V425" s="130"/>
      <c r="W425" s="152"/>
      <c r="X425" s="146"/>
      <c r="Y425" s="130"/>
      <c r="Z425" s="152"/>
      <c r="AA425" s="154"/>
      <c r="AB425" s="161">
        <f t="shared" si="123"/>
        <v>0</v>
      </c>
      <c r="AC425" s="162">
        <f t="shared" si="124"/>
        <v>0</v>
      </c>
      <c r="AD425" s="163">
        <f t="shared" si="125"/>
        <v>0</v>
      </c>
      <c r="AE425" s="208"/>
      <c r="AF425" s="215" t="b">
        <f t="shared" si="121"/>
        <v>1</v>
      </c>
      <c r="AG425" s="215" t="b">
        <f t="shared" si="122"/>
        <v>1</v>
      </c>
      <c r="AH425" s="215" t="b">
        <f t="shared" si="126"/>
        <v>1</v>
      </c>
      <c r="AI425" s="215" t="b">
        <f t="shared" si="127"/>
        <v>1</v>
      </c>
      <c r="AJ425" s="215" t="b">
        <f t="shared" si="128"/>
        <v>0</v>
      </c>
      <c r="AK425" s="215" t="b">
        <f t="shared" si="129"/>
        <v>0</v>
      </c>
      <c r="AL425" s="215" t="b">
        <f t="shared" si="130"/>
        <v>0</v>
      </c>
      <c r="AM425" s="215" t="b">
        <f t="shared" si="131"/>
        <v>0</v>
      </c>
      <c r="AN425" s="215" t="b">
        <f t="shared" si="132"/>
        <v>0</v>
      </c>
      <c r="AO425" s="215" t="b">
        <f t="shared" si="133"/>
        <v>0</v>
      </c>
      <c r="AP425" s="215" t="b">
        <f t="shared" si="134"/>
        <v>0</v>
      </c>
      <c r="AQ425" s="215" t="b">
        <f t="shared" si="135"/>
        <v>0</v>
      </c>
      <c r="AR425" s="215" t="b">
        <f t="shared" si="136"/>
        <v>0</v>
      </c>
      <c r="AS425" s="215" t="b">
        <f t="shared" si="137"/>
        <v>1</v>
      </c>
      <c r="AT425" s="215" t="b">
        <f t="shared" si="138"/>
        <v>1</v>
      </c>
      <c r="AU425" s="215" t="b">
        <f t="shared" si="139"/>
        <v>1</v>
      </c>
      <c r="AV425" s="215" t="b">
        <f t="shared" si="140"/>
        <v>1</v>
      </c>
    </row>
    <row r="426" spans="1:48" ht="15.75">
      <c r="A426" s="77">
        <v>404</v>
      </c>
      <c r="B426" s="134"/>
      <c r="C426" s="80"/>
      <c r="D426" s="126"/>
      <c r="E426" s="152"/>
      <c r="F426" s="146"/>
      <c r="G426" s="130"/>
      <c r="H426" s="152"/>
      <c r="I426" s="146"/>
      <c r="J426" s="130"/>
      <c r="K426" s="152"/>
      <c r="L426" s="146"/>
      <c r="M426" s="130"/>
      <c r="N426" s="152"/>
      <c r="O426" s="146"/>
      <c r="P426" s="130"/>
      <c r="Q426" s="152"/>
      <c r="R426" s="146"/>
      <c r="S426" s="130"/>
      <c r="T426" s="152"/>
      <c r="U426" s="146"/>
      <c r="V426" s="130"/>
      <c r="W426" s="152"/>
      <c r="X426" s="146"/>
      <c r="Y426" s="130"/>
      <c r="Z426" s="152"/>
      <c r="AA426" s="154"/>
      <c r="AB426" s="161">
        <f t="shared" si="123"/>
        <v>0</v>
      </c>
      <c r="AC426" s="162">
        <f t="shared" si="124"/>
        <v>0</v>
      </c>
      <c r="AD426" s="163">
        <f t="shared" si="125"/>
        <v>0</v>
      </c>
      <c r="AE426" s="208"/>
      <c r="AF426" s="215" t="b">
        <f t="shared" si="121"/>
        <v>1</v>
      </c>
      <c r="AG426" s="215" t="b">
        <f t="shared" si="122"/>
        <v>1</v>
      </c>
      <c r="AH426" s="215" t="b">
        <f t="shared" si="126"/>
        <v>1</v>
      </c>
      <c r="AI426" s="215" t="b">
        <f t="shared" si="127"/>
        <v>1</v>
      </c>
      <c r="AJ426" s="215" t="b">
        <f t="shared" si="128"/>
        <v>0</v>
      </c>
      <c r="AK426" s="215" t="b">
        <f t="shared" si="129"/>
        <v>0</v>
      </c>
      <c r="AL426" s="215" t="b">
        <f t="shared" si="130"/>
        <v>0</v>
      </c>
      <c r="AM426" s="215" t="b">
        <f t="shared" si="131"/>
        <v>0</v>
      </c>
      <c r="AN426" s="215" t="b">
        <f t="shared" si="132"/>
        <v>0</v>
      </c>
      <c r="AO426" s="215" t="b">
        <f t="shared" si="133"/>
        <v>0</v>
      </c>
      <c r="AP426" s="215" t="b">
        <f t="shared" si="134"/>
        <v>0</v>
      </c>
      <c r="AQ426" s="215" t="b">
        <f t="shared" si="135"/>
        <v>0</v>
      </c>
      <c r="AR426" s="215" t="b">
        <f t="shared" si="136"/>
        <v>0</v>
      </c>
      <c r="AS426" s="215" t="b">
        <f t="shared" si="137"/>
        <v>1</v>
      </c>
      <c r="AT426" s="215" t="b">
        <f t="shared" si="138"/>
        <v>1</v>
      </c>
      <c r="AU426" s="215" t="b">
        <f t="shared" si="139"/>
        <v>1</v>
      </c>
      <c r="AV426" s="215" t="b">
        <f t="shared" si="140"/>
        <v>1</v>
      </c>
    </row>
    <row r="427" spans="1:48" ht="15.75">
      <c r="A427" s="77">
        <v>405</v>
      </c>
      <c r="B427" s="134"/>
      <c r="C427" s="80"/>
      <c r="D427" s="126"/>
      <c r="E427" s="152"/>
      <c r="F427" s="146"/>
      <c r="G427" s="130"/>
      <c r="H427" s="152"/>
      <c r="I427" s="146"/>
      <c r="J427" s="130"/>
      <c r="K427" s="152"/>
      <c r="L427" s="146"/>
      <c r="M427" s="130"/>
      <c r="N427" s="152"/>
      <c r="O427" s="146"/>
      <c r="P427" s="130"/>
      <c r="Q427" s="152"/>
      <c r="R427" s="146"/>
      <c r="S427" s="130"/>
      <c r="T427" s="152"/>
      <c r="U427" s="146"/>
      <c r="V427" s="130"/>
      <c r="W427" s="152"/>
      <c r="X427" s="146"/>
      <c r="Y427" s="130"/>
      <c r="Z427" s="152"/>
      <c r="AA427" s="154"/>
      <c r="AB427" s="161">
        <f t="shared" si="123"/>
        <v>0</v>
      </c>
      <c r="AC427" s="162">
        <f t="shared" si="124"/>
        <v>0</v>
      </c>
      <c r="AD427" s="163">
        <f t="shared" si="125"/>
        <v>0</v>
      </c>
      <c r="AE427" s="208"/>
      <c r="AF427" s="215" t="b">
        <f t="shared" si="121"/>
        <v>1</v>
      </c>
      <c r="AG427" s="215" t="b">
        <f t="shared" si="122"/>
        <v>1</v>
      </c>
      <c r="AH427" s="215" t="b">
        <f t="shared" si="126"/>
        <v>1</v>
      </c>
      <c r="AI427" s="215" t="b">
        <f t="shared" si="127"/>
        <v>1</v>
      </c>
      <c r="AJ427" s="215" t="b">
        <f t="shared" si="128"/>
        <v>0</v>
      </c>
      <c r="AK427" s="215" t="b">
        <f t="shared" si="129"/>
        <v>0</v>
      </c>
      <c r="AL427" s="215" t="b">
        <f t="shared" si="130"/>
        <v>0</v>
      </c>
      <c r="AM427" s="215" t="b">
        <f t="shared" si="131"/>
        <v>0</v>
      </c>
      <c r="AN427" s="215" t="b">
        <f t="shared" si="132"/>
        <v>0</v>
      </c>
      <c r="AO427" s="215" t="b">
        <f t="shared" si="133"/>
        <v>0</v>
      </c>
      <c r="AP427" s="215" t="b">
        <f t="shared" si="134"/>
        <v>0</v>
      </c>
      <c r="AQ427" s="215" t="b">
        <f t="shared" si="135"/>
        <v>0</v>
      </c>
      <c r="AR427" s="215" t="b">
        <f t="shared" si="136"/>
        <v>0</v>
      </c>
      <c r="AS427" s="215" t="b">
        <f t="shared" si="137"/>
        <v>1</v>
      </c>
      <c r="AT427" s="215" t="b">
        <f t="shared" si="138"/>
        <v>1</v>
      </c>
      <c r="AU427" s="215" t="b">
        <f t="shared" si="139"/>
        <v>1</v>
      </c>
      <c r="AV427" s="215" t="b">
        <f t="shared" si="140"/>
        <v>1</v>
      </c>
    </row>
    <row r="428" spans="1:48" ht="15.75">
      <c r="A428" s="77">
        <v>406</v>
      </c>
      <c r="B428" s="134"/>
      <c r="C428" s="80"/>
      <c r="D428" s="126"/>
      <c r="E428" s="152"/>
      <c r="F428" s="146"/>
      <c r="G428" s="130"/>
      <c r="H428" s="152"/>
      <c r="I428" s="146"/>
      <c r="J428" s="130"/>
      <c r="K428" s="152"/>
      <c r="L428" s="146"/>
      <c r="M428" s="130"/>
      <c r="N428" s="152"/>
      <c r="O428" s="146"/>
      <c r="P428" s="130"/>
      <c r="Q428" s="152"/>
      <c r="R428" s="146"/>
      <c r="S428" s="130"/>
      <c r="T428" s="152"/>
      <c r="U428" s="146"/>
      <c r="V428" s="130"/>
      <c r="W428" s="152"/>
      <c r="X428" s="146"/>
      <c r="Y428" s="130"/>
      <c r="Z428" s="152"/>
      <c r="AA428" s="154"/>
      <c r="AB428" s="161">
        <f t="shared" si="123"/>
        <v>0</v>
      </c>
      <c r="AC428" s="162">
        <f t="shared" si="124"/>
        <v>0</v>
      </c>
      <c r="AD428" s="163">
        <f t="shared" si="125"/>
        <v>0</v>
      </c>
      <c r="AE428" s="208"/>
      <c r="AF428" s="215" t="b">
        <f t="shared" si="121"/>
        <v>1</v>
      </c>
      <c r="AG428" s="215" t="b">
        <f t="shared" si="122"/>
        <v>1</v>
      </c>
      <c r="AH428" s="215" t="b">
        <f t="shared" si="126"/>
        <v>1</v>
      </c>
      <c r="AI428" s="215" t="b">
        <f t="shared" si="127"/>
        <v>1</v>
      </c>
      <c r="AJ428" s="215" t="b">
        <f t="shared" si="128"/>
        <v>0</v>
      </c>
      <c r="AK428" s="215" t="b">
        <f t="shared" si="129"/>
        <v>0</v>
      </c>
      <c r="AL428" s="215" t="b">
        <f t="shared" si="130"/>
        <v>0</v>
      </c>
      <c r="AM428" s="215" t="b">
        <f t="shared" si="131"/>
        <v>0</v>
      </c>
      <c r="AN428" s="215" t="b">
        <f t="shared" si="132"/>
        <v>0</v>
      </c>
      <c r="AO428" s="215" t="b">
        <f t="shared" si="133"/>
        <v>0</v>
      </c>
      <c r="AP428" s="215" t="b">
        <f t="shared" si="134"/>
        <v>0</v>
      </c>
      <c r="AQ428" s="215" t="b">
        <f t="shared" si="135"/>
        <v>0</v>
      </c>
      <c r="AR428" s="215" t="b">
        <f t="shared" si="136"/>
        <v>0</v>
      </c>
      <c r="AS428" s="215" t="b">
        <f t="shared" si="137"/>
        <v>1</v>
      </c>
      <c r="AT428" s="215" t="b">
        <f t="shared" si="138"/>
        <v>1</v>
      </c>
      <c r="AU428" s="215" t="b">
        <f t="shared" si="139"/>
        <v>1</v>
      </c>
      <c r="AV428" s="215" t="b">
        <f t="shared" si="140"/>
        <v>1</v>
      </c>
    </row>
    <row r="429" spans="1:48" ht="15.75">
      <c r="A429" s="77">
        <v>407</v>
      </c>
      <c r="B429" s="134"/>
      <c r="C429" s="80"/>
      <c r="D429" s="126"/>
      <c r="E429" s="152"/>
      <c r="F429" s="146"/>
      <c r="G429" s="130"/>
      <c r="H429" s="152"/>
      <c r="I429" s="146"/>
      <c r="J429" s="130"/>
      <c r="K429" s="152"/>
      <c r="L429" s="146"/>
      <c r="M429" s="130"/>
      <c r="N429" s="152"/>
      <c r="O429" s="146"/>
      <c r="P429" s="130"/>
      <c r="Q429" s="152"/>
      <c r="R429" s="146"/>
      <c r="S429" s="130"/>
      <c r="T429" s="152"/>
      <c r="U429" s="146"/>
      <c r="V429" s="130"/>
      <c r="W429" s="152"/>
      <c r="X429" s="146"/>
      <c r="Y429" s="130"/>
      <c r="Z429" s="152"/>
      <c r="AA429" s="154"/>
      <c r="AB429" s="161">
        <f t="shared" si="123"/>
        <v>0</v>
      </c>
      <c r="AC429" s="162">
        <f t="shared" si="124"/>
        <v>0</v>
      </c>
      <c r="AD429" s="163">
        <f t="shared" si="125"/>
        <v>0</v>
      </c>
      <c r="AE429" s="208"/>
      <c r="AF429" s="215" t="b">
        <f t="shared" si="121"/>
        <v>1</v>
      </c>
      <c r="AG429" s="215" t="b">
        <f t="shared" si="122"/>
        <v>1</v>
      </c>
      <c r="AH429" s="215" t="b">
        <f t="shared" si="126"/>
        <v>1</v>
      </c>
      <c r="AI429" s="215" t="b">
        <f t="shared" si="127"/>
        <v>1</v>
      </c>
      <c r="AJ429" s="215" t="b">
        <f t="shared" si="128"/>
        <v>0</v>
      </c>
      <c r="AK429" s="215" t="b">
        <f t="shared" si="129"/>
        <v>0</v>
      </c>
      <c r="AL429" s="215" t="b">
        <f t="shared" si="130"/>
        <v>0</v>
      </c>
      <c r="AM429" s="215" t="b">
        <f t="shared" si="131"/>
        <v>0</v>
      </c>
      <c r="AN429" s="215" t="b">
        <f t="shared" si="132"/>
        <v>0</v>
      </c>
      <c r="AO429" s="215" t="b">
        <f t="shared" si="133"/>
        <v>0</v>
      </c>
      <c r="AP429" s="215" t="b">
        <f t="shared" si="134"/>
        <v>0</v>
      </c>
      <c r="AQ429" s="215" t="b">
        <f t="shared" si="135"/>
        <v>0</v>
      </c>
      <c r="AR429" s="215" t="b">
        <f t="shared" si="136"/>
        <v>0</v>
      </c>
      <c r="AS429" s="215" t="b">
        <f t="shared" si="137"/>
        <v>1</v>
      </c>
      <c r="AT429" s="215" t="b">
        <f t="shared" si="138"/>
        <v>1</v>
      </c>
      <c r="AU429" s="215" t="b">
        <f t="shared" si="139"/>
        <v>1</v>
      </c>
      <c r="AV429" s="215" t="b">
        <f t="shared" si="140"/>
        <v>1</v>
      </c>
    </row>
    <row r="430" spans="1:48" ht="15.75">
      <c r="A430" s="77">
        <v>408</v>
      </c>
      <c r="B430" s="134"/>
      <c r="C430" s="80"/>
      <c r="D430" s="126"/>
      <c r="E430" s="152"/>
      <c r="F430" s="146"/>
      <c r="G430" s="130"/>
      <c r="H430" s="152"/>
      <c r="I430" s="146"/>
      <c r="J430" s="130"/>
      <c r="K430" s="152"/>
      <c r="L430" s="146"/>
      <c r="M430" s="130"/>
      <c r="N430" s="152"/>
      <c r="O430" s="146"/>
      <c r="P430" s="130"/>
      <c r="Q430" s="152"/>
      <c r="R430" s="146"/>
      <c r="S430" s="130"/>
      <c r="T430" s="152"/>
      <c r="U430" s="146"/>
      <c r="V430" s="130"/>
      <c r="W430" s="152"/>
      <c r="X430" s="146"/>
      <c r="Y430" s="130"/>
      <c r="Z430" s="152"/>
      <c r="AA430" s="154"/>
      <c r="AB430" s="161">
        <f t="shared" si="123"/>
        <v>0</v>
      </c>
      <c r="AC430" s="162">
        <f t="shared" si="124"/>
        <v>0</v>
      </c>
      <c r="AD430" s="163">
        <f t="shared" si="125"/>
        <v>0</v>
      </c>
      <c r="AE430" s="208"/>
      <c r="AF430" s="215" t="b">
        <f t="shared" si="121"/>
        <v>1</v>
      </c>
      <c r="AG430" s="215" t="b">
        <f t="shared" si="122"/>
        <v>1</v>
      </c>
      <c r="AH430" s="215" t="b">
        <f t="shared" si="126"/>
        <v>1</v>
      </c>
      <c r="AI430" s="215" t="b">
        <f t="shared" si="127"/>
        <v>1</v>
      </c>
      <c r="AJ430" s="215" t="b">
        <f t="shared" si="128"/>
        <v>0</v>
      </c>
      <c r="AK430" s="215" t="b">
        <f t="shared" si="129"/>
        <v>0</v>
      </c>
      <c r="AL430" s="215" t="b">
        <f t="shared" si="130"/>
        <v>0</v>
      </c>
      <c r="AM430" s="215" t="b">
        <f t="shared" si="131"/>
        <v>0</v>
      </c>
      <c r="AN430" s="215" t="b">
        <f t="shared" si="132"/>
        <v>0</v>
      </c>
      <c r="AO430" s="215" t="b">
        <f t="shared" si="133"/>
        <v>0</v>
      </c>
      <c r="AP430" s="215" t="b">
        <f t="shared" si="134"/>
        <v>0</v>
      </c>
      <c r="AQ430" s="215" t="b">
        <f t="shared" si="135"/>
        <v>0</v>
      </c>
      <c r="AR430" s="215" t="b">
        <f t="shared" si="136"/>
        <v>0</v>
      </c>
      <c r="AS430" s="215" t="b">
        <f t="shared" si="137"/>
        <v>1</v>
      </c>
      <c r="AT430" s="215" t="b">
        <f t="shared" si="138"/>
        <v>1</v>
      </c>
      <c r="AU430" s="215" t="b">
        <f t="shared" si="139"/>
        <v>1</v>
      </c>
      <c r="AV430" s="215" t="b">
        <f t="shared" si="140"/>
        <v>1</v>
      </c>
    </row>
    <row r="431" spans="1:48" ht="15.75">
      <c r="A431" s="77">
        <v>409</v>
      </c>
      <c r="B431" s="134"/>
      <c r="C431" s="80"/>
      <c r="D431" s="126"/>
      <c r="E431" s="152"/>
      <c r="F431" s="146"/>
      <c r="G431" s="130"/>
      <c r="H431" s="152"/>
      <c r="I431" s="146"/>
      <c r="J431" s="130"/>
      <c r="K431" s="152"/>
      <c r="L431" s="146"/>
      <c r="M431" s="130"/>
      <c r="N431" s="152"/>
      <c r="O431" s="146"/>
      <c r="P431" s="130"/>
      <c r="Q431" s="152"/>
      <c r="R431" s="146"/>
      <c r="S431" s="130"/>
      <c r="T431" s="152"/>
      <c r="U431" s="146"/>
      <c r="V431" s="130"/>
      <c r="W431" s="152"/>
      <c r="X431" s="146"/>
      <c r="Y431" s="130"/>
      <c r="Z431" s="152"/>
      <c r="AA431" s="154"/>
      <c r="AB431" s="161">
        <f t="shared" si="123"/>
        <v>0</v>
      </c>
      <c r="AC431" s="162">
        <f t="shared" si="124"/>
        <v>0</v>
      </c>
      <c r="AD431" s="163">
        <f t="shared" si="125"/>
        <v>0</v>
      </c>
      <c r="AE431" s="208"/>
      <c r="AF431" s="215" t="b">
        <f t="shared" si="121"/>
        <v>1</v>
      </c>
      <c r="AG431" s="215" t="b">
        <f t="shared" si="122"/>
        <v>1</v>
      </c>
      <c r="AH431" s="215" t="b">
        <f t="shared" si="126"/>
        <v>1</v>
      </c>
      <c r="AI431" s="215" t="b">
        <f t="shared" si="127"/>
        <v>1</v>
      </c>
      <c r="AJ431" s="215" t="b">
        <f t="shared" si="128"/>
        <v>0</v>
      </c>
      <c r="AK431" s="215" t="b">
        <f t="shared" si="129"/>
        <v>0</v>
      </c>
      <c r="AL431" s="215" t="b">
        <f t="shared" si="130"/>
        <v>0</v>
      </c>
      <c r="AM431" s="215" t="b">
        <f t="shared" si="131"/>
        <v>0</v>
      </c>
      <c r="AN431" s="215" t="b">
        <f t="shared" si="132"/>
        <v>0</v>
      </c>
      <c r="AO431" s="215" t="b">
        <f t="shared" si="133"/>
        <v>0</v>
      </c>
      <c r="AP431" s="215" t="b">
        <f t="shared" si="134"/>
        <v>0</v>
      </c>
      <c r="AQ431" s="215" t="b">
        <f t="shared" si="135"/>
        <v>0</v>
      </c>
      <c r="AR431" s="215" t="b">
        <f t="shared" si="136"/>
        <v>0</v>
      </c>
      <c r="AS431" s="215" t="b">
        <f t="shared" si="137"/>
        <v>1</v>
      </c>
      <c r="AT431" s="215" t="b">
        <f t="shared" si="138"/>
        <v>1</v>
      </c>
      <c r="AU431" s="215" t="b">
        <f t="shared" si="139"/>
        <v>1</v>
      </c>
      <c r="AV431" s="215" t="b">
        <f t="shared" si="140"/>
        <v>1</v>
      </c>
    </row>
    <row r="432" spans="1:48" ht="15.75">
      <c r="A432" s="77">
        <v>410</v>
      </c>
      <c r="B432" s="134"/>
      <c r="C432" s="80"/>
      <c r="D432" s="126"/>
      <c r="E432" s="152"/>
      <c r="F432" s="146"/>
      <c r="G432" s="130"/>
      <c r="H432" s="152"/>
      <c r="I432" s="146"/>
      <c r="J432" s="130"/>
      <c r="K432" s="152"/>
      <c r="L432" s="146"/>
      <c r="M432" s="130"/>
      <c r="N432" s="152"/>
      <c r="O432" s="146"/>
      <c r="P432" s="130"/>
      <c r="Q432" s="152"/>
      <c r="R432" s="146"/>
      <c r="S432" s="130"/>
      <c r="T432" s="152"/>
      <c r="U432" s="146"/>
      <c r="V432" s="130"/>
      <c r="W432" s="152"/>
      <c r="X432" s="146"/>
      <c r="Y432" s="130"/>
      <c r="Z432" s="152"/>
      <c r="AA432" s="154"/>
      <c r="AB432" s="161">
        <f t="shared" si="123"/>
        <v>0</v>
      </c>
      <c r="AC432" s="162">
        <f t="shared" si="124"/>
        <v>0</v>
      </c>
      <c r="AD432" s="163">
        <f t="shared" si="125"/>
        <v>0</v>
      </c>
      <c r="AE432" s="208"/>
      <c r="AF432" s="215" t="b">
        <f t="shared" si="121"/>
        <v>1</v>
      </c>
      <c r="AG432" s="215" t="b">
        <f t="shared" si="122"/>
        <v>1</v>
      </c>
      <c r="AH432" s="215" t="b">
        <f t="shared" si="126"/>
        <v>1</v>
      </c>
      <c r="AI432" s="215" t="b">
        <f t="shared" si="127"/>
        <v>1</v>
      </c>
      <c r="AJ432" s="215" t="b">
        <f t="shared" si="128"/>
        <v>0</v>
      </c>
      <c r="AK432" s="215" t="b">
        <f t="shared" si="129"/>
        <v>0</v>
      </c>
      <c r="AL432" s="215" t="b">
        <f t="shared" si="130"/>
        <v>0</v>
      </c>
      <c r="AM432" s="215" t="b">
        <f t="shared" si="131"/>
        <v>0</v>
      </c>
      <c r="AN432" s="215" t="b">
        <f t="shared" si="132"/>
        <v>0</v>
      </c>
      <c r="AO432" s="215" t="b">
        <f t="shared" si="133"/>
        <v>0</v>
      </c>
      <c r="AP432" s="215" t="b">
        <f t="shared" si="134"/>
        <v>0</v>
      </c>
      <c r="AQ432" s="215" t="b">
        <f t="shared" si="135"/>
        <v>0</v>
      </c>
      <c r="AR432" s="215" t="b">
        <f t="shared" si="136"/>
        <v>0</v>
      </c>
      <c r="AS432" s="215" t="b">
        <f t="shared" si="137"/>
        <v>1</v>
      </c>
      <c r="AT432" s="215" t="b">
        <f t="shared" si="138"/>
        <v>1</v>
      </c>
      <c r="AU432" s="215" t="b">
        <f t="shared" si="139"/>
        <v>1</v>
      </c>
      <c r="AV432" s="215" t="b">
        <f t="shared" si="140"/>
        <v>1</v>
      </c>
    </row>
    <row r="433" spans="1:48" ht="15.75">
      <c r="A433" s="77">
        <v>411</v>
      </c>
      <c r="B433" s="134"/>
      <c r="C433" s="80"/>
      <c r="D433" s="126"/>
      <c r="E433" s="152"/>
      <c r="F433" s="146"/>
      <c r="G433" s="130"/>
      <c r="H433" s="152"/>
      <c r="I433" s="146"/>
      <c r="J433" s="130"/>
      <c r="K433" s="152"/>
      <c r="L433" s="146"/>
      <c r="M433" s="130"/>
      <c r="N433" s="152"/>
      <c r="O433" s="146"/>
      <c r="P433" s="130"/>
      <c r="Q433" s="152"/>
      <c r="R433" s="146"/>
      <c r="S433" s="130"/>
      <c r="T433" s="152"/>
      <c r="U433" s="146"/>
      <c r="V433" s="130"/>
      <c r="W433" s="152"/>
      <c r="X433" s="146"/>
      <c r="Y433" s="130"/>
      <c r="Z433" s="152"/>
      <c r="AA433" s="154"/>
      <c r="AB433" s="161">
        <f t="shared" si="123"/>
        <v>0</v>
      </c>
      <c r="AC433" s="162">
        <f t="shared" si="124"/>
        <v>0</v>
      </c>
      <c r="AD433" s="163">
        <f t="shared" si="125"/>
        <v>0</v>
      </c>
      <c r="AE433" s="208"/>
      <c r="AF433" s="215" t="b">
        <f t="shared" si="121"/>
        <v>1</v>
      </c>
      <c r="AG433" s="215" t="b">
        <f t="shared" si="122"/>
        <v>1</v>
      </c>
      <c r="AH433" s="215" t="b">
        <f t="shared" si="126"/>
        <v>1</v>
      </c>
      <c r="AI433" s="215" t="b">
        <f t="shared" si="127"/>
        <v>1</v>
      </c>
      <c r="AJ433" s="215" t="b">
        <f t="shared" si="128"/>
        <v>0</v>
      </c>
      <c r="AK433" s="215" t="b">
        <f t="shared" si="129"/>
        <v>0</v>
      </c>
      <c r="AL433" s="215" t="b">
        <f t="shared" si="130"/>
        <v>0</v>
      </c>
      <c r="AM433" s="215" t="b">
        <f t="shared" si="131"/>
        <v>0</v>
      </c>
      <c r="AN433" s="215" t="b">
        <f t="shared" si="132"/>
        <v>0</v>
      </c>
      <c r="AO433" s="215" t="b">
        <f t="shared" si="133"/>
        <v>0</v>
      </c>
      <c r="AP433" s="215" t="b">
        <f t="shared" si="134"/>
        <v>0</v>
      </c>
      <c r="AQ433" s="215" t="b">
        <f t="shared" si="135"/>
        <v>0</v>
      </c>
      <c r="AR433" s="215" t="b">
        <f t="shared" si="136"/>
        <v>0</v>
      </c>
      <c r="AS433" s="215" t="b">
        <f t="shared" si="137"/>
        <v>1</v>
      </c>
      <c r="AT433" s="215" t="b">
        <f t="shared" si="138"/>
        <v>1</v>
      </c>
      <c r="AU433" s="215" t="b">
        <f t="shared" si="139"/>
        <v>1</v>
      </c>
      <c r="AV433" s="215" t="b">
        <f t="shared" si="140"/>
        <v>1</v>
      </c>
    </row>
    <row r="434" spans="1:48" ht="15.75">
      <c r="A434" s="77">
        <v>412</v>
      </c>
      <c r="B434" s="134"/>
      <c r="C434" s="80"/>
      <c r="D434" s="126"/>
      <c r="E434" s="152"/>
      <c r="F434" s="146"/>
      <c r="G434" s="130"/>
      <c r="H434" s="152"/>
      <c r="I434" s="146"/>
      <c r="J434" s="130"/>
      <c r="K434" s="152"/>
      <c r="L434" s="146"/>
      <c r="M434" s="130"/>
      <c r="N434" s="152"/>
      <c r="O434" s="146"/>
      <c r="P434" s="130"/>
      <c r="Q434" s="152"/>
      <c r="R434" s="146"/>
      <c r="S434" s="130"/>
      <c r="T434" s="152"/>
      <c r="U434" s="146"/>
      <c r="V434" s="130"/>
      <c r="W434" s="152"/>
      <c r="X434" s="146"/>
      <c r="Y434" s="130"/>
      <c r="Z434" s="152"/>
      <c r="AA434" s="154"/>
      <c r="AB434" s="161">
        <f t="shared" si="123"/>
        <v>0</v>
      </c>
      <c r="AC434" s="162">
        <f t="shared" si="124"/>
        <v>0</v>
      </c>
      <c r="AD434" s="163">
        <f t="shared" si="125"/>
        <v>0</v>
      </c>
      <c r="AE434" s="208"/>
      <c r="AF434" s="215" t="b">
        <f t="shared" si="121"/>
        <v>1</v>
      </c>
      <c r="AG434" s="215" t="b">
        <f t="shared" si="122"/>
        <v>1</v>
      </c>
      <c r="AH434" s="215" t="b">
        <f t="shared" si="126"/>
        <v>1</v>
      </c>
      <c r="AI434" s="215" t="b">
        <f t="shared" si="127"/>
        <v>1</v>
      </c>
      <c r="AJ434" s="215" t="b">
        <f t="shared" si="128"/>
        <v>0</v>
      </c>
      <c r="AK434" s="215" t="b">
        <f t="shared" si="129"/>
        <v>0</v>
      </c>
      <c r="AL434" s="215" t="b">
        <f t="shared" si="130"/>
        <v>0</v>
      </c>
      <c r="AM434" s="215" t="b">
        <f t="shared" si="131"/>
        <v>0</v>
      </c>
      <c r="AN434" s="215" t="b">
        <f t="shared" si="132"/>
        <v>0</v>
      </c>
      <c r="AO434" s="215" t="b">
        <f t="shared" si="133"/>
        <v>0</v>
      </c>
      <c r="AP434" s="215" t="b">
        <f t="shared" si="134"/>
        <v>0</v>
      </c>
      <c r="AQ434" s="215" t="b">
        <f t="shared" si="135"/>
        <v>0</v>
      </c>
      <c r="AR434" s="215" t="b">
        <f t="shared" si="136"/>
        <v>0</v>
      </c>
      <c r="AS434" s="215" t="b">
        <f t="shared" si="137"/>
        <v>1</v>
      </c>
      <c r="AT434" s="215" t="b">
        <f t="shared" si="138"/>
        <v>1</v>
      </c>
      <c r="AU434" s="215" t="b">
        <f t="shared" si="139"/>
        <v>1</v>
      </c>
      <c r="AV434" s="215" t="b">
        <f t="shared" si="140"/>
        <v>1</v>
      </c>
    </row>
    <row r="435" spans="1:48" ht="15.75">
      <c r="A435" s="77">
        <v>413</v>
      </c>
      <c r="B435" s="134"/>
      <c r="C435" s="80"/>
      <c r="D435" s="126"/>
      <c r="E435" s="152"/>
      <c r="F435" s="146"/>
      <c r="G435" s="130"/>
      <c r="H435" s="152"/>
      <c r="I435" s="146"/>
      <c r="J435" s="130"/>
      <c r="K435" s="152"/>
      <c r="L435" s="146"/>
      <c r="M435" s="130"/>
      <c r="N435" s="152"/>
      <c r="O435" s="146"/>
      <c r="P435" s="130"/>
      <c r="Q435" s="152"/>
      <c r="R435" s="146"/>
      <c r="S435" s="130"/>
      <c r="T435" s="152"/>
      <c r="U435" s="146"/>
      <c r="V435" s="130"/>
      <c r="W435" s="152"/>
      <c r="X435" s="146"/>
      <c r="Y435" s="130"/>
      <c r="Z435" s="152"/>
      <c r="AA435" s="154"/>
      <c r="AB435" s="161">
        <f t="shared" si="123"/>
        <v>0</v>
      </c>
      <c r="AC435" s="162">
        <f t="shared" si="124"/>
        <v>0</v>
      </c>
      <c r="AD435" s="163">
        <f t="shared" si="125"/>
        <v>0</v>
      </c>
      <c r="AE435" s="208"/>
      <c r="AF435" s="215" t="b">
        <f t="shared" si="121"/>
        <v>1</v>
      </c>
      <c r="AG435" s="215" t="b">
        <f t="shared" si="122"/>
        <v>1</v>
      </c>
      <c r="AH435" s="215" t="b">
        <f t="shared" si="126"/>
        <v>1</v>
      </c>
      <c r="AI435" s="215" t="b">
        <f t="shared" si="127"/>
        <v>1</v>
      </c>
      <c r="AJ435" s="215" t="b">
        <f t="shared" si="128"/>
        <v>0</v>
      </c>
      <c r="AK435" s="215" t="b">
        <f t="shared" si="129"/>
        <v>0</v>
      </c>
      <c r="AL435" s="215" t="b">
        <f t="shared" si="130"/>
        <v>0</v>
      </c>
      <c r="AM435" s="215" t="b">
        <f t="shared" si="131"/>
        <v>0</v>
      </c>
      <c r="AN435" s="215" t="b">
        <f t="shared" si="132"/>
        <v>0</v>
      </c>
      <c r="AO435" s="215" t="b">
        <f t="shared" si="133"/>
        <v>0</v>
      </c>
      <c r="AP435" s="215" t="b">
        <f t="shared" si="134"/>
        <v>0</v>
      </c>
      <c r="AQ435" s="215" t="b">
        <f t="shared" si="135"/>
        <v>0</v>
      </c>
      <c r="AR435" s="215" t="b">
        <f t="shared" si="136"/>
        <v>0</v>
      </c>
      <c r="AS435" s="215" t="b">
        <f t="shared" si="137"/>
        <v>1</v>
      </c>
      <c r="AT435" s="215" t="b">
        <f t="shared" si="138"/>
        <v>1</v>
      </c>
      <c r="AU435" s="215" t="b">
        <f t="shared" si="139"/>
        <v>1</v>
      </c>
      <c r="AV435" s="215" t="b">
        <f t="shared" si="140"/>
        <v>1</v>
      </c>
    </row>
    <row r="436" spans="1:48" ht="15.75">
      <c r="A436" s="77">
        <v>414</v>
      </c>
      <c r="B436" s="134"/>
      <c r="C436" s="80"/>
      <c r="D436" s="126"/>
      <c r="E436" s="152"/>
      <c r="F436" s="146"/>
      <c r="G436" s="130"/>
      <c r="H436" s="152"/>
      <c r="I436" s="146"/>
      <c r="J436" s="130"/>
      <c r="K436" s="152"/>
      <c r="L436" s="146"/>
      <c r="M436" s="130"/>
      <c r="N436" s="152"/>
      <c r="O436" s="146"/>
      <c r="P436" s="130"/>
      <c r="Q436" s="152"/>
      <c r="R436" s="146"/>
      <c r="S436" s="130"/>
      <c r="T436" s="152"/>
      <c r="U436" s="146"/>
      <c r="V436" s="130"/>
      <c r="W436" s="152"/>
      <c r="X436" s="146"/>
      <c r="Y436" s="130"/>
      <c r="Z436" s="152"/>
      <c r="AA436" s="154"/>
      <c r="AB436" s="161">
        <f t="shared" si="123"/>
        <v>0</v>
      </c>
      <c r="AC436" s="162">
        <f t="shared" si="124"/>
        <v>0</v>
      </c>
      <c r="AD436" s="163">
        <f t="shared" si="125"/>
        <v>0</v>
      </c>
      <c r="AE436" s="208"/>
      <c r="AF436" s="215" t="b">
        <f t="shared" si="121"/>
        <v>1</v>
      </c>
      <c r="AG436" s="215" t="b">
        <f t="shared" si="122"/>
        <v>1</v>
      </c>
      <c r="AH436" s="215" t="b">
        <f t="shared" si="126"/>
        <v>1</v>
      </c>
      <c r="AI436" s="215" t="b">
        <f t="shared" si="127"/>
        <v>1</v>
      </c>
      <c r="AJ436" s="215" t="b">
        <f t="shared" si="128"/>
        <v>0</v>
      </c>
      <c r="AK436" s="215" t="b">
        <f t="shared" si="129"/>
        <v>0</v>
      </c>
      <c r="AL436" s="215" t="b">
        <f t="shared" si="130"/>
        <v>0</v>
      </c>
      <c r="AM436" s="215" t="b">
        <f t="shared" si="131"/>
        <v>0</v>
      </c>
      <c r="AN436" s="215" t="b">
        <f t="shared" si="132"/>
        <v>0</v>
      </c>
      <c r="AO436" s="215" t="b">
        <f t="shared" si="133"/>
        <v>0</v>
      </c>
      <c r="AP436" s="215" t="b">
        <f t="shared" si="134"/>
        <v>0</v>
      </c>
      <c r="AQ436" s="215" t="b">
        <f t="shared" si="135"/>
        <v>0</v>
      </c>
      <c r="AR436" s="215" t="b">
        <f t="shared" si="136"/>
        <v>0</v>
      </c>
      <c r="AS436" s="215" t="b">
        <f t="shared" si="137"/>
        <v>1</v>
      </c>
      <c r="AT436" s="215" t="b">
        <f t="shared" si="138"/>
        <v>1</v>
      </c>
      <c r="AU436" s="215" t="b">
        <f t="shared" si="139"/>
        <v>1</v>
      </c>
      <c r="AV436" s="215" t="b">
        <f t="shared" si="140"/>
        <v>1</v>
      </c>
    </row>
    <row r="437" spans="1:48" ht="15.75">
      <c r="A437" s="77">
        <v>415</v>
      </c>
      <c r="B437" s="134"/>
      <c r="C437" s="80"/>
      <c r="D437" s="126"/>
      <c r="E437" s="152"/>
      <c r="F437" s="146"/>
      <c r="G437" s="130"/>
      <c r="H437" s="152"/>
      <c r="I437" s="146"/>
      <c r="J437" s="130"/>
      <c r="K437" s="152"/>
      <c r="L437" s="146"/>
      <c r="M437" s="130"/>
      <c r="N437" s="152"/>
      <c r="O437" s="146"/>
      <c r="P437" s="130"/>
      <c r="Q437" s="152"/>
      <c r="R437" s="146"/>
      <c r="S437" s="130"/>
      <c r="T437" s="152"/>
      <c r="U437" s="146"/>
      <c r="V437" s="130"/>
      <c r="W437" s="152"/>
      <c r="X437" s="146"/>
      <c r="Y437" s="130"/>
      <c r="Z437" s="152"/>
      <c r="AA437" s="154"/>
      <c r="AB437" s="161">
        <f t="shared" si="123"/>
        <v>0</v>
      </c>
      <c r="AC437" s="162">
        <f t="shared" si="124"/>
        <v>0</v>
      </c>
      <c r="AD437" s="163">
        <f t="shared" si="125"/>
        <v>0</v>
      </c>
      <c r="AE437" s="208"/>
      <c r="AF437" s="215" t="b">
        <f t="shared" si="121"/>
        <v>1</v>
      </c>
      <c r="AG437" s="215" t="b">
        <f t="shared" si="122"/>
        <v>1</v>
      </c>
      <c r="AH437" s="215" t="b">
        <f t="shared" si="126"/>
        <v>1</v>
      </c>
      <c r="AI437" s="215" t="b">
        <f t="shared" si="127"/>
        <v>1</v>
      </c>
      <c r="AJ437" s="215" t="b">
        <f t="shared" si="128"/>
        <v>0</v>
      </c>
      <c r="AK437" s="215" t="b">
        <f t="shared" si="129"/>
        <v>0</v>
      </c>
      <c r="AL437" s="215" t="b">
        <f t="shared" si="130"/>
        <v>0</v>
      </c>
      <c r="AM437" s="215" t="b">
        <f t="shared" si="131"/>
        <v>0</v>
      </c>
      <c r="AN437" s="215" t="b">
        <f t="shared" si="132"/>
        <v>0</v>
      </c>
      <c r="AO437" s="215" t="b">
        <f t="shared" si="133"/>
        <v>0</v>
      </c>
      <c r="AP437" s="215" t="b">
        <f t="shared" si="134"/>
        <v>0</v>
      </c>
      <c r="AQ437" s="215" t="b">
        <f t="shared" si="135"/>
        <v>0</v>
      </c>
      <c r="AR437" s="215" t="b">
        <f t="shared" si="136"/>
        <v>0</v>
      </c>
      <c r="AS437" s="215" t="b">
        <f t="shared" si="137"/>
        <v>1</v>
      </c>
      <c r="AT437" s="215" t="b">
        <f t="shared" si="138"/>
        <v>1</v>
      </c>
      <c r="AU437" s="215" t="b">
        <f t="shared" si="139"/>
        <v>1</v>
      </c>
      <c r="AV437" s="215" t="b">
        <f t="shared" si="140"/>
        <v>1</v>
      </c>
    </row>
    <row r="438" spans="1:48" ht="15.75">
      <c r="A438" s="77">
        <v>416</v>
      </c>
      <c r="B438" s="134"/>
      <c r="C438" s="80"/>
      <c r="D438" s="126"/>
      <c r="E438" s="152"/>
      <c r="F438" s="146"/>
      <c r="G438" s="130"/>
      <c r="H438" s="152"/>
      <c r="I438" s="146"/>
      <c r="J438" s="130"/>
      <c r="K438" s="152"/>
      <c r="L438" s="146"/>
      <c r="M438" s="130"/>
      <c r="N438" s="152"/>
      <c r="O438" s="146"/>
      <c r="P438" s="130"/>
      <c r="Q438" s="152"/>
      <c r="R438" s="146"/>
      <c r="S438" s="130"/>
      <c r="T438" s="152"/>
      <c r="U438" s="146"/>
      <c r="V438" s="130"/>
      <c r="W438" s="152"/>
      <c r="X438" s="146"/>
      <c r="Y438" s="130"/>
      <c r="Z438" s="152"/>
      <c r="AA438" s="154"/>
      <c r="AB438" s="161">
        <f t="shared" si="123"/>
        <v>0</v>
      </c>
      <c r="AC438" s="162">
        <f t="shared" si="124"/>
        <v>0</v>
      </c>
      <c r="AD438" s="163">
        <f t="shared" si="125"/>
        <v>0</v>
      </c>
      <c r="AE438" s="208"/>
      <c r="AF438" s="215" t="b">
        <f t="shared" si="121"/>
        <v>1</v>
      </c>
      <c r="AG438" s="215" t="b">
        <f t="shared" si="122"/>
        <v>1</v>
      </c>
      <c r="AH438" s="215" t="b">
        <f t="shared" si="126"/>
        <v>1</v>
      </c>
      <c r="AI438" s="215" t="b">
        <f t="shared" si="127"/>
        <v>1</v>
      </c>
      <c r="AJ438" s="215" t="b">
        <f t="shared" si="128"/>
        <v>0</v>
      </c>
      <c r="AK438" s="215" t="b">
        <f t="shared" si="129"/>
        <v>0</v>
      </c>
      <c r="AL438" s="215" t="b">
        <f t="shared" si="130"/>
        <v>0</v>
      </c>
      <c r="AM438" s="215" t="b">
        <f t="shared" si="131"/>
        <v>0</v>
      </c>
      <c r="AN438" s="215" t="b">
        <f t="shared" si="132"/>
        <v>0</v>
      </c>
      <c r="AO438" s="215" t="b">
        <f t="shared" si="133"/>
        <v>0</v>
      </c>
      <c r="AP438" s="215" t="b">
        <f t="shared" si="134"/>
        <v>0</v>
      </c>
      <c r="AQ438" s="215" t="b">
        <f t="shared" si="135"/>
        <v>0</v>
      </c>
      <c r="AR438" s="215" t="b">
        <f t="shared" si="136"/>
        <v>0</v>
      </c>
      <c r="AS438" s="215" t="b">
        <f t="shared" si="137"/>
        <v>1</v>
      </c>
      <c r="AT438" s="215" t="b">
        <f t="shared" si="138"/>
        <v>1</v>
      </c>
      <c r="AU438" s="215" t="b">
        <f t="shared" si="139"/>
        <v>1</v>
      </c>
      <c r="AV438" s="215" t="b">
        <f t="shared" si="140"/>
        <v>1</v>
      </c>
    </row>
    <row r="439" spans="1:48" ht="15.75">
      <c r="A439" s="77">
        <v>417</v>
      </c>
      <c r="B439" s="134"/>
      <c r="C439" s="80"/>
      <c r="D439" s="126"/>
      <c r="E439" s="152"/>
      <c r="F439" s="146"/>
      <c r="G439" s="130"/>
      <c r="H439" s="152"/>
      <c r="I439" s="146"/>
      <c r="J439" s="130"/>
      <c r="K439" s="152"/>
      <c r="L439" s="146"/>
      <c r="M439" s="130"/>
      <c r="N439" s="152"/>
      <c r="O439" s="146"/>
      <c r="P439" s="130"/>
      <c r="Q439" s="152"/>
      <c r="R439" s="146"/>
      <c r="S439" s="130"/>
      <c r="T439" s="152"/>
      <c r="U439" s="146"/>
      <c r="V439" s="130"/>
      <c r="W439" s="152"/>
      <c r="X439" s="146"/>
      <c r="Y439" s="130"/>
      <c r="Z439" s="152"/>
      <c r="AA439" s="154"/>
      <c r="AB439" s="161">
        <f t="shared" si="123"/>
        <v>0</v>
      </c>
      <c r="AC439" s="162">
        <f t="shared" si="124"/>
        <v>0</v>
      </c>
      <c r="AD439" s="163">
        <f t="shared" si="125"/>
        <v>0</v>
      </c>
      <c r="AE439" s="208"/>
      <c r="AF439" s="215" t="b">
        <f t="shared" si="121"/>
        <v>1</v>
      </c>
      <c r="AG439" s="215" t="b">
        <f t="shared" si="122"/>
        <v>1</v>
      </c>
      <c r="AH439" s="215" t="b">
        <f t="shared" si="126"/>
        <v>1</v>
      </c>
      <c r="AI439" s="215" t="b">
        <f t="shared" si="127"/>
        <v>1</v>
      </c>
      <c r="AJ439" s="215" t="b">
        <f t="shared" si="128"/>
        <v>0</v>
      </c>
      <c r="AK439" s="215" t="b">
        <f t="shared" si="129"/>
        <v>0</v>
      </c>
      <c r="AL439" s="215" t="b">
        <f t="shared" si="130"/>
        <v>0</v>
      </c>
      <c r="AM439" s="215" t="b">
        <f t="shared" si="131"/>
        <v>0</v>
      </c>
      <c r="AN439" s="215" t="b">
        <f t="shared" si="132"/>
        <v>0</v>
      </c>
      <c r="AO439" s="215" t="b">
        <f t="shared" si="133"/>
        <v>0</v>
      </c>
      <c r="AP439" s="215" t="b">
        <f t="shared" si="134"/>
        <v>0</v>
      </c>
      <c r="AQ439" s="215" t="b">
        <f t="shared" si="135"/>
        <v>0</v>
      </c>
      <c r="AR439" s="215" t="b">
        <f t="shared" si="136"/>
        <v>0</v>
      </c>
      <c r="AS439" s="215" t="b">
        <f t="shared" si="137"/>
        <v>1</v>
      </c>
      <c r="AT439" s="215" t="b">
        <f t="shared" si="138"/>
        <v>1</v>
      </c>
      <c r="AU439" s="215" t="b">
        <f t="shared" si="139"/>
        <v>1</v>
      </c>
      <c r="AV439" s="215" t="b">
        <f t="shared" si="140"/>
        <v>1</v>
      </c>
    </row>
    <row r="440" spans="1:48" ht="15.75">
      <c r="A440" s="77">
        <v>418</v>
      </c>
      <c r="B440" s="134"/>
      <c r="C440" s="80"/>
      <c r="D440" s="126"/>
      <c r="E440" s="152"/>
      <c r="F440" s="146"/>
      <c r="G440" s="130"/>
      <c r="H440" s="152"/>
      <c r="I440" s="146"/>
      <c r="J440" s="130"/>
      <c r="K440" s="152"/>
      <c r="L440" s="146"/>
      <c r="M440" s="130"/>
      <c r="N440" s="152"/>
      <c r="O440" s="146"/>
      <c r="P440" s="130"/>
      <c r="Q440" s="152"/>
      <c r="R440" s="146"/>
      <c r="S440" s="130"/>
      <c r="T440" s="152"/>
      <c r="U440" s="146"/>
      <c r="V440" s="130"/>
      <c r="W440" s="152"/>
      <c r="X440" s="146"/>
      <c r="Y440" s="130"/>
      <c r="Z440" s="152"/>
      <c r="AA440" s="154"/>
      <c r="AB440" s="161">
        <f t="shared" si="123"/>
        <v>0</v>
      </c>
      <c r="AC440" s="162">
        <f t="shared" si="124"/>
        <v>0</v>
      </c>
      <c r="AD440" s="163">
        <f t="shared" si="125"/>
        <v>0</v>
      </c>
      <c r="AE440" s="208"/>
      <c r="AF440" s="215" t="b">
        <f t="shared" si="121"/>
        <v>1</v>
      </c>
      <c r="AG440" s="215" t="b">
        <f t="shared" si="122"/>
        <v>1</v>
      </c>
      <c r="AH440" s="215" t="b">
        <f t="shared" si="126"/>
        <v>1</v>
      </c>
      <c r="AI440" s="215" t="b">
        <f t="shared" si="127"/>
        <v>1</v>
      </c>
      <c r="AJ440" s="215" t="b">
        <f t="shared" si="128"/>
        <v>0</v>
      </c>
      <c r="AK440" s="215" t="b">
        <f t="shared" si="129"/>
        <v>0</v>
      </c>
      <c r="AL440" s="215" t="b">
        <f t="shared" si="130"/>
        <v>0</v>
      </c>
      <c r="AM440" s="215" t="b">
        <f t="shared" si="131"/>
        <v>0</v>
      </c>
      <c r="AN440" s="215" t="b">
        <f t="shared" si="132"/>
        <v>0</v>
      </c>
      <c r="AO440" s="215" t="b">
        <f t="shared" si="133"/>
        <v>0</v>
      </c>
      <c r="AP440" s="215" t="b">
        <f t="shared" si="134"/>
        <v>0</v>
      </c>
      <c r="AQ440" s="215" t="b">
        <f t="shared" si="135"/>
        <v>0</v>
      </c>
      <c r="AR440" s="215" t="b">
        <f t="shared" si="136"/>
        <v>0</v>
      </c>
      <c r="AS440" s="215" t="b">
        <f t="shared" si="137"/>
        <v>1</v>
      </c>
      <c r="AT440" s="215" t="b">
        <f t="shared" si="138"/>
        <v>1</v>
      </c>
      <c r="AU440" s="215" t="b">
        <f t="shared" si="139"/>
        <v>1</v>
      </c>
      <c r="AV440" s="215" t="b">
        <f t="shared" si="140"/>
        <v>1</v>
      </c>
    </row>
    <row r="441" spans="1:48" ht="15.75">
      <c r="A441" s="77">
        <v>419</v>
      </c>
      <c r="B441" s="134"/>
      <c r="C441" s="80"/>
      <c r="D441" s="126"/>
      <c r="E441" s="152"/>
      <c r="F441" s="146"/>
      <c r="G441" s="130"/>
      <c r="H441" s="152"/>
      <c r="I441" s="146"/>
      <c r="J441" s="130"/>
      <c r="K441" s="152"/>
      <c r="L441" s="146"/>
      <c r="M441" s="130"/>
      <c r="N441" s="152"/>
      <c r="O441" s="146"/>
      <c r="P441" s="130"/>
      <c r="Q441" s="152"/>
      <c r="R441" s="146"/>
      <c r="S441" s="130"/>
      <c r="T441" s="152"/>
      <c r="U441" s="146"/>
      <c r="V441" s="130"/>
      <c r="W441" s="152"/>
      <c r="X441" s="146"/>
      <c r="Y441" s="130"/>
      <c r="Z441" s="152"/>
      <c r="AA441" s="154"/>
      <c r="AB441" s="161">
        <f t="shared" si="123"/>
        <v>0</v>
      </c>
      <c r="AC441" s="162">
        <f t="shared" si="124"/>
        <v>0</v>
      </c>
      <c r="AD441" s="163">
        <f t="shared" si="125"/>
        <v>0</v>
      </c>
      <c r="AE441" s="208"/>
      <c r="AF441" s="215" t="b">
        <f t="shared" si="121"/>
        <v>1</v>
      </c>
      <c r="AG441" s="215" t="b">
        <f t="shared" si="122"/>
        <v>1</v>
      </c>
      <c r="AH441" s="215" t="b">
        <f t="shared" si="126"/>
        <v>1</v>
      </c>
      <c r="AI441" s="215" t="b">
        <f t="shared" si="127"/>
        <v>1</v>
      </c>
      <c r="AJ441" s="215" t="b">
        <f t="shared" si="128"/>
        <v>0</v>
      </c>
      <c r="AK441" s="215" t="b">
        <f t="shared" si="129"/>
        <v>0</v>
      </c>
      <c r="AL441" s="215" t="b">
        <f t="shared" si="130"/>
        <v>0</v>
      </c>
      <c r="AM441" s="215" t="b">
        <f t="shared" si="131"/>
        <v>0</v>
      </c>
      <c r="AN441" s="215" t="b">
        <f t="shared" si="132"/>
        <v>0</v>
      </c>
      <c r="AO441" s="215" t="b">
        <f t="shared" si="133"/>
        <v>0</v>
      </c>
      <c r="AP441" s="215" t="b">
        <f t="shared" si="134"/>
        <v>0</v>
      </c>
      <c r="AQ441" s="215" t="b">
        <f t="shared" si="135"/>
        <v>0</v>
      </c>
      <c r="AR441" s="215" t="b">
        <f t="shared" si="136"/>
        <v>0</v>
      </c>
      <c r="AS441" s="215" t="b">
        <f t="shared" si="137"/>
        <v>1</v>
      </c>
      <c r="AT441" s="215" t="b">
        <f t="shared" si="138"/>
        <v>1</v>
      </c>
      <c r="AU441" s="215" t="b">
        <f t="shared" si="139"/>
        <v>1</v>
      </c>
      <c r="AV441" s="215" t="b">
        <f t="shared" si="140"/>
        <v>1</v>
      </c>
    </row>
    <row r="442" spans="1:48" ht="15.75">
      <c r="A442" s="77">
        <v>420</v>
      </c>
      <c r="B442" s="134"/>
      <c r="C442" s="80"/>
      <c r="D442" s="126"/>
      <c r="E442" s="152"/>
      <c r="F442" s="146"/>
      <c r="G442" s="130"/>
      <c r="H442" s="152"/>
      <c r="I442" s="146"/>
      <c r="J442" s="130"/>
      <c r="K442" s="152"/>
      <c r="L442" s="146"/>
      <c r="M442" s="130"/>
      <c r="N442" s="152"/>
      <c r="O442" s="146"/>
      <c r="P442" s="130"/>
      <c r="Q442" s="152"/>
      <c r="R442" s="146"/>
      <c r="S442" s="130"/>
      <c r="T442" s="152"/>
      <c r="U442" s="146"/>
      <c r="V442" s="130"/>
      <c r="W442" s="152"/>
      <c r="X442" s="146"/>
      <c r="Y442" s="130"/>
      <c r="Z442" s="152"/>
      <c r="AA442" s="154"/>
      <c r="AB442" s="161">
        <f t="shared" si="123"/>
        <v>0</v>
      </c>
      <c r="AC442" s="162">
        <f t="shared" si="124"/>
        <v>0</v>
      </c>
      <c r="AD442" s="163">
        <f t="shared" si="125"/>
        <v>0</v>
      </c>
      <c r="AE442" s="208"/>
      <c r="AF442" s="215" t="b">
        <f t="shared" si="121"/>
        <v>1</v>
      </c>
      <c r="AG442" s="215" t="b">
        <f t="shared" si="122"/>
        <v>1</v>
      </c>
      <c r="AH442" s="215" t="b">
        <f t="shared" si="126"/>
        <v>1</v>
      </c>
      <c r="AI442" s="215" t="b">
        <f t="shared" si="127"/>
        <v>1</v>
      </c>
      <c r="AJ442" s="215" t="b">
        <f t="shared" si="128"/>
        <v>0</v>
      </c>
      <c r="AK442" s="215" t="b">
        <f t="shared" si="129"/>
        <v>0</v>
      </c>
      <c r="AL442" s="215" t="b">
        <f t="shared" si="130"/>
        <v>0</v>
      </c>
      <c r="AM442" s="215" t="b">
        <f t="shared" si="131"/>
        <v>0</v>
      </c>
      <c r="AN442" s="215" t="b">
        <f t="shared" si="132"/>
        <v>0</v>
      </c>
      <c r="AO442" s="215" t="b">
        <f t="shared" si="133"/>
        <v>0</v>
      </c>
      <c r="AP442" s="215" t="b">
        <f t="shared" si="134"/>
        <v>0</v>
      </c>
      <c r="AQ442" s="215" t="b">
        <f t="shared" si="135"/>
        <v>0</v>
      </c>
      <c r="AR442" s="215" t="b">
        <f t="shared" si="136"/>
        <v>0</v>
      </c>
      <c r="AS442" s="215" t="b">
        <f t="shared" si="137"/>
        <v>1</v>
      </c>
      <c r="AT442" s="215" t="b">
        <f t="shared" si="138"/>
        <v>1</v>
      </c>
      <c r="AU442" s="215" t="b">
        <f t="shared" si="139"/>
        <v>1</v>
      </c>
      <c r="AV442" s="215" t="b">
        <f t="shared" si="140"/>
        <v>1</v>
      </c>
    </row>
    <row r="443" spans="1:48" ht="15.75">
      <c r="A443" s="77">
        <v>421</v>
      </c>
      <c r="B443" s="134"/>
      <c r="C443" s="80"/>
      <c r="D443" s="126"/>
      <c r="E443" s="152"/>
      <c r="F443" s="146"/>
      <c r="G443" s="130"/>
      <c r="H443" s="152"/>
      <c r="I443" s="146"/>
      <c r="J443" s="130"/>
      <c r="K443" s="152"/>
      <c r="L443" s="146"/>
      <c r="M443" s="130"/>
      <c r="N443" s="152"/>
      <c r="O443" s="146"/>
      <c r="P443" s="130"/>
      <c r="Q443" s="152"/>
      <c r="R443" s="146"/>
      <c r="S443" s="130"/>
      <c r="T443" s="152"/>
      <c r="U443" s="146"/>
      <c r="V443" s="130"/>
      <c r="W443" s="152"/>
      <c r="X443" s="146"/>
      <c r="Y443" s="130"/>
      <c r="Z443" s="152"/>
      <c r="AA443" s="154"/>
      <c r="AB443" s="161">
        <f t="shared" si="123"/>
        <v>0</v>
      </c>
      <c r="AC443" s="162">
        <f t="shared" si="124"/>
        <v>0</v>
      </c>
      <c r="AD443" s="163">
        <f t="shared" si="125"/>
        <v>0</v>
      </c>
      <c r="AE443" s="208"/>
      <c r="AF443" s="215" t="b">
        <f t="shared" si="121"/>
        <v>1</v>
      </c>
      <c r="AG443" s="215" t="b">
        <f t="shared" si="122"/>
        <v>1</v>
      </c>
      <c r="AH443" s="215" t="b">
        <f t="shared" si="126"/>
        <v>1</v>
      </c>
      <c r="AI443" s="215" t="b">
        <f t="shared" si="127"/>
        <v>1</v>
      </c>
      <c r="AJ443" s="215" t="b">
        <f t="shared" si="128"/>
        <v>0</v>
      </c>
      <c r="AK443" s="215" t="b">
        <f t="shared" si="129"/>
        <v>0</v>
      </c>
      <c r="AL443" s="215" t="b">
        <f t="shared" si="130"/>
        <v>0</v>
      </c>
      <c r="AM443" s="215" t="b">
        <f t="shared" si="131"/>
        <v>0</v>
      </c>
      <c r="AN443" s="215" t="b">
        <f t="shared" si="132"/>
        <v>0</v>
      </c>
      <c r="AO443" s="215" t="b">
        <f t="shared" si="133"/>
        <v>0</v>
      </c>
      <c r="AP443" s="215" t="b">
        <f t="shared" si="134"/>
        <v>0</v>
      </c>
      <c r="AQ443" s="215" t="b">
        <f t="shared" si="135"/>
        <v>0</v>
      </c>
      <c r="AR443" s="215" t="b">
        <f t="shared" si="136"/>
        <v>0</v>
      </c>
      <c r="AS443" s="215" t="b">
        <f t="shared" si="137"/>
        <v>1</v>
      </c>
      <c r="AT443" s="215" t="b">
        <f t="shared" si="138"/>
        <v>1</v>
      </c>
      <c r="AU443" s="215" t="b">
        <f t="shared" si="139"/>
        <v>1</v>
      </c>
      <c r="AV443" s="215" t="b">
        <f t="shared" si="140"/>
        <v>1</v>
      </c>
    </row>
    <row r="444" spans="1:48" ht="15.75">
      <c r="A444" s="77">
        <v>422</v>
      </c>
      <c r="B444" s="134"/>
      <c r="C444" s="80"/>
      <c r="D444" s="126"/>
      <c r="E444" s="152"/>
      <c r="F444" s="146"/>
      <c r="G444" s="130"/>
      <c r="H444" s="152"/>
      <c r="I444" s="146"/>
      <c r="J444" s="130"/>
      <c r="K444" s="152"/>
      <c r="L444" s="146"/>
      <c r="M444" s="130"/>
      <c r="N444" s="152"/>
      <c r="O444" s="146"/>
      <c r="P444" s="130"/>
      <c r="Q444" s="152"/>
      <c r="R444" s="146"/>
      <c r="S444" s="130"/>
      <c r="T444" s="152"/>
      <c r="U444" s="146"/>
      <c r="V444" s="130"/>
      <c r="W444" s="152"/>
      <c r="X444" s="146"/>
      <c r="Y444" s="130"/>
      <c r="Z444" s="152"/>
      <c r="AA444" s="154"/>
      <c r="AB444" s="161">
        <f t="shared" si="123"/>
        <v>0</v>
      </c>
      <c r="AC444" s="162">
        <f t="shared" si="124"/>
        <v>0</v>
      </c>
      <c r="AD444" s="163">
        <f t="shared" si="125"/>
        <v>0</v>
      </c>
      <c r="AE444" s="208"/>
      <c r="AF444" s="215" t="b">
        <f t="shared" si="121"/>
        <v>1</v>
      </c>
      <c r="AG444" s="215" t="b">
        <f t="shared" si="122"/>
        <v>1</v>
      </c>
      <c r="AH444" s="215" t="b">
        <f t="shared" si="126"/>
        <v>1</v>
      </c>
      <c r="AI444" s="215" t="b">
        <f t="shared" si="127"/>
        <v>1</v>
      </c>
      <c r="AJ444" s="215" t="b">
        <f t="shared" si="128"/>
        <v>0</v>
      </c>
      <c r="AK444" s="215" t="b">
        <f t="shared" si="129"/>
        <v>0</v>
      </c>
      <c r="AL444" s="215" t="b">
        <f t="shared" si="130"/>
        <v>0</v>
      </c>
      <c r="AM444" s="215" t="b">
        <f t="shared" si="131"/>
        <v>0</v>
      </c>
      <c r="AN444" s="215" t="b">
        <f t="shared" si="132"/>
        <v>0</v>
      </c>
      <c r="AO444" s="215" t="b">
        <f t="shared" si="133"/>
        <v>0</v>
      </c>
      <c r="AP444" s="215" t="b">
        <f t="shared" si="134"/>
        <v>0</v>
      </c>
      <c r="AQ444" s="215" t="b">
        <f t="shared" si="135"/>
        <v>0</v>
      </c>
      <c r="AR444" s="215" t="b">
        <f t="shared" si="136"/>
        <v>0</v>
      </c>
      <c r="AS444" s="215" t="b">
        <f t="shared" si="137"/>
        <v>1</v>
      </c>
      <c r="AT444" s="215" t="b">
        <f t="shared" si="138"/>
        <v>1</v>
      </c>
      <c r="AU444" s="215" t="b">
        <f t="shared" si="139"/>
        <v>1</v>
      </c>
      <c r="AV444" s="215" t="b">
        <f t="shared" si="140"/>
        <v>1</v>
      </c>
    </row>
    <row r="445" spans="1:48" ht="15.75">
      <c r="A445" s="77">
        <v>423</v>
      </c>
      <c r="B445" s="134"/>
      <c r="C445" s="80"/>
      <c r="D445" s="126"/>
      <c r="E445" s="152"/>
      <c r="F445" s="146"/>
      <c r="G445" s="130"/>
      <c r="H445" s="152"/>
      <c r="I445" s="146"/>
      <c r="J445" s="130"/>
      <c r="K445" s="152"/>
      <c r="L445" s="146"/>
      <c r="M445" s="130"/>
      <c r="N445" s="152"/>
      <c r="O445" s="146"/>
      <c r="P445" s="130"/>
      <c r="Q445" s="152"/>
      <c r="R445" s="146"/>
      <c r="S445" s="130"/>
      <c r="T445" s="152"/>
      <c r="U445" s="146"/>
      <c r="V445" s="130"/>
      <c r="W445" s="152"/>
      <c r="X445" s="146"/>
      <c r="Y445" s="130"/>
      <c r="Z445" s="152"/>
      <c r="AA445" s="154"/>
      <c r="AB445" s="161">
        <f t="shared" si="123"/>
        <v>0</v>
      </c>
      <c r="AC445" s="162">
        <f t="shared" si="124"/>
        <v>0</v>
      </c>
      <c r="AD445" s="163">
        <f t="shared" si="125"/>
        <v>0</v>
      </c>
      <c r="AE445" s="208"/>
      <c r="AF445" s="215" t="b">
        <f t="shared" si="121"/>
        <v>1</v>
      </c>
      <c r="AG445" s="215" t="b">
        <f t="shared" si="122"/>
        <v>1</v>
      </c>
      <c r="AH445" s="215" t="b">
        <f t="shared" si="126"/>
        <v>1</v>
      </c>
      <c r="AI445" s="215" t="b">
        <f t="shared" si="127"/>
        <v>1</v>
      </c>
      <c r="AJ445" s="215" t="b">
        <f t="shared" si="128"/>
        <v>0</v>
      </c>
      <c r="AK445" s="215" t="b">
        <f t="shared" si="129"/>
        <v>0</v>
      </c>
      <c r="AL445" s="215" t="b">
        <f t="shared" si="130"/>
        <v>0</v>
      </c>
      <c r="AM445" s="215" t="b">
        <f t="shared" si="131"/>
        <v>0</v>
      </c>
      <c r="AN445" s="215" t="b">
        <f t="shared" si="132"/>
        <v>0</v>
      </c>
      <c r="AO445" s="215" t="b">
        <f t="shared" si="133"/>
        <v>0</v>
      </c>
      <c r="AP445" s="215" t="b">
        <f t="shared" si="134"/>
        <v>0</v>
      </c>
      <c r="AQ445" s="215" t="b">
        <f t="shared" si="135"/>
        <v>0</v>
      </c>
      <c r="AR445" s="215" t="b">
        <f t="shared" si="136"/>
        <v>0</v>
      </c>
      <c r="AS445" s="215" t="b">
        <f t="shared" si="137"/>
        <v>1</v>
      </c>
      <c r="AT445" s="215" t="b">
        <f t="shared" si="138"/>
        <v>1</v>
      </c>
      <c r="AU445" s="215" t="b">
        <f t="shared" si="139"/>
        <v>1</v>
      </c>
      <c r="AV445" s="215" t="b">
        <f t="shared" si="140"/>
        <v>1</v>
      </c>
    </row>
    <row r="446" spans="1:48" ht="15.75">
      <c r="A446" s="77">
        <v>424</v>
      </c>
      <c r="B446" s="134"/>
      <c r="C446" s="80"/>
      <c r="D446" s="126"/>
      <c r="E446" s="152"/>
      <c r="F446" s="146"/>
      <c r="G446" s="130"/>
      <c r="H446" s="152"/>
      <c r="I446" s="146"/>
      <c r="J446" s="130"/>
      <c r="K446" s="152"/>
      <c r="L446" s="146"/>
      <c r="M446" s="130"/>
      <c r="N446" s="152"/>
      <c r="O446" s="146"/>
      <c r="P446" s="130"/>
      <c r="Q446" s="152"/>
      <c r="R446" s="146"/>
      <c r="S446" s="130"/>
      <c r="T446" s="152"/>
      <c r="U446" s="146"/>
      <c r="V446" s="130"/>
      <c r="W446" s="152"/>
      <c r="X446" s="146"/>
      <c r="Y446" s="130"/>
      <c r="Z446" s="152"/>
      <c r="AA446" s="154"/>
      <c r="AB446" s="161">
        <f t="shared" si="123"/>
        <v>0</v>
      </c>
      <c r="AC446" s="162">
        <f t="shared" si="124"/>
        <v>0</v>
      </c>
      <c r="AD446" s="163">
        <f t="shared" si="125"/>
        <v>0</v>
      </c>
      <c r="AE446" s="208"/>
      <c r="AF446" s="215" t="b">
        <f t="shared" si="121"/>
        <v>1</v>
      </c>
      <c r="AG446" s="215" t="b">
        <f t="shared" si="122"/>
        <v>1</v>
      </c>
      <c r="AH446" s="215" t="b">
        <f t="shared" si="126"/>
        <v>1</v>
      </c>
      <c r="AI446" s="215" t="b">
        <f t="shared" si="127"/>
        <v>1</v>
      </c>
      <c r="AJ446" s="215" t="b">
        <f t="shared" si="128"/>
        <v>0</v>
      </c>
      <c r="AK446" s="215" t="b">
        <f t="shared" si="129"/>
        <v>0</v>
      </c>
      <c r="AL446" s="215" t="b">
        <f t="shared" si="130"/>
        <v>0</v>
      </c>
      <c r="AM446" s="215" t="b">
        <f t="shared" si="131"/>
        <v>0</v>
      </c>
      <c r="AN446" s="215" t="b">
        <f t="shared" si="132"/>
        <v>0</v>
      </c>
      <c r="AO446" s="215" t="b">
        <f t="shared" si="133"/>
        <v>0</v>
      </c>
      <c r="AP446" s="215" t="b">
        <f t="shared" si="134"/>
        <v>0</v>
      </c>
      <c r="AQ446" s="215" t="b">
        <f t="shared" si="135"/>
        <v>0</v>
      </c>
      <c r="AR446" s="215" t="b">
        <f t="shared" si="136"/>
        <v>0</v>
      </c>
      <c r="AS446" s="215" t="b">
        <f t="shared" si="137"/>
        <v>1</v>
      </c>
      <c r="AT446" s="215" t="b">
        <f t="shared" si="138"/>
        <v>1</v>
      </c>
      <c r="AU446" s="215" t="b">
        <f t="shared" si="139"/>
        <v>1</v>
      </c>
      <c r="AV446" s="215" t="b">
        <f t="shared" si="140"/>
        <v>1</v>
      </c>
    </row>
    <row r="447" spans="1:48" ht="15.75">
      <c r="A447" s="77">
        <v>425</v>
      </c>
      <c r="B447" s="134"/>
      <c r="C447" s="80"/>
      <c r="D447" s="126"/>
      <c r="E447" s="152"/>
      <c r="F447" s="146"/>
      <c r="G447" s="130"/>
      <c r="H447" s="152"/>
      <c r="I447" s="146"/>
      <c r="J447" s="130"/>
      <c r="K447" s="152"/>
      <c r="L447" s="146"/>
      <c r="M447" s="130"/>
      <c r="N447" s="152"/>
      <c r="O447" s="146"/>
      <c r="P447" s="130"/>
      <c r="Q447" s="152"/>
      <c r="R447" s="146"/>
      <c r="S447" s="130"/>
      <c r="T447" s="152"/>
      <c r="U447" s="146"/>
      <c r="V447" s="130"/>
      <c r="W447" s="152"/>
      <c r="X447" s="146"/>
      <c r="Y447" s="130"/>
      <c r="Z447" s="152"/>
      <c r="AA447" s="154"/>
      <c r="AB447" s="161">
        <f t="shared" si="123"/>
        <v>0</v>
      </c>
      <c r="AC447" s="162">
        <f t="shared" si="124"/>
        <v>0</v>
      </c>
      <c r="AD447" s="163">
        <f t="shared" si="125"/>
        <v>0</v>
      </c>
      <c r="AE447" s="208"/>
      <c r="AF447" s="215" t="b">
        <f t="shared" si="121"/>
        <v>1</v>
      </c>
      <c r="AG447" s="215" t="b">
        <f t="shared" si="122"/>
        <v>1</v>
      </c>
      <c r="AH447" s="215" t="b">
        <f t="shared" si="126"/>
        <v>1</v>
      </c>
      <c r="AI447" s="215" t="b">
        <f t="shared" si="127"/>
        <v>1</v>
      </c>
      <c r="AJ447" s="215" t="b">
        <f t="shared" si="128"/>
        <v>0</v>
      </c>
      <c r="AK447" s="215" t="b">
        <f t="shared" si="129"/>
        <v>0</v>
      </c>
      <c r="AL447" s="215" t="b">
        <f t="shared" si="130"/>
        <v>0</v>
      </c>
      <c r="AM447" s="215" t="b">
        <f t="shared" si="131"/>
        <v>0</v>
      </c>
      <c r="AN447" s="215" t="b">
        <f t="shared" si="132"/>
        <v>0</v>
      </c>
      <c r="AO447" s="215" t="b">
        <f t="shared" si="133"/>
        <v>0</v>
      </c>
      <c r="AP447" s="215" t="b">
        <f t="shared" si="134"/>
        <v>0</v>
      </c>
      <c r="AQ447" s="215" t="b">
        <f t="shared" si="135"/>
        <v>0</v>
      </c>
      <c r="AR447" s="215" t="b">
        <f t="shared" si="136"/>
        <v>0</v>
      </c>
      <c r="AS447" s="215" t="b">
        <f t="shared" si="137"/>
        <v>1</v>
      </c>
      <c r="AT447" s="215" t="b">
        <f t="shared" si="138"/>
        <v>1</v>
      </c>
      <c r="AU447" s="215" t="b">
        <f t="shared" si="139"/>
        <v>1</v>
      </c>
      <c r="AV447" s="215" t="b">
        <f t="shared" si="140"/>
        <v>1</v>
      </c>
    </row>
    <row r="448" spans="1:48" ht="15.75">
      <c r="A448" s="77">
        <v>426</v>
      </c>
      <c r="B448" s="134"/>
      <c r="C448" s="80"/>
      <c r="D448" s="126"/>
      <c r="E448" s="152"/>
      <c r="F448" s="146"/>
      <c r="G448" s="130"/>
      <c r="H448" s="152"/>
      <c r="I448" s="146"/>
      <c r="J448" s="130"/>
      <c r="K448" s="152"/>
      <c r="L448" s="146"/>
      <c r="M448" s="130"/>
      <c r="N448" s="152"/>
      <c r="O448" s="146"/>
      <c r="P448" s="130"/>
      <c r="Q448" s="152"/>
      <c r="R448" s="146"/>
      <c r="S448" s="130"/>
      <c r="T448" s="152"/>
      <c r="U448" s="146"/>
      <c r="V448" s="130"/>
      <c r="W448" s="152"/>
      <c r="X448" s="146"/>
      <c r="Y448" s="130"/>
      <c r="Z448" s="152"/>
      <c r="AA448" s="154"/>
      <c r="AB448" s="161">
        <f t="shared" si="123"/>
        <v>0</v>
      </c>
      <c r="AC448" s="162">
        <f t="shared" si="124"/>
        <v>0</v>
      </c>
      <c r="AD448" s="163">
        <f t="shared" si="125"/>
        <v>0</v>
      </c>
      <c r="AE448" s="208"/>
      <c r="AF448" s="215" t="b">
        <f t="shared" si="121"/>
        <v>1</v>
      </c>
      <c r="AG448" s="215" t="b">
        <f t="shared" si="122"/>
        <v>1</v>
      </c>
      <c r="AH448" s="215" t="b">
        <f t="shared" si="126"/>
        <v>1</v>
      </c>
      <c r="AI448" s="215" t="b">
        <f t="shared" si="127"/>
        <v>1</v>
      </c>
      <c r="AJ448" s="215" t="b">
        <f t="shared" si="128"/>
        <v>0</v>
      </c>
      <c r="AK448" s="215" t="b">
        <f t="shared" si="129"/>
        <v>0</v>
      </c>
      <c r="AL448" s="215" t="b">
        <f t="shared" si="130"/>
        <v>0</v>
      </c>
      <c r="AM448" s="215" t="b">
        <f t="shared" si="131"/>
        <v>0</v>
      </c>
      <c r="AN448" s="215" t="b">
        <f t="shared" si="132"/>
        <v>0</v>
      </c>
      <c r="AO448" s="215" t="b">
        <f t="shared" si="133"/>
        <v>0</v>
      </c>
      <c r="AP448" s="215" t="b">
        <f t="shared" si="134"/>
        <v>0</v>
      </c>
      <c r="AQ448" s="215" t="b">
        <f t="shared" si="135"/>
        <v>0</v>
      </c>
      <c r="AR448" s="215" t="b">
        <f t="shared" si="136"/>
        <v>0</v>
      </c>
      <c r="AS448" s="215" t="b">
        <f t="shared" si="137"/>
        <v>1</v>
      </c>
      <c r="AT448" s="215" t="b">
        <f t="shared" si="138"/>
        <v>1</v>
      </c>
      <c r="AU448" s="215" t="b">
        <f t="shared" si="139"/>
        <v>1</v>
      </c>
      <c r="AV448" s="215" t="b">
        <f t="shared" si="140"/>
        <v>1</v>
      </c>
    </row>
    <row r="449" spans="1:48" ht="15.75">
      <c r="A449" s="77">
        <v>427</v>
      </c>
      <c r="B449" s="134"/>
      <c r="C449" s="80"/>
      <c r="D449" s="126"/>
      <c r="E449" s="152"/>
      <c r="F449" s="146"/>
      <c r="G449" s="130"/>
      <c r="H449" s="152"/>
      <c r="I449" s="146"/>
      <c r="J449" s="130"/>
      <c r="K449" s="152"/>
      <c r="L449" s="146"/>
      <c r="M449" s="130"/>
      <c r="N449" s="152"/>
      <c r="O449" s="146"/>
      <c r="P449" s="130"/>
      <c r="Q449" s="152"/>
      <c r="R449" s="146"/>
      <c r="S449" s="130"/>
      <c r="T449" s="152"/>
      <c r="U449" s="146"/>
      <c r="V449" s="130"/>
      <c r="W449" s="152"/>
      <c r="X449" s="146"/>
      <c r="Y449" s="130"/>
      <c r="Z449" s="152"/>
      <c r="AA449" s="154"/>
      <c r="AB449" s="161">
        <f t="shared" si="123"/>
        <v>0</v>
      </c>
      <c r="AC449" s="162">
        <f t="shared" si="124"/>
        <v>0</v>
      </c>
      <c r="AD449" s="163">
        <f t="shared" si="125"/>
        <v>0</v>
      </c>
      <c r="AE449" s="208"/>
      <c r="AF449" s="215" t="b">
        <f t="shared" si="121"/>
        <v>1</v>
      </c>
      <c r="AG449" s="215" t="b">
        <f t="shared" si="122"/>
        <v>1</v>
      </c>
      <c r="AH449" s="215" t="b">
        <f t="shared" si="126"/>
        <v>1</v>
      </c>
      <c r="AI449" s="215" t="b">
        <f t="shared" si="127"/>
        <v>1</v>
      </c>
      <c r="AJ449" s="215" t="b">
        <f t="shared" si="128"/>
        <v>0</v>
      </c>
      <c r="AK449" s="215" t="b">
        <f t="shared" si="129"/>
        <v>0</v>
      </c>
      <c r="AL449" s="215" t="b">
        <f t="shared" si="130"/>
        <v>0</v>
      </c>
      <c r="AM449" s="215" t="b">
        <f t="shared" si="131"/>
        <v>0</v>
      </c>
      <c r="AN449" s="215" t="b">
        <f t="shared" si="132"/>
        <v>0</v>
      </c>
      <c r="AO449" s="215" t="b">
        <f t="shared" si="133"/>
        <v>0</v>
      </c>
      <c r="AP449" s="215" t="b">
        <f t="shared" si="134"/>
        <v>0</v>
      </c>
      <c r="AQ449" s="215" t="b">
        <f t="shared" si="135"/>
        <v>0</v>
      </c>
      <c r="AR449" s="215" t="b">
        <f t="shared" si="136"/>
        <v>0</v>
      </c>
      <c r="AS449" s="215" t="b">
        <f t="shared" si="137"/>
        <v>1</v>
      </c>
      <c r="AT449" s="215" t="b">
        <f t="shared" si="138"/>
        <v>1</v>
      </c>
      <c r="AU449" s="215" t="b">
        <f t="shared" si="139"/>
        <v>1</v>
      </c>
      <c r="AV449" s="215" t="b">
        <f t="shared" si="140"/>
        <v>1</v>
      </c>
    </row>
    <row r="450" spans="1:48" ht="15.75">
      <c r="A450" s="77">
        <v>428</v>
      </c>
      <c r="B450" s="134"/>
      <c r="C450" s="80"/>
      <c r="D450" s="126"/>
      <c r="E450" s="152"/>
      <c r="F450" s="146"/>
      <c r="G450" s="130"/>
      <c r="H450" s="152"/>
      <c r="I450" s="146"/>
      <c r="J450" s="130"/>
      <c r="K450" s="152"/>
      <c r="L450" s="146"/>
      <c r="M450" s="130"/>
      <c r="N450" s="152"/>
      <c r="O450" s="146"/>
      <c r="P450" s="130"/>
      <c r="Q450" s="152"/>
      <c r="R450" s="146"/>
      <c r="S450" s="130"/>
      <c r="T450" s="152"/>
      <c r="U450" s="146"/>
      <c r="V450" s="130"/>
      <c r="W450" s="152"/>
      <c r="X450" s="146"/>
      <c r="Y450" s="130"/>
      <c r="Z450" s="152"/>
      <c r="AA450" s="154"/>
      <c r="AB450" s="161">
        <f t="shared" si="123"/>
        <v>0</v>
      </c>
      <c r="AC450" s="162">
        <f t="shared" si="124"/>
        <v>0</v>
      </c>
      <c r="AD450" s="163">
        <f t="shared" si="125"/>
        <v>0</v>
      </c>
      <c r="AE450" s="208"/>
      <c r="AF450" s="215" t="b">
        <f t="shared" si="121"/>
        <v>1</v>
      </c>
      <c r="AG450" s="215" t="b">
        <f t="shared" si="122"/>
        <v>1</v>
      </c>
      <c r="AH450" s="215" t="b">
        <f t="shared" si="126"/>
        <v>1</v>
      </c>
      <c r="AI450" s="215" t="b">
        <f t="shared" si="127"/>
        <v>1</v>
      </c>
      <c r="AJ450" s="215" t="b">
        <f t="shared" si="128"/>
        <v>0</v>
      </c>
      <c r="AK450" s="215" t="b">
        <f t="shared" si="129"/>
        <v>0</v>
      </c>
      <c r="AL450" s="215" t="b">
        <f t="shared" si="130"/>
        <v>0</v>
      </c>
      <c r="AM450" s="215" t="b">
        <f t="shared" si="131"/>
        <v>0</v>
      </c>
      <c r="AN450" s="215" t="b">
        <f t="shared" si="132"/>
        <v>0</v>
      </c>
      <c r="AO450" s="215" t="b">
        <f t="shared" si="133"/>
        <v>0</v>
      </c>
      <c r="AP450" s="215" t="b">
        <f t="shared" si="134"/>
        <v>0</v>
      </c>
      <c r="AQ450" s="215" t="b">
        <f t="shared" si="135"/>
        <v>0</v>
      </c>
      <c r="AR450" s="215" t="b">
        <f t="shared" si="136"/>
        <v>0</v>
      </c>
      <c r="AS450" s="215" t="b">
        <f t="shared" si="137"/>
        <v>1</v>
      </c>
      <c r="AT450" s="215" t="b">
        <f t="shared" si="138"/>
        <v>1</v>
      </c>
      <c r="AU450" s="215" t="b">
        <f t="shared" si="139"/>
        <v>1</v>
      </c>
      <c r="AV450" s="215" t="b">
        <f t="shared" si="140"/>
        <v>1</v>
      </c>
    </row>
    <row r="451" spans="1:48" ht="15.75">
      <c r="A451" s="77">
        <v>429</v>
      </c>
      <c r="B451" s="134"/>
      <c r="C451" s="80"/>
      <c r="D451" s="126"/>
      <c r="E451" s="152"/>
      <c r="F451" s="146"/>
      <c r="G451" s="130"/>
      <c r="H451" s="152"/>
      <c r="I451" s="146"/>
      <c r="J451" s="130"/>
      <c r="K451" s="152"/>
      <c r="L451" s="146"/>
      <c r="M451" s="130"/>
      <c r="N451" s="152"/>
      <c r="O451" s="146"/>
      <c r="P451" s="130"/>
      <c r="Q451" s="152"/>
      <c r="R451" s="146"/>
      <c r="S451" s="130"/>
      <c r="T451" s="152"/>
      <c r="U451" s="146"/>
      <c r="V451" s="130"/>
      <c r="W451" s="152"/>
      <c r="X451" s="146"/>
      <c r="Y451" s="130"/>
      <c r="Z451" s="152"/>
      <c r="AA451" s="154"/>
      <c r="AB451" s="161">
        <f t="shared" si="123"/>
        <v>0</v>
      </c>
      <c r="AC451" s="162">
        <f t="shared" si="124"/>
        <v>0</v>
      </c>
      <c r="AD451" s="163">
        <f t="shared" si="125"/>
        <v>0</v>
      </c>
      <c r="AE451" s="208"/>
      <c r="AF451" s="215" t="b">
        <f t="shared" si="121"/>
        <v>1</v>
      </c>
      <c r="AG451" s="215" t="b">
        <f t="shared" si="122"/>
        <v>1</v>
      </c>
      <c r="AH451" s="215" t="b">
        <f t="shared" si="126"/>
        <v>1</v>
      </c>
      <c r="AI451" s="215" t="b">
        <f t="shared" si="127"/>
        <v>1</v>
      </c>
      <c r="AJ451" s="215" t="b">
        <f t="shared" si="128"/>
        <v>0</v>
      </c>
      <c r="AK451" s="215" t="b">
        <f t="shared" si="129"/>
        <v>0</v>
      </c>
      <c r="AL451" s="215" t="b">
        <f t="shared" si="130"/>
        <v>0</v>
      </c>
      <c r="AM451" s="215" t="b">
        <f t="shared" si="131"/>
        <v>0</v>
      </c>
      <c r="AN451" s="215" t="b">
        <f t="shared" si="132"/>
        <v>0</v>
      </c>
      <c r="AO451" s="215" t="b">
        <f t="shared" si="133"/>
        <v>0</v>
      </c>
      <c r="AP451" s="215" t="b">
        <f t="shared" si="134"/>
        <v>0</v>
      </c>
      <c r="AQ451" s="215" t="b">
        <f t="shared" si="135"/>
        <v>0</v>
      </c>
      <c r="AR451" s="215" t="b">
        <f t="shared" si="136"/>
        <v>0</v>
      </c>
      <c r="AS451" s="215" t="b">
        <f t="shared" si="137"/>
        <v>1</v>
      </c>
      <c r="AT451" s="215" t="b">
        <f t="shared" si="138"/>
        <v>1</v>
      </c>
      <c r="AU451" s="215" t="b">
        <f t="shared" si="139"/>
        <v>1</v>
      </c>
      <c r="AV451" s="215" t="b">
        <f t="shared" si="140"/>
        <v>1</v>
      </c>
    </row>
    <row r="452" spans="1:48" ht="15.75">
      <c r="A452" s="77">
        <v>430</v>
      </c>
      <c r="B452" s="134"/>
      <c r="C452" s="80"/>
      <c r="D452" s="126"/>
      <c r="E452" s="152"/>
      <c r="F452" s="146"/>
      <c r="G452" s="130"/>
      <c r="H452" s="152"/>
      <c r="I452" s="146"/>
      <c r="J452" s="130"/>
      <c r="K452" s="152"/>
      <c r="L452" s="146"/>
      <c r="M452" s="130"/>
      <c r="N452" s="152"/>
      <c r="O452" s="146"/>
      <c r="P452" s="130"/>
      <c r="Q452" s="152"/>
      <c r="R452" s="146"/>
      <c r="S452" s="130"/>
      <c r="T452" s="152"/>
      <c r="U452" s="146"/>
      <c r="V452" s="130"/>
      <c r="W452" s="152"/>
      <c r="X452" s="146"/>
      <c r="Y452" s="130"/>
      <c r="Z452" s="152"/>
      <c r="AA452" s="154"/>
      <c r="AB452" s="161">
        <f t="shared" si="123"/>
        <v>0</v>
      </c>
      <c r="AC452" s="162">
        <f t="shared" si="124"/>
        <v>0</v>
      </c>
      <c r="AD452" s="163">
        <f t="shared" si="125"/>
        <v>0</v>
      </c>
      <c r="AE452" s="208"/>
      <c r="AF452" s="215" t="b">
        <f t="shared" si="121"/>
        <v>1</v>
      </c>
      <c r="AG452" s="215" t="b">
        <f t="shared" si="122"/>
        <v>1</v>
      </c>
      <c r="AH452" s="215" t="b">
        <f t="shared" si="126"/>
        <v>1</v>
      </c>
      <c r="AI452" s="215" t="b">
        <f t="shared" si="127"/>
        <v>1</v>
      </c>
      <c r="AJ452" s="215" t="b">
        <f t="shared" si="128"/>
        <v>0</v>
      </c>
      <c r="AK452" s="215" t="b">
        <f t="shared" si="129"/>
        <v>0</v>
      </c>
      <c r="AL452" s="215" t="b">
        <f t="shared" si="130"/>
        <v>0</v>
      </c>
      <c r="AM452" s="215" t="b">
        <f t="shared" si="131"/>
        <v>0</v>
      </c>
      <c r="AN452" s="215" t="b">
        <f t="shared" si="132"/>
        <v>0</v>
      </c>
      <c r="AO452" s="215" t="b">
        <f t="shared" si="133"/>
        <v>0</v>
      </c>
      <c r="AP452" s="215" t="b">
        <f t="shared" si="134"/>
        <v>0</v>
      </c>
      <c r="AQ452" s="215" t="b">
        <f t="shared" si="135"/>
        <v>0</v>
      </c>
      <c r="AR452" s="215" t="b">
        <f t="shared" si="136"/>
        <v>0</v>
      </c>
      <c r="AS452" s="215" t="b">
        <f t="shared" si="137"/>
        <v>1</v>
      </c>
      <c r="AT452" s="215" t="b">
        <f t="shared" si="138"/>
        <v>1</v>
      </c>
      <c r="AU452" s="215" t="b">
        <f t="shared" si="139"/>
        <v>1</v>
      </c>
      <c r="AV452" s="215" t="b">
        <f t="shared" si="140"/>
        <v>1</v>
      </c>
    </row>
    <row r="453" spans="1:48" ht="15.75">
      <c r="A453" s="77">
        <v>431</v>
      </c>
      <c r="B453" s="134"/>
      <c r="C453" s="80"/>
      <c r="D453" s="126"/>
      <c r="E453" s="152"/>
      <c r="F453" s="146"/>
      <c r="G453" s="130"/>
      <c r="H453" s="152"/>
      <c r="I453" s="146"/>
      <c r="J453" s="130"/>
      <c r="K453" s="152"/>
      <c r="L453" s="146"/>
      <c r="M453" s="130"/>
      <c r="N453" s="152"/>
      <c r="O453" s="146"/>
      <c r="P453" s="130"/>
      <c r="Q453" s="152"/>
      <c r="R453" s="146"/>
      <c r="S453" s="130"/>
      <c r="T453" s="152"/>
      <c r="U453" s="146"/>
      <c r="V453" s="130"/>
      <c r="W453" s="152"/>
      <c r="X453" s="146"/>
      <c r="Y453" s="130"/>
      <c r="Z453" s="152"/>
      <c r="AA453" s="154"/>
      <c r="AB453" s="161">
        <f t="shared" si="123"/>
        <v>0</v>
      </c>
      <c r="AC453" s="162">
        <f t="shared" si="124"/>
        <v>0</v>
      </c>
      <c r="AD453" s="163">
        <f t="shared" si="125"/>
        <v>0</v>
      </c>
      <c r="AE453" s="208"/>
      <c r="AF453" s="215" t="b">
        <f t="shared" si="121"/>
        <v>1</v>
      </c>
      <c r="AG453" s="215" t="b">
        <f t="shared" si="122"/>
        <v>1</v>
      </c>
      <c r="AH453" s="215" t="b">
        <f t="shared" si="126"/>
        <v>1</v>
      </c>
      <c r="AI453" s="215" t="b">
        <f t="shared" si="127"/>
        <v>1</v>
      </c>
      <c r="AJ453" s="215" t="b">
        <f t="shared" si="128"/>
        <v>0</v>
      </c>
      <c r="AK453" s="215" t="b">
        <f t="shared" si="129"/>
        <v>0</v>
      </c>
      <c r="AL453" s="215" t="b">
        <f t="shared" si="130"/>
        <v>0</v>
      </c>
      <c r="AM453" s="215" t="b">
        <f t="shared" si="131"/>
        <v>0</v>
      </c>
      <c r="AN453" s="215" t="b">
        <f t="shared" si="132"/>
        <v>0</v>
      </c>
      <c r="AO453" s="215" t="b">
        <f t="shared" si="133"/>
        <v>0</v>
      </c>
      <c r="AP453" s="215" t="b">
        <f t="shared" si="134"/>
        <v>0</v>
      </c>
      <c r="AQ453" s="215" t="b">
        <f t="shared" si="135"/>
        <v>0</v>
      </c>
      <c r="AR453" s="215" t="b">
        <f t="shared" si="136"/>
        <v>0</v>
      </c>
      <c r="AS453" s="215" t="b">
        <f t="shared" si="137"/>
        <v>1</v>
      </c>
      <c r="AT453" s="215" t="b">
        <f t="shared" si="138"/>
        <v>1</v>
      </c>
      <c r="AU453" s="215" t="b">
        <f t="shared" si="139"/>
        <v>1</v>
      </c>
      <c r="AV453" s="215" t="b">
        <f t="shared" si="140"/>
        <v>1</v>
      </c>
    </row>
    <row r="454" spans="1:48" ht="15.75">
      <c r="A454" s="77">
        <v>432</v>
      </c>
      <c r="B454" s="134"/>
      <c r="C454" s="80"/>
      <c r="D454" s="126"/>
      <c r="E454" s="152"/>
      <c r="F454" s="146"/>
      <c r="G454" s="130"/>
      <c r="H454" s="152"/>
      <c r="I454" s="146"/>
      <c r="J454" s="130"/>
      <c r="K454" s="152"/>
      <c r="L454" s="146"/>
      <c r="M454" s="130"/>
      <c r="N454" s="152"/>
      <c r="O454" s="146"/>
      <c r="P454" s="130"/>
      <c r="Q454" s="152"/>
      <c r="R454" s="146"/>
      <c r="S454" s="130"/>
      <c r="T454" s="152"/>
      <c r="U454" s="146"/>
      <c r="V454" s="130"/>
      <c r="W454" s="152"/>
      <c r="X454" s="146"/>
      <c r="Y454" s="130"/>
      <c r="Z454" s="152"/>
      <c r="AA454" s="154"/>
      <c r="AB454" s="161">
        <f t="shared" si="123"/>
        <v>0</v>
      </c>
      <c r="AC454" s="162">
        <f t="shared" si="124"/>
        <v>0</v>
      </c>
      <c r="AD454" s="163">
        <f t="shared" si="125"/>
        <v>0</v>
      </c>
      <c r="AE454" s="208"/>
      <c r="AF454" s="215" t="b">
        <f t="shared" si="121"/>
        <v>1</v>
      </c>
      <c r="AG454" s="215" t="b">
        <f t="shared" si="122"/>
        <v>1</v>
      </c>
      <c r="AH454" s="215" t="b">
        <f t="shared" si="126"/>
        <v>1</v>
      </c>
      <c r="AI454" s="215" t="b">
        <f t="shared" si="127"/>
        <v>1</v>
      </c>
      <c r="AJ454" s="215" t="b">
        <f t="shared" si="128"/>
        <v>0</v>
      </c>
      <c r="AK454" s="215" t="b">
        <f t="shared" si="129"/>
        <v>0</v>
      </c>
      <c r="AL454" s="215" t="b">
        <f t="shared" si="130"/>
        <v>0</v>
      </c>
      <c r="AM454" s="215" t="b">
        <f t="shared" si="131"/>
        <v>0</v>
      </c>
      <c r="AN454" s="215" t="b">
        <f t="shared" si="132"/>
        <v>0</v>
      </c>
      <c r="AO454" s="215" t="b">
        <f t="shared" si="133"/>
        <v>0</v>
      </c>
      <c r="AP454" s="215" t="b">
        <f t="shared" si="134"/>
        <v>0</v>
      </c>
      <c r="AQ454" s="215" t="b">
        <f t="shared" si="135"/>
        <v>0</v>
      </c>
      <c r="AR454" s="215" t="b">
        <f t="shared" si="136"/>
        <v>0</v>
      </c>
      <c r="AS454" s="215" t="b">
        <f t="shared" si="137"/>
        <v>1</v>
      </c>
      <c r="AT454" s="215" t="b">
        <f t="shared" si="138"/>
        <v>1</v>
      </c>
      <c r="AU454" s="215" t="b">
        <f t="shared" si="139"/>
        <v>1</v>
      </c>
      <c r="AV454" s="215" t="b">
        <f t="shared" si="140"/>
        <v>1</v>
      </c>
    </row>
    <row r="455" spans="1:48" ht="15.75">
      <c r="A455" s="77">
        <v>433</v>
      </c>
      <c r="B455" s="134"/>
      <c r="C455" s="80"/>
      <c r="D455" s="126"/>
      <c r="E455" s="152"/>
      <c r="F455" s="146"/>
      <c r="G455" s="130"/>
      <c r="H455" s="152"/>
      <c r="I455" s="146"/>
      <c r="J455" s="130"/>
      <c r="K455" s="152"/>
      <c r="L455" s="146"/>
      <c r="M455" s="130"/>
      <c r="N455" s="152"/>
      <c r="O455" s="146"/>
      <c r="P455" s="130"/>
      <c r="Q455" s="152"/>
      <c r="R455" s="146"/>
      <c r="S455" s="130"/>
      <c r="T455" s="152"/>
      <c r="U455" s="146"/>
      <c r="V455" s="130"/>
      <c r="W455" s="152"/>
      <c r="X455" s="146"/>
      <c r="Y455" s="130"/>
      <c r="Z455" s="152"/>
      <c r="AA455" s="154"/>
      <c r="AB455" s="161">
        <f t="shared" si="123"/>
        <v>0</v>
      </c>
      <c r="AC455" s="162">
        <f t="shared" si="124"/>
        <v>0</v>
      </c>
      <c r="AD455" s="163">
        <f t="shared" si="125"/>
        <v>0</v>
      </c>
      <c r="AE455" s="208"/>
      <c r="AF455" s="215" t="b">
        <f t="shared" si="121"/>
        <v>1</v>
      </c>
      <c r="AG455" s="215" t="b">
        <f t="shared" si="122"/>
        <v>1</v>
      </c>
      <c r="AH455" s="215" t="b">
        <f t="shared" si="126"/>
        <v>1</v>
      </c>
      <c r="AI455" s="215" t="b">
        <f t="shared" si="127"/>
        <v>1</v>
      </c>
      <c r="AJ455" s="215" t="b">
        <f t="shared" si="128"/>
        <v>0</v>
      </c>
      <c r="AK455" s="215" t="b">
        <f t="shared" si="129"/>
        <v>0</v>
      </c>
      <c r="AL455" s="215" t="b">
        <f t="shared" si="130"/>
        <v>0</v>
      </c>
      <c r="AM455" s="215" t="b">
        <f t="shared" si="131"/>
        <v>0</v>
      </c>
      <c r="AN455" s="215" t="b">
        <f t="shared" si="132"/>
        <v>0</v>
      </c>
      <c r="AO455" s="215" t="b">
        <f t="shared" si="133"/>
        <v>0</v>
      </c>
      <c r="AP455" s="215" t="b">
        <f t="shared" si="134"/>
        <v>0</v>
      </c>
      <c r="AQ455" s="215" t="b">
        <f t="shared" si="135"/>
        <v>0</v>
      </c>
      <c r="AR455" s="215" t="b">
        <f t="shared" si="136"/>
        <v>0</v>
      </c>
      <c r="AS455" s="215" t="b">
        <f t="shared" si="137"/>
        <v>1</v>
      </c>
      <c r="AT455" s="215" t="b">
        <f t="shared" si="138"/>
        <v>1</v>
      </c>
      <c r="AU455" s="215" t="b">
        <f t="shared" si="139"/>
        <v>1</v>
      </c>
      <c r="AV455" s="215" t="b">
        <f t="shared" si="140"/>
        <v>1</v>
      </c>
    </row>
    <row r="456" spans="1:48" ht="15.75">
      <c r="A456" s="77">
        <v>434</v>
      </c>
      <c r="B456" s="134"/>
      <c r="C456" s="80"/>
      <c r="D456" s="126"/>
      <c r="E456" s="152"/>
      <c r="F456" s="146"/>
      <c r="G456" s="130"/>
      <c r="H456" s="152"/>
      <c r="I456" s="146"/>
      <c r="J456" s="130"/>
      <c r="K456" s="152"/>
      <c r="L456" s="146"/>
      <c r="M456" s="130"/>
      <c r="N456" s="152"/>
      <c r="O456" s="146"/>
      <c r="P456" s="130"/>
      <c r="Q456" s="152"/>
      <c r="R456" s="146"/>
      <c r="S456" s="130"/>
      <c r="T456" s="152"/>
      <c r="U456" s="146"/>
      <c r="V456" s="130"/>
      <c r="W456" s="152"/>
      <c r="X456" s="146"/>
      <c r="Y456" s="130"/>
      <c r="Z456" s="152"/>
      <c r="AA456" s="154"/>
      <c r="AB456" s="161">
        <f t="shared" si="123"/>
        <v>0</v>
      </c>
      <c r="AC456" s="162">
        <f t="shared" si="124"/>
        <v>0</v>
      </c>
      <c r="AD456" s="163">
        <f t="shared" si="125"/>
        <v>0</v>
      </c>
      <c r="AE456" s="208"/>
      <c r="AF456" s="215" t="b">
        <f t="shared" si="121"/>
        <v>1</v>
      </c>
      <c r="AG456" s="215" t="b">
        <f t="shared" si="122"/>
        <v>1</v>
      </c>
      <c r="AH456" s="215" t="b">
        <f t="shared" si="126"/>
        <v>1</v>
      </c>
      <c r="AI456" s="215" t="b">
        <f t="shared" si="127"/>
        <v>1</v>
      </c>
      <c r="AJ456" s="215" t="b">
        <f t="shared" si="128"/>
        <v>0</v>
      </c>
      <c r="AK456" s="215" t="b">
        <f t="shared" si="129"/>
        <v>0</v>
      </c>
      <c r="AL456" s="215" t="b">
        <f t="shared" si="130"/>
        <v>0</v>
      </c>
      <c r="AM456" s="215" t="b">
        <f t="shared" si="131"/>
        <v>0</v>
      </c>
      <c r="AN456" s="215" t="b">
        <f t="shared" si="132"/>
        <v>0</v>
      </c>
      <c r="AO456" s="215" t="b">
        <f t="shared" si="133"/>
        <v>0</v>
      </c>
      <c r="AP456" s="215" t="b">
        <f t="shared" si="134"/>
        <v>0</v>
      </c>
      <c r="AQ456" s="215" t="b">
        <f t="shared" si="135"/>
        <v>0</v>
      </c>
      <c r="AR456" s="215" t="b">
        <f t="shared" si="136"/>
        <v>0</v>
      </c>
      <c r="AS456" s="215" t="b">
        <f t="shared" si="137"/>
        <v>1</v>
      </c>
      <c r="AT456" s="215" t="b">
        <f t="shared" si="138"/>
        <v>1</v>
      </c>
      <c r="AU456" s="215" t="b">
        <f t="shared" si="139"/>
        <v>1</v>
      </c>
      <c r="AV456" s="215" t="b">
        <f t="shared" si="140"/>
        <v>1</v>
      </c>
    </row>
    <row r="457" spans="1:48" ht="15.75">
      <c r="A457" s="77">
        <v>435</v>
      </c>
      <c r="B457" s="134"/>
      <c r="C457" s="80"/>
      <c r="D457" s="126"/>
      <c r="E457" s="152"/>
      <c r="F457" s="146"/>
      <c r="G457" s="130"/>
      <c r="H457" s="152"/>
      <c r="I457" s="146"/>
      <c r="J457" s="130"/>
      <c r="K457" s="152"/>
      <c r="L457" s="146"/>
      <c r="M457" s="130"/>
      <c r="N457" s="152"/>
      <c r="O457" s="146"/>
      <c r="P457" s="130"/>
      <c r="Q457" s="152"/>
      <c r="R457" s="146"/>
      <c r="S457" s="130"/>
      <c r="T457" s="152"/>
      <c r="U457" s="146"/>
      <c r="V457" s="130"/>
      <c r="W457" s="152"/>
      <c r="X457" s="146"/>
      <c r="Y457" s="130"/>
      <c r="Z457" s="152"/>
      <c r="AA457" s="154"/>
      <c r="AB457" s="161">
        <f t="shared" si="123"/>
        <v>0</v>
      </c>
      <c r="AC457" s="162">
        <f t="shared" si="124"/>
        <v>0</v>
      </c>
      <c r="AD457" s="163">
        <f t="shared" si="125"/>
        <v>0</v>
      </c>
      <c r="AE457" s="208"/>
      <c r="AF457" s="215" t="b">
        <f t="shared" si="121"/>
        <v>1</v>
      </c>
      <c r="AG457" s="215" t="b">
        <f t="shared" si="122"/>
        <v>1</v>
      </c>
      <c r="AH457" s="215" t="b">
        <f t="shared" si="126"/>
        <v>1</v>
      </c>
      <c r="AI457" s="215" t="b">
        <f t="shared" si="127"/>
        <v>1</v>
      </c>
      <c r="AJ457" s="215" t="b">
        <f t="shared" si="128"/>
        <v>0</v>
      </c>
      <c r="AK457" s="215" t="b">
        <f t="shared" si="129"/>
        <v>0</v>
      </c>
      <c r="AL457" s="215" t="b">
        <f t="shared" si="130"/>
        <v>0</v>
      </c>
      <c r="AM457" s="215" t="b">
        <f t="shared" si="131"/>
        <v>0</v>
      </c>
      <c r="AN457" s="215" t="b">
        <f t="shared" si="132"/>
        <v>0</v>
      </c>
      <c r="AO457" s="215" t="b">
        <f t="shared" si="133"/>
        <v>0</v>
      </c>
      <c r="AP457" s="215" t="b">
        <f t="shared" si="134"/>
        <v>0</v>
      </c>
      <c r="AQ457" s="215" t="b">
        <f t="shared" si="135"/>
        <v>0</v>
      </c>
      <c r="AR457" s="215" t="b">
        <f t="shared" si="136"/>
        <v>0</v>
      </c>
      <c r="AS457" s="215" t="b">
        <f t="shared" si="137"/>
        <v>1</v>
      </c>
      <c r="AT457" s="215" t="b">
        <f t="shared" si="138"/>
        <v>1</v>
      </c>
      <c r="AU457" s="215" t="b">
        <f t="shared" si="139"/>
        <v>1</v>
      </c>
      <c r="AV457" s="215" t="b">
        <f t="shared" si="140"/>
        <v>1</v>
      </c>
    </row>
    <row r="458" spans="1:48" ht="15.75">
      <c r="A458" s="77">
        <v>436</v>
      </c>
      <c r="B458" s="134"/>
      <c r="C458" s="80"/>
      <c r="D458" s="126"/>
      <c r="E458" s="152"/>
      <c r="F458" s="146"/>
      <c r="G458" s="130"/>
      <c r="H458" s="152"/>
      <c r="I458" s="146"/>
      <c r="J458" s="130"/>
      <c r="K458" s="152"/>
      <c r="L458" s="146"/>
      <c r="M458" s="130"/>
      <c r="N458" s="152"/>
      <c r="O458" s="146"/>
      <c r="P458" s="130"/>
      <c r="Q458" s="152"/>
      <c r="R458" s="146"/>
      <c r="S458" s="130"/>
      <c r="T458" s="152"/>
      <c r="U458" s="146"/>
      <c r="V458" s="130"/>
      <c r="W458" s="152"/>
      <c r="X458" s="146"/>
      <c r="Y458" s="130"/>
      <c r="Z458" s="152"/>
      <c r="AA458" s="154"/>
      <c r="AB458" s="161">
        <f t="shared" si="123"/>
        <v>0</v>
      </c>
      <c r="AC458" s="162">
        <f t="shared" si="124"/>
        <v>0</v>
      </c>
      <c r="AD458" s="163">
        <f t="shared" si="125"/>
        <v>0</v>
      </c>
      <c r="AE458" s="208"/>
      <c r="AF458" s="215" t="b">
        <f t="shared" si="121"/>
        <v>1</v>
      </c>
      <c r="AG458" s="215" t="b">
        <f t="shared" si="122"/>
        <v>1</v>
      </c>
      <c r="AH458" s="215" t="b">
        <f t="shared" si="126"/>
        <v>1</v>
      </c>
      <c r="AI458" s="215" t="b">
        <f t="shared" si="127"/>
        <v>1</v>
      </c>
      <c r="AJ458" s="215" t="b">
        <f t="shared" si="128"/>
        <v>0</v>
      </c>
      <c r="AK458" s="215" t="b">
        <f t="shared" si="129"/>
        <v>0</v>
      </c>
      <c r="AL458" s="215" t="b">
        <f t="shared" si="130"/>
        <v>0</v>
      </c>
      <c r="AM458" s="215" t="b">
        <f t="shared" si="131"/>
        <v>0</v>
      </c>
      <c r="AN458" s="215" t="b">
        <f t="shared" si="132"/>
        <v>0</v>
      </c>
      <c r="AO458" s="215" t="b">
        <f t="shared" si="133"/>
        <v>0</v>
      </c>
      <c r="AP458" s="215" t="b">
        <f t="shared" si="134"/>
        <v>0</v>
      </c>
      <c r="AQ458" s="215" t="b">
        <f t="shared" si="135"/>
        <v>0</v>
      </c>
      <c r="AR458" s="215" t="b">
        <f t="shared" si="136"/>
        <v>0</v>
      </c>
      <c r="AS458" s="215" t="b">
        <f t="shared" si="137"/>
        <v>1</v>
      </c>
      <c r="AT458" s="215" t="b">
        <f t="shared" si="138"/>
        <v>1</v>
      </c>
      <c r="AU458" s="215" t="b">
        <f t="shared" si="139"/>
        <v>1</v>
      </c>
      <c r="AV458" s="215" t="b">
        <f t="shared" si="140"/>
        <v>1</v>
      </c>
    </row>
    <row r="459" spans="1:48" ht="15.75">
      <c r="A459" s="77">
        <v>437</v>
      </c>
      <c r="B459" s="134"/>
      <c r="C459" s="80"/>
      <c r="D459" s="126"/>
      <c r="E459" s="152"/>
      <c r="F459" s="146"/>
      <c r="G459" s="130"/>
      <c r="H459" s="152"/>
      <c r="I459" s="146"/>
      <c r="J459" s="130"/>
      <c r="K459" s="152"/>
      <c r="L459" s="146"/>
      <c r="M459" s="130"/>
      <c r="N459" s="152"/>
      <c r="O459" s="146"/>
      <c r="P459" s="130"/>
      <c r="Q459" s="152"/>
      <c r="R459" s="146"/>
      <c r="S459" s="130"/>
      <c r="T459" s="152"/>
      <c r="U459" s="146"/>
      <c r="V459" s="130"/>
      <c r="W459" s="152"/>
      <c r="X459" s="146"/>
      <c r="Y459" s="130"/>
      <c r="Z459" s="152"/>
      <c r="AA459" s="154"/>
      <c r="AB459" s="161">
        <f t="shared" si="123"/>
        <v>0</v>
      </c>
      <c r="AC459" s="162">
        <f t="shared" si="124"/>
        <v>0</v>
      </c>
      <c r="AD459" s="163">
        <f t="shared" si="125"/>
        <v>0</v>
      </c>
      <c r="AE459" s="208"/>
      <c r="AF459" s="215" t="b">
        <f t="shared" si="121"/>
        <v>1</v>
      </c>
      <c r="AG459" s="215" t="b">
        <f t="shared" si="122"/>
        <v>1</v>
      </c>
      <c r="AH459" s="215" t="b">
        <f t="shared" si="126"/>
        <v>1</v>
      </c>
      <c r="AI459" s="215" t="b">
        <f t="shared" si="127"/>
        <v>1</v>
      </c>
      <c r="AJ459" s="215" t="b">
        <f t="shared" si="128"/>
        <v>0</v>
      </c>
      <c r="AK459" s="215" t="b">
        <f t="shared" si="129"/>
        <v>0</v>
      </c>
      <c r="AL459" s="215" t="b">
        <f t="shared" si="130"/>
        <v>0</v>
      </c>
      <c r="AM459" s="215" t="b">
        <f t="shared" si="131"/>
        <v>0</v>
      </c>
      <c r="AN459" s="215" t="b">
        <f t="shared" si="132"/>
        <v>0</v>
      </c>
      <c r="AO459" s="215" t="b">
        <f t="shared" si="133"/>
        <v>0</v>
      </c>
      <c r="AP459" s="215" t="b">
        <f t="shared" si="134"/>
        <v>0</v>
      </c>
      <c r="AQ459" s="215" t="b">
        <f t="shared" si="135"/>
        <v>0</v>
      </c>
      <c r="AR459" s="215" t="b">
        <f t="shared" si="136"/>
        <v>0</v>
      </c>
      <c r="AS459" s="215" t="b">
        <f t="shared" si="137"/>
        <v>1</v>
      </c>
      <c r="AT459" s="215" t="b">
        <f t="shared" si="138"/>
        <v>1</v>
      </c>
      <c r="AU459" s="215" t="b">
        <f t="shared" si="139"/>
        <v>1</v>
      </c>
      <c r="AV459" s="215" t="b">
        <f t="shared" si="140"/>
        <v>1</v>
      </c>
    </row>
    <row r="460" spans="1:48" ht="15.75">
      <c r="A460" s="77">
        <v>438</v>
      </c>
      <c r="B460" s="134"/>
      <c r="C460" s="80"/>
      <c r="D460" s="126"/>
      <c r="E460" s="152"/>
      <c r="F460" s="146"/>
      <c r="G460" s="130"/>
      <c r="H460" s="152"/>
      <c r="I460" s="146"/>
      <c r="J460" s="130"/>
      <c r="K460" s="152"/>
      <c r="L460" s="146"/>
      <c r="M460" s="130"/>
      <c r="N460" s="152"/>
      <c r="O460" s="146"/>
      <c r="P460" s="130"/>
      <c r="Q460" s="152"/>
      <c r="R460" s="146"/>
      <c r="S460" s="130"/>
      <c r="T460" s="152"/>
      <c r="U460" s="146"/>
      <c r="V460" s="130"/>
      <c r="W460" s="152"/>
      <c r="X460" s="146"/>
      <c r="Y460" s="130"/>
      <c r="Z460" s="152"/>
      <c r="AA460" s="154"/>
      <c r="AB460" s="161">
        <f t="shared" si="123"/>
        <v>0</v>
      </c>
      <c r="AC460" s="162">
        <f t="shared" si="124"/>
        <v>0</v>
      </c>
      <c r="AD460" s="163">
        <f t="shared" si="125"/>
        <v>0</v>
      </c>
      <c r="AE460" s="208"/>
      <c r="AF460" s="215" t="b">
        <f t="shared" si="121"/>
        <v>1</v>
      </c>
      <c r="AG460" s="215" t="b">
        <f t="shared" si="122"/>
        <v>1</v>
      </c>
      <c r="AH460" s="215" t="b">
        <f t="shared" si="126"/>
        <v>1</v>
      </c>
      <c r="AI460" s="215" t="b">
        <f t="shared" si="127"/>
        <v>1</v>
      </c>
      <c r="AJ460" s="215" t="b">
        <f t="shared" si="128"/>
        <v>0</v>
      </c>
      <c r="AK460" s="215" t="b">
        <f t="shared" si="129"/>
        <v>0</v>
      </c>
      <c r="AL460" s="215" t="b">
        <f t="shared" si="130"/>
        <v>0</v>
      </c>
      <c r="AM460" s="215" t="b">
        <f t="shared" si="131"/>
        <v>0</v>
      </c>
      <c r="AN460" s="215" t="b">
        <f t="shared" si="132"/>
        <v>0</v>
      </c>
      <c r="AO460" s="215" t="b">
        <f t="shared" si="133"/>
        <v>0</v>
      </c>
      <c r="AP460" s="215" t="b">
        <f t="shared" si="134"/>
        <v>0</v>
      </c>
      <c r="AQ460" s="215" t="b">
        <f t="shared" si="135"/>
        <v>0</v>
      </c>
      <c r="AR460" s="215" t="b">
        <f t="shared" si="136"/>
        <v>0</v>
      </c>
      <c r="AS460" s="215" t="b">
        <f t="shared" si="137"/>
        <v>1</v>
      </c>
      <c r="AT460" s="215" t="b">
        <f t="shared" si="138"/>
        <v>1</v>
      </c>
      <c r="AU460" s="215" t="b">
        <f t="shared" si="139"/>
        <v>1</v>
      </c>
      <c r="AV460" s="215" t="b">
        <f t="shared" si="140"/>
        <v>1</v>
      </c>
    </row>
    <row r="461" spans="1:48" ht="15.75">
      <c r="A461" s="77">
        <v>439</v>
      </c>
      <c r="B461" s="134"/>
      <c r="C461" s="80"/>
      <c r="D461" s="126"/>
      <c r="E461" s="152"/>
      <c r="F461" s="146"/>
      <c r="G461" s="130"/>
      <c r="H461" s="152"/>
      <c r="I461" s="146"/>
      <c r="J461" s="130"/>
      <c r="K461" s="152"/>
      <c r="L461" s="146"/>
      <c r="M461" s="130"/>
      <c r="N461" s="152"/>
      <c r="O461" s="146"/>
      <c r="P461" s="130"/>
      <c r="Q461" s="152"/>
      <c r="R461" s="146"/>
      <c r="S461" s="130"/>
      <c r="T461" s="152"/>
      <c r="U461" s="146"/>
      <c r="V461" s="130"/>
      <c r="W461" s="152"/>
      <c r="X461" s="146"/>
      <c r="Y461" s="130"/>
      <c r="Z461" s="152"/>
      <c r="AA461" s="154"/>
      <c r="AB461" s="161">
        <f t="shared" si="123"/>
        <v>0</v>
      </c>
      <c r="AC461" s="162">
        <f t="shared" si="124"/>
        <v>0</v>
      </c>
      <c r="AD461" s="163">
        <f t="shared" si="125"/>
        <v>0</v>
      </c>
      <c r="AE461" s="208"/>
      <c r="AF461" s="215" t="b">
        <f t="shared" si="121"/>
        <v>1</v>
      </c>
      <c r="AG461" s="215" t="b">
        <f t="shared" si="122"/>
        <v>1</v>
      </c>
      <c r="AH461" s="215" t="b">
        <f t="shared" si="126"/>
        <v>1</v>
      </c>
      <c r="AI461" s="215" t="b">
        <f t="shared" si="127"/>
        <v>1</v>
      </c>
      <c r="AJ461" s="215" t="b">
        <f t="shared" si="128"/>
        <v>0</v>
      </c>
      <c r="AK461" s="215" t="b">
        <f t="shared" si="129"/>
        <v>0</v>
      </c>
      <c r="AL461" s="215" t="b">
        <f t="shared" si="130"/>
        <v>0</v>
      </c>
      <c r="AM461" s="215" t="b">
        <f t="shared" si="131"/>
        <v>0</v>
      </c>
      <c r="AN461" s="215" t="b">
        <f t="shared" si="132"/>
        <v>0</v>
      </c>
      <c r="AO461" s="215" t="b">
        <f t="shared" si="133"/>
        <v>0</v>
      </c>
      <c r="AP461" s="215" t="b">
        <f t="shared" si="134"/>
        <v>0</v>
      </c>
      <c r="AQ461" s="215" t="b">
        <f t="shared" si="135"/>
        <v>0</v>
      </c>
      <c r="AR461" s="215" t="b">
        <f t="shared" si="136"/>
        <v>0</v>
      </c>
      <c r="AS461" s="215" t="b">
        <f t="shared" si="137"/>
        <v>1</v>
      </c>
      <c r="AT461" s="215" t="b">
        <f t="shared" si="138"/>
        <v>1</v>
      </c>
      <c r="AU461" s="215" t="b">
        <f t="shared" si="139"/>
        <v>1</v>
      </c>
      <c r="AV461" s="215" t="b">
        <f t="shared" si="140"/>
        <v>1</v>
      </c>
    </row>
    <row r="462" spans="1:48" ht="15.75">
      <c r="A462" s="77">
        <v>440</v>
      </c>
      <c r="B462" s="134"/>
      <c r="C462" s="80"/>
      <c r="D462" s="126"/>
      <c r="E462" s="152"/>
      <c r="F462" s="146"/>
      <c r="G462" s="130"/>
      <c r="H462" s="152"/>
      <c r="I462" s="146"/>
      <c r="J462" s="130"/>
      <c r="K462" s="152"/>
      <c r="L462" s="146"/>
      <c r="M462" s="130"/>
      <c r="N462" s="152"/>
      <c r="O462" s="146"/>
      <c r="P462" s="130"/>
      <c r="Q462" s="152"/>
      <c r="R462" s="146"/>
      <c r="S462" s="130"/>
      <c r="T462" s="152"/>
      <c r="U462" s="146"/>
      <c r="V462" s="130"/>
      <c r="W462" s="152"/>
      <c r="X462" s="146"/>
      <c r="Y462" s="130"/>
      <c r="Z462" s="152"/>
      <c r="AA462" s="154"/>
      <c r="AB462" s="161">
        <f t="shared" si="123"/>
        <v>0</v>
      </c>
      <c r="AC462" s="162">
        <f t="shared" si="124"/>
        <v>0</v>
      </c>
      <c r="AD462" s="163">
        <f t="shared" si="125"/>
        <v>0</v>
      </c>
      <c r="AE462" s="208"/>
      <c r="AF462" s="215" t="b">
        <f t="shared" si="121"/>
        <v>1</v>
      </c>
      <c r="AG462" s="215" t="b">
        <f t="shared" si="122"/>
        <v>1</v>
      </c>
      <c r="AH462" s="215" t="b">
        <f t="shared" si="126"/>
        <v>1</v>
      </c>
      <c r="AI462" s="215" t="b">
        <f t="shared" si="127"/>
        <v>1</v>
      </c>
      <c r="AJ462" s="215" t="b">
        <f t="shared" si="128"/>
        <v>0</v>
      </c>
      <c r="AK462" s="215" t="b">
        <f t="shared" si="129"/>
        <v>0</v>
      </c>
      <c r="AL462" s="215" t="b">
        <f t="shared" si="130"/>
        <v>0</v>
      </c>
      <c r="AM462" s="215" t="b">
        <f t="shared" si="131"/>
        <v>0</v>
      </c>
      <c r="AN462" s="215" t="b">
        <f t="shared" si="132"/>
        <v>0</v>
      </c>
      <c r="AO462" s="215" t="b">
        <f t="shared" si="133"/>
        <v>0</v>
      </c>
      <c r="AP462" s="215" t="b">
        <f t="shared" si="134"/>
        <v>0</v>
      </c>
      <c r="AQ462" s="215" t="b">
        <f t="shared" si="135"/>
        <v>0</v>
      </c>
      <c r="AR462" s="215" t="b">
        <f t="shared" si="136"/>
        <v>0</v>
      </c>
      <c r="AS462" s="215" t="b">
        <f t="shared" si="137"/>
        <v>1</v>
      </c>
      <c r="AT462" s="215" t="b">
        <f t="shared" si="138"/>
        <v>1</v>
      </c>
      <c r="AU462" s="215" t="b">
        <f t="shared" si="139"/>
        <v>1</v>
      </c>
      <c r="AV462" s="215" t="b">
        <f t="shared" si="140"/>
        <v>1</v>
      </c>
    </row>
    <row r="463" spans="1:48" ht="15.75">
      <c r="A463" s="77">
        <v>441</v>
      </c>
      <c r="B463" s="134"/>
      <c r="C463" s="80"/>
      <c r="D463" s="126"/>
      <c r="E463" s="152"/>
      <c r="F463" s="146"/>
      <c r="G463" s="130"/>
      <c r="H463" s="152"/>
      <c r="I463" s="146"/>
      <c r="J463" s="130"/>
      <c r="K463" s="152"/>
      <c r="L463" s="146"/>
      <c r="M463" s="130"/>
      <c r="N463" s="152"/>
      <c r="O463" s="146"/>
      <c r="P463" s="130"/>
      <c r="Q463" s="152"/>
      <c r="R463" s="146"/>
      <c r="S463" s="130"/>
      <c r="T463" s="152"/>
      <c r="U463" s="146"/>
      <c r="V463" s="130"/>
      <c r="W463" s="152"/>
      <c r="X463" s="146"/>
      <c r="Y463" s="130"/>
      <c r="Z463" s="152"/>
      <c r="AA463" s="154"/>
      <c r="AB463" s="161">
        <f t="shared" si="123"/>
        <v>0</v>
      </c>
      <c r="AC463" s="162">
        <f t="shared" si="124"/>
        <v>0</v>
      </c>
      <c r="AD463" s="163">
        <f t="shared" si="125"/>
        <v>0</v>
      </c>
      <c r="AE463" s="208"/>
      <c r="AF463" s="215" t="b">
        <f t="shared" si="121"/>
        <v>1</v>
      </c>
      <c r="AG463" s="215" t="b">
        <f t="shared" si="122"/>
        <v>1</v>
      </c>
      <c r="AH463" s="215" t="b">
        <f t="shared" si="126"/>
        <v>1</v>
      </c>
      <c r="AI463" s="215" t="b">
        <f t="shared" si="127"/>
        <v>1</v>
      </c>
      <c r="AJ463" s="215" t="b">
        <f t="shared" si="128"/>
        <v>0</v>
      </c>
      <c r="AK463" s="215" t="b">
        <f t="shared" si="129"/>
        <v>0</v>
      </c>
      <c r="AL463" s="215" t="b">
        <f t="shared" si="130"/>
        <v>0</v>
      </c>
      <c r="AM463" s="215" t="b">
        <f t="shared" si="131"/>
        <v>0</v>
      </c>
      <c r="AN463" s="215" t="b">
        <f t="shared" si="132"/>
        <v>0</v>
      </c>
      <c r="AO463" s="215" t="b">
        <f t="shared" si="133"/>
        <v>0</v>
      </c>
      <c r="AP463" s="215" t="b">
        <f t="shared" si="134"/>
        <v>0</v>
      </c>
      <c r="AQ463" s="215" t="b">
        <f t="shared" si="135"/>
        <v>0</v>
      </c>
      <c r="AR463" s="215" t="b">
        <f t="shared" si="136"/>
        <v>0</v>
      </c>
      <c r="AS463" s="215" t="b">
        <f t="shared" si="137"/>
        <v>1</v>
      </c>
      <c r="AT463" s="215" t="b">
        <f t="shared" si="138"/>
        <v>1</v>
      </c>
      <c r="AU463" s="215" t="b">
        <f t="shared" si="139"/>
        <v>1</v>
      </c>
      <c r="AV463" s="215" t="b">
        <f t="shared" si="140"/>
        <v>1</v>
      </c>
    </row>
    <row r="464" spans="1:48" ht="15.75">
      <c r="A464" s="77">
        <v>442</v>
      </c>
      <c r="B464" s="134"/>
      <c r="C464" s="80"/>
      <c r="D464" s="126"/>
      <c r="E464" s="152"/>
      <c r="F464" s="146"/>
      <c r="G464" s="130"/>
      <c r="H464" s="152"/>
      <c r="I464" s="146"/>
      <c r="J464" s="130"/>
      <c r="K464" s="152"/>
      <c r="L464" s="146"/>
      <c r="M464" s="130"/>
      <c r="N464" s="152"/>
      <c r="O464" s="146"/>
      <c r="P464" s="130"/>
      <c r="Q464" s="152"/>
      <c r="R464" s="146"/>
      <c r="S464" s="130"/>
      <c r="T464" s="152"/>
      <c r="U464" s="146"/>
      <c r="V464" s="130"/>
      <c r="W464" s="152"/>
      <c r="X464" s="146"/>
      <c r="Y464" s="130"/>
      <c r="Z464" s="152"/>
      <c r="AA464" s="154"/>
      <c r="AB464" s="161">
        <f t="shared" si="123"/>
        <v>0</v>
      </c>
      <c r="AC464" s="162">
        <f t="shared" si="124"/>
        <v>0</v>
      </c>
      <c r="AD464" s="163">
        <f t="shared" si="125"/>
        <v>0</v>
      </c>
      <c r="AE464" s="208"/>
      <c r="AF464" s="215" t="b">
        <f t="shared" si="121"/>
        <v>1</v>
      </c>
      <c r="AG464" s="215" t="b">
        <f t="shared" si="122"/>
        <v>1</v>
      </c>
      <c r="AH464" s="215" t="b">
        <f t="shared" si="126"/>
        <v>1</v>
      </c>
      <c r="AI464" s="215" t="b">
        <f t="shared" si="127"/>
        <v>1</v>
      </c>
      <c r="AJ464" s="215" t="b">
        <f t="shared" si="128"/>
        <v>0</v>
      </c>
      <c r="AK464" s="215" t="b">
        <f t="shared" si="129"/>
        <v>0</v>
      </c>
      <c r="AL464" s="215" t="b">
        <f t="shared" si="130"/>
        <v>0</v>
      </c>
      <c r="AM464" s="215" t="b">
        <f t="shared" si="131"/>
        <v>0</v>
      </c>
      <c r="AN464" s="215" t="b">
        <f t="shared" si="132"/>
        <v>0</v>
      </c>
      <c r="AO464" s="215" t="b">
        <f t="shared" si="133"/>
        <v>0</v>
      </c>
      <c r="AP464" s="215" t="b">
        <f t="shared" si="134"/>
        <v>0</v>
      </c>
      <c r="AQ464" s="215" t="b">
        <f t="shared" si="135"/>
        <v>0</v>
      </c>
      <c r="AR464" s="215" t="b">
        <f t="shared" si="136"/>
        <v>0</v>
      </c>
      <c r="AS464" s="215" t="b">
        <f t="shared" si="137"/>
        <v>1</v>
      </c>
      <c r="AT464" s="215" t="b">
        <f t="shared" si="138"/>
        <v>1</v>
      </c>
      <c r="AU464" s="215" t="b">
        <f t="shared" si="139"/>
        <v>1</v>
      </c>
      <c r="AV464" s="215" t="b">
        <f t="shared" si="140"/>
        <v>1</v>
      </c>
    </row>
    <row r="465" spans="1:48" ht="15.75">
      <c r="A465" s="77">
        <v>443</v>
      </c>
      <c r="B465" s="134"/>
      <c r="C465" s="80"/>
      <c r="D465" s="126"/>
      <c r="E465" s="152"/>
      <c r="F465" s="146"/>
      <c r="G465" s="130"/>
      <c r="H465" s="152"/>
      <c r="I465" s="146"/>
      <c r="J465" s="130"/>
      <c r="K465" s="152"/>
      <c r="L465" s="146"/>
      <c r="M465" s="130"/>
      <c r="N465" s="152"/>
      <c r="O465" s="146"/>
      <c r="P465" s="130"/>
      <c r="Q465" s="152"/>
      <c r="R465" s="146"/>
      <c r="S465" s="130"/>
      <c r="T465" s="152"/>
      <c r="U465" s="146"/>
      <c r="V465" s="130"/>
      <c r="W465" s="152"/>
      <c r="X465" s="146"/>
      <c r="Y465" s="130"/>
      <c r="Z465" s="152"/>
      <c r="AA465" s="154"/>
      <c r="AB465" s="161">
        <f t="shared" si="123"/>
        <v>0</v>
      </c>
      <c r="AC465" s="162">
        <f t="shared" si="124"/>
        <v>0</v>
      </c>
      <c r="AD465" s="163">
        <f t="shared" si="125"/>
        <v>0</v>
      </c>
      <c r="AE465" s="208"/>
      <c r="AF465" s="215" t="b">
        <f t="shared" si="121"/>
        <v>1</v>
      </c>
      <c r="AG465" s="215" t="b">
        <f t="shared" si="122"/>
        <v>1</v>
      </c>
      <c r="AH465" s="215" t="b">
        <f t="shared" si="126"/>
        <v>1</v>
      </c>
      <c r="AI465" s="215" t="b">
        <f t="shared" si="127"/>
        <v>1</v>
      </c>
      <c r="AJ465" s="215" t="b">
        <f t="shared" si="128"/>
        <v>0</v>
      </c>
      <c r="AK465" s="215" t="b">
        <f t="shared" si="129"/>
        <v>0</v>
      </c>
      <c r="AL465" s="215" t="b">
        <f t="shared" si="130"/>
        <v>0</v>
      </c>
      <c r="AM465" s="215" t="b">
        <f t="shared" si="131"/>
        <v>0</v>
      </c>
      <c r="AN465" s="215" t="b">
        <f t="shared" si="132"/>
        <v>0</v>
      </c>
      <c r="AO465" s="215" t="b">
        <f t="shared" si="133"/>
        <v>0</v>
      </c>
      <c r="AP465" s="215" t="b">
        <f t="shared" si="134"/>
        <v>0</v>
      </c>
      <c r="AQ465" s="215" t="b">
        <f t="shared" si="135"/>
        <v>0</v>
      </c>
      <c r="AR465" s="215" t="b">
        <f t="shared" si="136"/>
        <v>0</v>
      </c>
      <c r="AS465" s="215" t="b">
        <f t="shared" si="137"/>
        <v>1</v>
      </c>
      <c r="AT465" s="215" t="b">
        <f t="shared" si="138"/>
        <v>1</v>
      </c>
      <c r="AU465" s="215" t="b">
        <f t="shared" si="139"/>
        <v>1</v>
      </c>
      <c r="AV465" s="215" t="b">
        <f t="shared" si="140"/>
        <v>1</v>
      </c>
    </row>
    <row r="466" spans="1:48" ht="15.75">
      <c r="A466" s="77">
        <v>444</v>
      </c>
      <c r="B466" s="134"/>
      <c r="C466" s="80"/>
      <c r="D466" s="126"/>
      <c r="E466" s="152"/>
      <c r="F466" s="146"/>
      <c r="G466" s="130"/>
      <c r="H466" s="152"/>
      <c r="I466" s="146"/>
      <c r="J466" s="130"/>
      <c r="K466" s="152"/>
      <c r="L466" s="146"/>
      <c r="M466" s="130"/>
      <c r="N466" s="152"/>
      <c r="O466" s="146"/>
      <c r="P466" s="130"/>
      <c r="Q466" s="152"/>
      <c r="R466" s="146"/>
      <c r="S466" s="130"/>
      <c r="T466" s="152"/>
      <c r="U466" s="146"/>
      <c r="V466" s="130"/>
      <c r="W466" s="152"/>
      <c r="X466" s="146"/>
      <c r="Y466" s="130"/>
      <c r="Z466" s="152"/>
      <c r="AA466" s="154"/>
      <c r="AB466" s="161">
        <f t="shared" si="123"/>
        <v>0</v>
      </c>
      <c r="AC466" s="162">
        <f t="shared" si="124"/>
        <v>0</v>
      </c>
      <c r="AD466" s="163">
        <f t="shared" si="125"/>
        <v>0</v>
      </c>
      <c r="AE466" s="208"/>
      <c r="AF466" s="215" t="b">
        <f t="shared" si="121"/>
        <v>1</v>
      </c>
      <c r="AG466" s="215" t="b">
        <f t="shared" si="122"/>
        <v>1</v>
      </c>
      <c r="AH466" s="215" t="b">
        <f t="shared" si="126"/>
        <v>1</v>
      </c>
      <c r="AI466" s="215" t="b">
        <f t="shared" si="127"/>
        <v>1</v>
      </c>
      <c r="AJ466" s="215" t="b">
        <f t="shared" si="128"/>
        <v>0</v>
      </c>
      <c r="AK466" s="215" t="b">
        <f t="shared" si="129"/>
        <v>0</v>
      </c>
      <c r="AL466" s="215" t="b">
        <f t="shared" si="130"/>
        <v>0</v>
      </c>
      <c r="AM466" s="215" t="b">
        <f t="shared" si="131"/>
        <v>0</v>
      </c>
      <c r="AN466" s="215" t="b">
        <f t="shared" si="132"/>
        <v>0</v>
      </c>
      <c r="AO466" s="215" t="b">
        <f t="shared" si="133"/>
        <v>0</v>
      </c>
      <c r="AP466" s="215" t="b">
        <f t="shared" si="134"/>
        <v>0</v>
      </c>
      <c r="AQ466" s="215" t="b">
        <f t="shared" si="135"/>
        <v>0</v>
      </c>
      <c r="AR466" s="215" t="b">
        <f t="shared" si="136"/>
        <v>0</v>
      </c>
      <c r="AS466" s="215" t="b">
        <f t="shared" si="137"/>
        <v>1</v>
      </c>
      <c r="AT466" s="215" t="b">
        <f t="shared" si="138"/>
        <v>1</v>
      </c>
      <c r="AU466" s="215" t="b">
        <f t="shared" si="139"/>
        <v>1</v>
      </c>
      <c r="AV466" s="215" t="b">
        <f t="shared" si="140"/>
        <v>1</v>
      </c>
    </row>
    <row r="467" spans="1:48" ht="15.75">
      <c r="A467" s="77">
        <v>445</v>
      </c>
      <c r="B467" s="134"/>
      <c r="C467" s="80"/>
      <c r="D467" s="126"/>
      <c r="E467" s="152"/>
      <c r="F467" s="146"/>
      <c r="G467" s="130"/>
      <c r="H467" s="152"/>
      <c r="I467" s="146"/>
      <c r="J467" s="130"/>
      <c r="K467" s="152"/>
      <c r="L467" s="146"/>
      <c r="M467" s="130"/>
      <c r="N467" s="152"/>
      <c r="O467" s="146"/>
      <c r="P467" s="130"/>
      <c r="Q467" s="152"/>
      <c r="R467" s="146"/>
      <c r="S467" s="130"/>
      <c r="T467" s="152"/>
      <c r="U467" s="146"/>
      <c r="V467" s="130"/>
      <c r="W467" s="152"/>
      <c r="X467" s="146"/>
      <c r="Y467" s="130"/>
      <c r="Z467" s="152"/>
      <c r="AA467" s="154"/>
      <c r="AB467" s="161">
        <f t="shared" si="123"/>
        <v>0</v>
      </c>
      <c r="AC467" s="162">
        <f t="shared" si="124"/>
        <v>0</v>
      </c>
      <c r="AD467" s="163">
        <f t="shared" si="125"/>
        <v>0</v>
      </c>
      <c r="AE467" s="208"/>
      <c r="AF467" s="215" t="b">
        <f t="shared" si="121"/>
        <v>1</v>
      </c>
      <c r="AG467" s="215" t="b">
        <f t="shared" si="122"/>
        <v>1</v>
      </c>
      <c r="AH467" s="215" t="b">
        <f t="shared" si="126"/>
        <v>1</v>
      </c>
      <c r="AI467" s="215" t="b">
        <f t="shared" si="127"/>
        <v>1</v>
      </c>
      <c r="AJ467" s="215" t="b">
        <f t="shared" si="128"/>
        <v>0</v>
      </c>
      <c r="AK467" s="215" t="b">
        <f t="shared" si="129"/>
        <v>0</v>
      </c>
      <c r="AL467" s="215" t="b">
        <f t="shared" si="130"/>
        <v>0</v>
      </c>
      <c r="AM467" s="215" t="b">
        <f t="shared" si="131"/>
        <v>0</v>
      </c>
      <c r="AN467" s="215" t="b">
        <f t="shared" si="132"/>
        <v>0</v>
      </c>
      <c r="AO467" s="215" t="b">
        <f t="shared" si="133"/>
        <v>0</v>
      </c>
      <c r="AP467" s="215" t="b">
        <f t="shared" si="134"/>
        <v>0</v>
      </c>
      <c r="AQ467" s="215" t="b">
        <f t="shared" si="135"/>
        <v>0</v>
      </c>
      <c r="AR467" s="215" t="b">
        <f t="shared" si="136"/>
        <v>0</v>
      </c>
      <c r="AS467" s="215" t="b">
        <f t="shared" si="137"/>
        <v>1</v>
      </c>
      <c r="AT467" s="215" t="b">
        <f t="shared" si="138"/>
        <v>1</v>
      </c>
      <c r="AU467" s="215" t="b">
        <f t="shared" si="139"/>
        <v>1</v>
      </c>
      <c r="AV467" s="215" t="b">
        <f t="shared" si="140"/>
        <v>1</v>
      </c>
    </row>
    <row r="468" spans="1:48" ht="15.75">
      <c r="A468" s="77">
        <v>446</v>
      </c>
      <c r="B468" s="134"/>
      <c r="C468" s="80"/>
      <c r="D468" s="126"/>
      <c r="E468" s="152"/>
      <c r="F468" s="146"/>
      <c r="G468" s="130"/>
      <c r="H468" s="152"/>
      <c r="I468" s="146"/>
      <c r="J468" s="130"/>
      <c r="K468" s="152"/>
      <c r="L468" s="146"/>
      <c r="M468" s="130"/>
      <c r="N468" s="152"/>
      <c r="O468" s="146"/>
      <c r="P468" s="130"/>
      <c r="Q468" s="152"/>
      <c r="R468" s="146"/>
      <c r="S468" s="130"/>
      <c r="T468" s="152"/>
      <c r="U468" s="146"/>
      <c r="V468" s="130"/>
      <c r="W468" s="152"/>
      <c r="X468" s="146"/>
      <c r="Y468" s="130"/>
      <c r="Z468" s="152"/>
      <c r="AA468" s="154"/>
      <c r="AB468" s="161">
        <f t="shared" si="123"/>
        <v>0</v>
      </c>
      <c r="AC468" s="162">
        <f t="shared" si="124"/>
        <v>0</v>
      </c>
      <c r="AD468" s="163">
        <f t="shared" si="125"/>
        <v>0</v>
      </c>
      <c r="AE468" s="208"/>
      <c r="AF468" s="215" t="b">
        <f t="shared" si="121"/>
        <v>1</v>
      </c>
      <c r="AG468" s="215" t="b">
        <f t="shared" si="122"/>
        <v>1</v>
      </c>
      <c r="AH468" s="215" t="b">
        <f t="shared" si="126"/>
        <v>1</v>
      </c>
      <c r="AI468" s="215" t="b">
        <f t="shared" si="127"/>
        <v>1</v>
      </c>
      <c r="AJ468" s="215" t="b">
        <f t="shared" si="128"/>
        <v>0</v>
      </c>
      <c r="AK468" s="215" t="b">
        <f t="shared" si="129"/>
        <v>0</v>
      </c>
      <c r="AL468" s="215" t="b">
        <f t="shared" si="130"/>
        <v>0</v>
      </c>
      <c r="AM468" s="215" t="b">
        <f t="shared" si="131"/>
        <v>0</v>
      </c>
      <c r="AN468" s="215" t="b">
        <f t="shared" si="132"/>
        <v>0</v>
      </c>
      <c r="AO468" s="215" t="b">
        <f t="shared" si="133"/>
        <v>0</v>
      </c>
      <c r="AP468" s="215" t="b">
        <f t="shared" si="134"/>
        <v>0</v>
      </c>
      <c r="AQ468" s="215" t="b">
        <f t="shared" si="135"/>
        <v>0</v>
      </c>
      <c r="AR468" s="215" t="b">
        <f t="shared" si="136"/>
        <v>0</v>
      </c>
      <c r="AS468" s="215" t="b">
        <f t="shared" si="137"/>
        <v>1</v>
      </c>
      <c r="AT468" s="215" t="b">
        <f t="shared" si="138"/>
        <v>1</v>
      </c>
      <c r="AU468" s="215" t="b">
        <f t="shared" si="139"/>
        <v>1</v>
      </c>
      <c r="AV468" s="215" t="b">
        <f t="shared" si="140"/>
        <v>1</v>
      </c>
    </row>
    <row r="469" spans="1:48" ht="15.75">
      <c r="A469" s="77">
        <v>447</v>
      </c>
      <c r="B469" s="134"/>
      <c r="C469" s="80"/>
      <c r="D469" s="126"/>
      <c r="E469" s="152"/>
      <c r="F469" s="146"/>
      <c r="G469" s="130"/>
      <c r="H469" s="152"/>
      <c r="I469" s="146"/>
      <c r="J469" s="130"/>
      <c r="K469" s="152"/>
      <c r="L469" s="146"/>
      <c r="M469" s="130"/>
      <c r="N469" s="152"/>
      <c r="O469" s="146"/>
      <c r="P469" s="130"/>
      <c r="Q469" s="152"/>
      <c r="R469" s="146"/>
      <c r="S469" s="130"/>
      <c r="T469" s="152"/>
      <c r="U469" s="146"/>
      <c r="V469" s="130"/>
      <c r="W469" s="152"/>
      <c r="X469" s="146"/>
      <c r="Y469" s="130"/>
      <c r="Z469" s="152"/>
      <c r="AA469" s="154"/>
      <c r="AB469" s="161">
        <f t="shared" si="123"/>
        <v>0</v>
      </c>
      <c r="AC469" s="162">
        <f t="shared" si="124"/>
        <v>0</v>
      </c>
      <c r="AD469" s="163">
        <f t="shared" si="125"/>
        <v>0</v>
      </c>
      <c r="AE469" s="208"/>
      <c r="AF469" s="215" t="b">
        <f t="shared" si="121"/>
        <v>1</v>
      </c>
      <c r="AG469" s="215" t="b">
        <f t="shared" si="122"/>
        <v>1</v>
      </c>
      <c r="AH469" s="215" t="b">
        <f t="shared" si="126"/>
        <v>1</v>
      </c>
      <c r="AI469" s="215" t="b">
        <f t="shared" si="127"/>
        <v>1</v>
      </c>
      <c r="AJ469" s="215" t="b">
        <f t="shared" si="128"/>
        <v>0</v>
      </c>
      <c r="AK469" s="215" t="b">
        <f t="shared" si="129"/>
        <v>0</v>
      </c>
      <c r="AL469" s="215" t="b">
        <f t="shared" si="130"/>
        <v>0</v>
      </c>
      <c r="AM469" s="215" t="b">
        <f t="shared" si="131"/>
        <v>0</v>
      </c>
      <c r="AN469" s="215" t="b">
        <f t="shared" si="132"/>
        <v>0</v>
      </c>
      <c r="AO469" s="215" t="b">
        <f t="shared" si="133"/>
        <v>0</v>
      </c>
      <c r="AP469" s="215" t="b">
        <f t="shared" si="134"/>
        <v>0</v>
      </c>
      <c r="AQ469" s="215" t="b">
        <f t="shared" si="135"/>
        <v>0</v>
      </c>
      <c r="AR469" s="215" t="b">
        <f t="shared" si="136"/>
        <v>0</v>
      </c>
      <c r="AS469" s="215" t="b">
        <f t="shared" si="137"/>
        <v>1</v>
      </c>
      <c r="AT469" s="215" t="b">
        <f t="shared" si="138"/>
        <v>1</v>
      </c>
      <c r="AU469" s="215" t="b">
        <f t="shared" si="139"/>
        <v>1</v>
      </c>
      <c r="AV469" s="215" t="b">
        <f t="shared" si="140"/>
        <v>1</v>
      </c>
    </row>
    <row r="470" spans="1:48" ht="15.75">
      <c r="A470" s="77">
        <v>448</v>
      </c>
      <c r="B470" s="134"/>
      <c r="C470" s="80"/>
      <c r="D470" s="126"/>
      <c r="E470" s="152"/>
      <c r="F470" s="146"/>
      <c r="G470" s="130"/>
      <c r="H470" s="152"/>
      <c r="I470" s="146"/>
      <c r="J470" s="130"/>
      <c r="K470" s="152"/>
      <c r="L470" s="146"/>
      <c r="M470" s="130"/>
      <c r="N470" s="152"/>
      <c r="O470" s="146"/>
      <c r="P470" s="130"/>
      <c r="Q470" s="152"/>
      <c r="R470" s="146"/>
      <c r="S470" s="130"/>
      <c r="T470" s="152"/>
      <c r="U470" s="146"/>
      <c r="V470" s="130"/>
      <c r="W470" s="152"/>
      <c r="X470" s="146"/>
      <c r="Y470" s="130"/>
      <c r="Z470" s="152"/>
      <c r="AA470" s="154"/>
      <c r="AB470" s="161">
        <f t="shared" si="123"/>
        <v>0</v>
      </c>
      <c r="AC470" s="162">
        <f t="shared" si="124"/>
        <v>0</v>
      </c>
      <c r="AD470" s="163">
        <f t="shared" si="125"/>
        <v>0</v>
      </c>
      <c r="AE470" s="208"/>
      <c r="AF470" s="215" t="b">
        <f t="shared" si="121"/>
        <v>1</v>
      </c>
      <c r="AG470" s="215" t="b">
        <f t="shared" si="122"/>
        <v>1</v>
      </c>
      <c r="AH470" s="215" t="b">
        <f t="shared" si="126"/>
        <v>1</v>
      </c>
      <c r="AI470" s="215" t="b">
        <f t="shared" si="127"/>
        <v>1</v>
      </c>
      <c r="AJ470" s="215" t="b">
        <f t="shared" si="128"/>
        <v>0</v>
      </c>
      <c r="AK470" s="215" t="b">
        <f t="shared" si="129"/>
        <v>0</v>
      </c>
      <c r="AL470" s="215" t="b">
        <f t="shared" si="130"/>
        <v>0</v>
      </c>
      <c r="AM470" s="215" t="b">
        <f t="shared" si="131"/>
        <v>0</v>
      </c>
      <c r="AN470" s="215" t="b">
        <f t="shared" si="132"/>
        <v>0</v>
      </c>
      <c r="AO470" s="215" t="b">
        <f t="shared" si="133"/>
        <v>0</v>
      </c>
      <c r="AP470" s="215" t="b">
        <f t="shared" si="134"/>
        <v>0</v>
      </c>
      <c r="AQ470" s="215" t="b">
        <f t="shared" si="135"/>
        <v>0</v>
      </c>
      <c r="AR470" s="215" t="b">
        <f t="shared" si="136"/>
        <v>0</v>
      </c>
      <c r="AS470" s="215" t="b">
        <f t="shared" si="137"/>
        <v>1</v>
      </c>
      <c r="AT470" s="215" t="b">
        <f t="shared" si="138"/>
        <v>1</v>
      </c>
      <c r="AU470" s="215" t="b">
        <f t="shared" si="139"/>
        <v>1</v>
      </c>
      <c r="AV470" s="215" t="b">
        <f t="shared" si="140"/>
        <v>1</v>
      </c>
    </row>
    <row r="471" spans="1:48" ht="15.75">
      <c r="A471" s="77">
        <v>449</v>
      </c>
      <c r="B471" s="134"/>
      <c r="C471" s="80"/>
      <c r="D471" s="126"/>
      <c r="E471" s="152"/>
      <c r="F471" s="146"/>
      <c r="G471" s="130"/>
      <c r="H471" s="152"/>
      <c r="I471" s="146"/>
      <c r="J471" s="130"/>
      <c r="K471" s="152"/>
      <c r="L471" s="146"/>
      <c r="M471" s="130"/>
      <c r="N471" s="152"/>
      <c r="O471" s="146"/>
      <c r="P471" s="130"/>
      <c r="Q471" s="152"/>
      <c r="R471" s="146"/>
      <c r="S471" s="130"/>
      <c r="T471" s="152"/>
      <c r="U471" s="146"/>
      <c r="V471" s="130"/>
      <c r="W471" s="152"/>
      <c r="X471" s="146"/>
      <c r="Y471" s="130"/>
      <c r="Z471" s="152"/>
      <c r="AA471" s="154"/>
      <c r="AB471" s="161">
        <f t="shared" si="123"/>
        <v>0</v>
      </c>
      <c r="AC471" s="162">
        <f t="shared" si="124"/>
        <v>0</v>
      </c>
      <c r="AD471" s="163">
        <f t="shared" si="125"/>
        <v>0</v>
      </c>
      <c r="AE471" s="208"/>
      <c r="AF471" s="215" t="b">
        <f t="shared" ref="AF471:AF534" si="141">IF(B471="",TRUE,(IF(ISNUMBER(MATCH(B471,CountriesList,0)),TRUE,FALSE)))</f>
        <v>1</v>
      </c>
      <c r="AG471" s="215" t="b">
        <f t="shared" ref="AG471:AG534" si="142">IF(C471="",TRUE,(IF(ISNUMBER(MATCH(C471,ClientCategorisation,0)),TRUE,FALSE)))</f>
        <v>1</v>
      </c>
      <c r="AH471" s="215" t="b">
        <f t="shared" si="126"/>
        <v>1</v>
      </c>
      <c r="AI471" s="215" t="b">
        <f t="shared" si="127"/>
        <v>1</v>
      </c>
      <c r="AJ471" s="215" t="b">
        <f t="shared" si="128"/>
        <v>0</v>
      </c>
      <c r="AK471" s="215" t="b">
        <f t="shared" si="129"/>
        <v>0</v>
      </c>
      <c r="AL471" s="215" t="b">
        <f t="shared" si="130"/>
        <v>0</v>
      </c>
      <c r="AM471" s="215" t="b">
        <f t="shared" si="131"/>
        <v>0</v>
      </c>
      <c r="AN471" s="215" t="b">
        <f t="shared" si="132"/>
        <v>0</v>
      </c>
      <c r="AO471" s="215" t="b">
        <f t="shared" si="133"/>
        <v>0</v>
      </c>
      <c r="AP471" s="215" t="b">
        <f t="shared" si="134"/>
        <v>0</v>
      </c>
      <c r="AQ471" s="215" t="b">
        <f t="shared" si="135"/>
        <v>0</v>
      </c>
      <c r="AR471" s="215" t="b">
        <f t="shared" si="136"/>
        <v>0</v>
      </c>
      <c r="AS471" s="215" t="b">
        <f t="shared" si="137"/>
        <v>1</v>
      </c>
      <c r="AT471" s="215" t="b">
        <f t="shared" si="138"/>
        <v>1</v>
      </c>
      <c r="AU471" s="215" t="b">
        <f t="shared" si="139"/>
        <v>1</v>
      </c>
      <c r="AV471" s="215" t="b">
        <f t="shared" si="140"/>
        <v>1</v>
      </c>
    </row>
    <row r="472" spans="1:48" ht="15.75">
      <c r="A472" s="77">
        <v>450</v>
      </c>
      <c r="B472" s="134"/>
      <c r="C472" s="80"/>
      <c r="D472" s="126"/>
      <c r="E472" s="152"/>
      <c r="F472" s="146"/>
      <c r="G472" s="130"/>
      <c r="H472" s="152"/>
      <c r="I472" s="146"/>
      <c r="J472" s="130"/>
      <c r="K472" s="152"/>
      <c r="L472" s="146"/>
      <c r="M472" s="130"/>
      <c r="N472" s="152"/>
      <c r="O472" s="146"/>
      <c r="P472" s="130"/>
      <c r="Q472" s="152"/>
      <c r="R472" s="146"/>
      <c r="S472" s="130"/>
      <c r="T472" s="152"/>
      <c r="U472" s="146"/>
      <c r="V472" s="130"/>
      <c r="W472" s="152"/>
      <c r="X472" s="146"/>
      <c r="Y472" s="130"/>
      <c r="Z472" s="152"/>
      <c r="AA472" s="154"/>
      <c r="AB472" s="161">
        <f t="shared" ref="AB472:AB535" si="143">D472+G472+J472+M472+P472+S472+V472+Y472</f>
        <v>0</v>
      </c>
      <c r="AC472" s="162">
        <f t="shared" ref="AC472:AC535" si="144">E472+H472+K472+N472+Q472+T472+W472+Z472</f>
        <v>0</v>
      </c>
      <c r="AD472" s="163">
        <f t="shared" ref="AD472:AD535" si="145">F472+I472+L472+O472+R472+U472+X472+AA472</f>
        <v>0</v>
      </c>
      <c r="AE472" s="208"/>
      <c r="AF472" s="215" t="b">
        <f t="shared" si="141"/>
        <v>1</v>
      </c>
      <c r="AG472" s="215" t="b">
        <f t="shared" si="142"/>
        <v>1</v>
      </c>
      <c r="AH472" s="215" t="b">
        <f t="shared" ref="AH472:AH535" si="146">IF(OR(AND(B472="",C472="",AB472=0,AC472=0,AD472=0),AND(B472&lt;&gt;"",C472&lt;&gt;"",AB472&gt;0)),TRUE,FALSE)</f>
        <v>1</v>
      </c>
      <c r="AI472" s="215" t="b">
        <f t="shared" ref="AI472:AI535" si="147">IF(AND(OR(B472="",C472=""),AB472&gt;0),FALSE,TRUE)</f>
        <v>1</v>
      </c>
      <c r="AJ472" s="215" t="b">
        <f t="shared" ref="AJ472:AJ535" si="148">IF(AND(D472&gt;0,E472&lt;&gt;"",F472&lt;&gt;""),TRUE,FALSE)</f>
        <v>0</v>
      </c>
      <c r="AK472" s="215" t="b">
        <f t="shared" ref="AK472:AK535" si="149">IF(AND(G472&gt;0,H472&lt;&gt;"",I472&lt;&gt;""),TRUE,FALSE)</f>
        <v>0</v>
      </c>
      <c r="AL472" s="215" t="b">
        <f t="shared" ref="AL472:AL535" si="150">IF(AND(J472&gt;0,K472&lt;&gt;"",L472&lt;&gt;""),TRUE,FALSE)</f>
        <v>0</v>
      </c>
      <c r="AM472" s="215" t="b">
        <f t="shared" ref="AM472:AM535" si="151">IF(AND(M472&gt;0,N472&lt;&gt;"",O472&lt;&gt;""),TRUE,FALSE)</f>
        <v>0</v>
      </c>
      <c r="AN472" s="215" t="b">
        <f t="shared" ref="AN472:AN535" si="152">IF(AND(P472&gt;0,Q472&lt;&gt;"",R472&lt;&gt;""),TRUE,FALSE)</f>
        <v>0</v>
      </c>
      <c r="AO472" s="215" t="b">
        <f t="shared" ref="AO472:AO535" si="153">IF(AND(S472&gt;0,T472&lt;&gt;"",U472&lt;&gt;""),TRUE,FALSE)</f>
        <v>0</v>
      </c>
      <c r="AP472" s="215" t="b">
        <f t="shared" ref="AP472:AP535" si="154">IF(AND(V472&gt;0,W472&lt;&gt;"",X472&lt;&gt;""),TRUE,FALSE)</f>
        <v>0</v>
      </c>
      <c r="AQ472" s="215" t="b">
        <f t="shared" ref="AQ472:AQ535" si="155">IF(AND(Y472&gt;0,Z472&lt;&gt;"",AA472&lt;&gt;""),TRUE,FALSE)</f>
        <v>0</v>
      </c>
      <c r="AR472" s="215" t="b">
        <f t="shared" ref="AR472:AR535" si="156">IF(OR(AJ472=TRUE,AK472=TRUE,AL472=TRUE,AM472=TRUE,AN472=TRUE,AO472=TRUE,AP472=TRUE,AQ472=TRUE),TRUE,FALSE)</f>
        <v>0</v>
      </c>
      <c r="AS472" s="215" t="b">
        <f t="shared" ref="AS472:AS535" si="157">IF(OR(AND(B472&lt;&gt;"",C472&lt;&gt;"",AR472=TRUE),AND(B472="",C472="",AR472=FALSE)),TRUE,FALSE)</f>
        <v>1</v>
      </c>
      <c r="AT472" s="215" t="b">
        <f t="shared" ref="AT472:AT535" si="158">IF(AND(B472&lt;&gt;"",C472&lt;&gt;""),TRUE,IF(OR(D472&lt;&gt;"",E472&lt;&gt;"",F472&lt;&gt;"",G472&lt;&gt;"",H472&lt;&gt;"",I472&lt;&gt;"",J472&lt;&gt;"",K472&lt;&gt;"",L472&lt;&gt;"",M472&lt;&gt;"",N472&lt;&gt;"",O472&lt;&gt;"",P472&lt;&gt;"",Q472&lt;&gt;"",R472&lt;&gt;"",S472&lt;&gt;"",T472&lt;&gt;"",U472&lt;&gt;"",V472&lt;&gt;"",W472&lt;&gt;"",X472&lt;&gt;"",Y472&lt;&gt;"",Z472&lt;&gt;"",AA472&lt;&gt;""),FALSE,TRUE))</f>
        <v>1</v>
      </c>
      <c r="AU472" s="215" t="b">
        <f t="shared" ref="AU472:AU535" si="159">IF(OR(AND(E472&gt;0,F472=0),AND(H472&gt;0,I472=0),AND(K472&gt;0,L472=0),AND(N472&gt;0,O472=0),AND(Q472&gt;0,R472=0),AND(T472&gt;0,U472=0),AND(W472&gt;0,X472=0),AND(Z472&gt;0,AA472=0)),FALSE,TRUE)</f>
        <v>1</v>
      </c>
      <c r="AV472" s="215" t="b">
        <f t="shared" ref="AV472:AV535" si="160">IF(OR(AND(E472=0,F472&gt;0),AND(H472=0,I472&gt;0),AND(K472=0,L472&gt;0),AND(N472=0,O472&gt;0),AND(Q472=0,R472&gt;0),AND(T472=0,U472&gt;0),AND(W472=0,X472&gt;0),AND(Z472=0,AA472&gt;0)),FALSE,TRUE)</f>
        <v>1</v>
      </c>
    </row>
    <row r="473" spans="1:48" ht="15.75">
      <c r="A473" s="77">
        <v>451</v>
      </c>
      <c r="B473" s="134"/>
      <c r="C473" s="80"/>
      <c r="D473" s="126"/>
      <c r="E473" s="152"/>
      <c r="F473" s="146"/>
      <c r="G473" s="130"/>
      <c r="H473" s="152"/>
      <c r="I473" s="146"/>
      <c r="J473" s="130"/>
      <c r="K473" s="152"/>
      <c r="L473" s="146"/>
      <c r="M473" s="130"/>
      <c r="N473" s="152"/>
      <c r="O473" s="146"/>
      <c r="P473" s="130"/>
      <c r="Q473" s="152"/>
      <c r="R473" s="146"/>
      <c r="S473" s="130"/>
      <c r="T473" s="152"/>
      <c r="U473" s="146"/>
      <c r="V473" s="130"/>
      <c r="W473" s="152"/>
      <c r="X473" s="146"/>
      <c r="Y473" s="130"/>
      <c r="Z473" s="152"/>
      <c r="AA473" s="154"/>
      <c r="AB473" s="161">
        <f t="shared" si="143"/>
        <v>0</v>
      </c>
      <c r="AC473" s="162">
        <f t="shared" si="144"/>
        <v>0</v>
      </c>
      <c r="AD473" s="163">
        <f t="shared" si="145"/>
        <v>0</v>
      </c>
      <c r="AE473" s="208"/>
      <c r="AF473" s="215" t="b">
        <f t="shared" si="141"/>
        <v>1</v>
      </c>
      <c r="AG473" s="215" t="b">
        <f t="shared" si="142"/>
        <v>1</v>
      </c>
      <c r="AH473" s="215" t="b">
        <f t="shared" si="146"/>
        <v>1</v>
      </c>
      <c r="AI473" s="215" t="b">
        <f t="shared" si="147"/>
        <v>1</v>
      </c>
      <c r="AJ473" s="215" t="b">
        <f t="shared" si="148"/>
        <v>0</v>
      </c>
      <c r="AK473" s="215" t="b">
        <f t="shared" si="149"/>
        <v>0</v>
      </c>
      <c r="AL473" s="215" t="b">
        <f t="shared" si="150"/>
        <v>0</v>
      </c>
      <c r="AM473" s="215" t="b">
        <f t="shared" si="151"/>
        <v>0</v>
      </c>
      <c r="AN473" s="215" t="b">
        <f t="shared" si="152"/>
        <v>0</v>
      </c>
      <c r="AO473" s="215" t="b">
        <f t="shared" si="153"/>
        <v>0</v>
      </c>
      <c r="AP473" s="215" t="b">
        <f t="shared" si="154"/>
        <v>0</v>
      </c>
      <c r="AQ473" s="215" t="b">
        <f t="shared" si="155"/>
        <v>0</v>
      </c>
      <c r="AR473" s="215" t="b">
        <f t="shared" si="156"/>
        <v>0</v>
      </c>
      <c r="AS473" s="215" t="b">
        <f t="shared" si="157"/>
        <v>1</v>
      </c>
      <c r="AT473" s="215" t="b">
        <f t="shared" si="158"/>
        <v>1</v>
      </c>
      <c r="AU473" s="215" t="b">
        <f t="shared" si="159"/>
        <v>1</v>
      </c>
      <c r="AV473" s="215" t="b">
        <f t="shared" si="160"/>
        <v>1</v>
      </c>
    </row>
    <row r="474" spans="1:48" ht="15.75">
      <c r="A474" s="77">
        <v>452</v>
      </c>
      <c r="B474" s="134"/>
      <c r="C474" s="80"/>
      <c r="D474" s="126"/>
      <c r="E474" s="152"/>
      <c r="F474" s="146"/>
      <c r="G474" s="130"/>
      <c r="H474" s="152"/>
      <c r="I474" s="146"/>
      <c r="J474" s="130"/>
      <c r="K474" s="152"/>
      <c r="L474" s="146"/>
      <c r="M474" s="130"/>
      <c r="N474" s="152"/>
      <c r="O474" s="146"/>
      <c r="P474" s="130"/>
      <c r="Q474" s="152"/>
      <c r="R474" s="146"/>
      <c r="S474" s="130"/>
      <c r="T474" s="152"/>
      <c r="U474" s="146"/>
      <c r="V474" s="130"/>
      <c r="W474" s="152"/>
      <c r="X474" s="146"/>
      <c r="Y474" s="130"/>
      <c r="Z474" s="152"/>
      <c r="AA474" s="154"/>
      <c r="AB474" s="161">
        <f t="shared" si="143"/>
        <v>0</v>
      </c>
      <c r="AC474" s="162">
        <f t="shared" si="144"/>
        <v>0</v>
      </c>
      <c r="AD474" s="163">
        <f t="shared" si="145"/>
        <v>0</v>
      </c>
      <c r="AE474" s="208"/>
      <c r="AF474" s="215" t="b">
        <f t="shared" si="141"/>
        <v>1</v>
      </c>
      <c r="AG474" s="215" t="b">
        <f t="shared" si="142"/>
        <v>1</v>
      </c>
      <c r="AH474" s="215" t="b">
        <f t="shared" si="146"/>
        <v>1</v>
      </c>
      <c r="AI474" s="215" t="b">
        <f t="shared" si="147"/>
        <v>1</v>
      </c>
      <c r="AJ474" s="215" t="b">
        <f t="shared" si="148"/>
        <v>0</v>
      </c>
      <c r="AK474" s="215" t="b">
        <f t="shared" si="149"/>
        <v>0</v>
      </c>
      <c r="AL474" s="215" t="b">
        <f t="shared" si="150"/>
        <v>0</v>
      </c>
      <c r="AM474" s="215" t="b">
        <f t="shared" si="151"/>
        <v>0</v>
      </c>
      <c r="AN474" s="215" t="b">
        <f t="shared" si="152"/>
        <v>0</v>
      </c>
      <c r="AO474" s="215" t="b">
        <f t="shared" si="153"/>
        <v>0</v>
      </c>
      <c r="AP474" s="215" t="b">
        <f t="shared" si="154"/>
        <v>0</v>
      </c>
      <c r="AQ474" s="215" t="b">
        <f t="shared" si="155"/>
        <v>0</v>
      </c>
      <c r="AR474" s="215" t="b">
        <f t="shared" si="156"/>
        <v>0</v>
      </c>
      <c r="AS474" s="215" t="b">
        <f t="shared" si="157"/>
        <v>1</v>
      </c>
      <c r="AT474" s="215" t="b">
        <f t="shared" si="158"/>
        <v>1</v>
      </c>
      <c r="AU474" s="215" t="b">
        <f t="shared" si="159"/>
        <v>1</v>
      </c>
      <c r="AV474" s="215" t="b">
        <f t="shared" si="160"/>
        <v>1</v>
      </c>
    </row>
    <row r="475" spans="1:48" ht="15.75">
      <c r="A475" s="77">
        <v>453</v>
      </c>
      <c r="B475" s="134"/>
      <c r="C475" s="80"/>
      <c r="D475" s="126"/>
      <c r="E475" s="152"/>
      <c r="F475" s="146"/>
      <c r="G475" s="130"/>
      <c r="H475" s="152"/>
      <c r="I475" s="146"/>
      <c r="J475" s="130"/>
      <c r="K475" s="152"/>
      <c r="L475" s="146"/>
      <c r="M475" s="130"/>
      <c r="N475" s="152"/>
      <c r="O475" s="146"/>
      <c r="P475" s="130"/>
      <c r="Q475" s="152"/>
      <c r="R475" s="146"/>
      <c r="S475" s="130"/>
      <c r="T475" s="152"/>
      <c r="U475" s="146"/>
      <c r="V475" s="130"/>
      <c r="W475" s="152"/>
      <c r="X475" s="146"/>
      <c r="Y475" s="130"/>
      <c r="Z475" s="152"/>
      <c r="AA475" s="154"/>
      <c r="AB475" s="161">
        <f t="shared" si="143"/>
        <v>0</v>
      </c>
      <c r="AC475" s="162">
        <f t="shared" si="144"/>
        <v>0</v>
      </c>
      <c r="AD475" s="163">
        <f t="shared" si="145"/>
        <v>0</v>
      </c>
      <c r="AE475" s="208"/>
      <c r="AF475" s="215" t="b">
        <f t="shared" si="141"/>
        <v>1</v>
      </c>
      <c r="AG475" s="215" t="b">
        <f t="shared" si="142"/>
        <v>1</v>
      </c>
      <c r="AH475" s="215" t="b">
        <f t="shared" si="146"/>
        <v>1</v>
      </c>
      <c r="AI475" s="215" t="b">
        <f t="shared" si="147"/>
        <v>1</v>
      </c>
      <c r="AJ475" s="215" t="b">
        <f t="shared" si="148"/>
        <v>0</v>
      </c>
      <c r="AK475" s="215" t="b">
        <f t="shared" si="149"/>
        <v>0</v>
      </c>
      <c r="AL475" s="215" t="b">
        <f t="shared" si="150"/>
        <v>0</v>
      </c>
      <c r="AM475" s="215" t="b">
        <f t="shared" si="151"/>
        <v>0</v>
      </c>
      <c r="AN475" s="215" t="b">
        <f t="shared" si="152"/>
        <v>0</v>
      </c>
      <c r="AO475" s="215" t="b">
        <f t="shared" si="153"/>
        <v>0</v>
      </c>
      <c r="AP475" s="215" t="b">
        <f t="shared" si="154"/>
        <v>0</v>
      </c>
      <c r="AQ475" s="215" t="b">
        <f t="shared" si="155"/>
        <v>0</v>
      </c>
      <c r="AR475" s="215" t="b">
        <f t="shared" si="156"/>
        <v>0</v>
      </c>
      <c r="AS475" s="215" t="b">
        <f t="shared" si="157"/>
        <v>1</v>
      </c>
      <c r="AT475" s="215" t="b">
        <f t="shared" si="158"/>
        <v>1</v>
      </c>
      <c r="AU475" s="215" t="b">
        <f t="shared" si="159"/>
        <v>1</v>
      </c>
      <c r="AV475" s="215" t="b">
        <f t="shared" si="160"/>
        <v>1</v>
      </c>
    </row>
    <row r="476" spans="1:48" ht="15.75">
      <c r="A476" s="77">
        <v>454</v>
      </c>
      <c r="B476" s="134"/>
      <c r="C476" s="80"/>
      <c r="D476" s="126"/>
      <c r="E476" s="152"/>
      <c r="F476" s="146"/>
      <c r="G476" s="130"/>
      <c r="H476" s="152"/>
      <c r="I476" s="146"/>
      <c r="J476" s="130"/>
      <c r="K476" s="152"/>
      <c r="L476" s="146"/>
      <c r="M476" s="130"/>
      <c r="N476" s="152"/>
      <c r="O476" s="146"/>
      <c r="P476" s="130"/>
      <c r="Q476" s="152"/>
      <c r="R476" s="146"/>
      <c r="S476" s="130"/>
      <c r="T476" s="152"/>
      <c r="U476" s="146"/>
      <c r="V476" s="130"/>
      <c r="W476" s="152"/>
      <c r="X476" s="146"/>
      <c r="Y476" s="130"/>
      <c r="Z476" s="152"/>
      <c r="AA476" s="154"/>
      <c r="AB476" s="161">
        <f t="shared" si="143"/>
        <v>0</v>
      </c>
      <c r="AC476" s="162">
        <f t="shared" si="144"/>
        <v>0</v>
      </c>
      <c r="AD476" s="163">
        <f t="shared" si="145"/>
        <v>0</v>
      </c>
      <c r="AE476" s="208"/>
      <c r="AF476" s="215" t="b">
        <f t="shared" si="141"/>
        <v>1</v>
      </c>
      <c r="AG476" s="215" t="b">
        <f t="shared" si="142"/>
        <v>1</v>
      </c>
      <c r="AH476" s="215" t="b">
        <f t="shared" si="146"/>
        <v>1</v>
      </c>
      <c r="AI476" s="215" t="b">
        <f t="shared" si="147"/>
        <v>1</v>
      </c>
      <c r="AJ476" s="215" t="b">
        <f t="shared" si="148"/>
        <v>0</v>
      </c>
      <c r="AK476" s="215" t="b">
        <f t="shared" si="149"/>
        <v>0</v>
      </c>
      <c r="AL476" s="215" t="b">
        <f t="shared" si="150"/>
        <v>0</v>
      </c>
      <c r="AM476" s="215" t="b">
        <f t="shared" si="151"/>
        <v>0</v>
      </c>
      <c r="AN476" s="215" t="b">
        <f t="shared" si="152"/>
        <v>0</v>
      </c>
      <c r="AO476" s="215" t="b">
        <f t="shared" si="153"/>
        <v>0</v>
      </c>
      <c r="AP476" s="215" t="b">
        <f t="shared" si="154"/>
        <v>0</v>
      </c>
      <c r="AQ476" s="215" t="b">
        <f t="shared" si="155"/>
        <v>0</v>
      </c>
      <c r="AR476" s="215" t="b">
        <f t="shared" si="156"/>
        <v>0</v>
      </c>
      <c r="AS476" s="215" t="b">
        <f t="shared" si="157"/>
        <v>1</v>
      </c>
      <c r="AT476" s="215" t="b">
        <f t="shared" si="158"/>
        <v>1</v>
      </c>
      <c r="AU476" s="215" t="b">
        <f t="shared" si="159"/>
        <v>1</v>
      </c>
      <c r="AV476" s="215" t="b">
        <f t="shared" si="160"/>
        <v>1</v>
      </c>
    </row>
    <row r="477" spans="1:48" ht="15.75">
      <c r="A477" s="77">
        <v>455</v>
      </c>
      <c r="B477" s="134"/>
      <c r="C477" s="80"/>
      <c r="D477" s="126"/>
      <c r="E477" s="152"/>
      <c r="F477" s="146"/>
      <c r="G477" s="130"/>
      <c r="H477" s="152"/>
      <c r="I477" s="146"/>
      <c r="J477" s="130"/>
      <c r="K477" s="152"/>
      <c r="L477" s="146"/>
      <c r="M477" s="130"/>
      <c r="N477" s="152"/>
      <c r="O477" s="146"/>
      <c r="P477" s="130"/>
      <c r="Q477" s="152"/>
      <c r="R477" s="146"/>
      <c r="S477" s="130"/>
      <c r="T477" s="152"/>
      <c r="U477" s="146"/>
      <c r="V477" s="130"/>
      <c r="W477" s="152"/>
      <c r="X477" s="146"/>
      <c r="Y477" s="130"/>
      <c r="Z477" s="152"/>
      <c r="AA477" s="154"/>
      <c r="AB477" s="161">
        <f t="shared" si="143"/>
        <v>0</v>
      </c>
      <c r="AC477" s="162">
        <f t="shared" si="144"/>
        <v>0</v>
      </c>
      <c r="AD477" s="163">
        <f t="shared" si="145"/>
        <v>0</v>
      </c>
      <c r="AE477" s="208"/>
      <c r="AF477" s="215" t="b">
        <f t="shared" si="141"/>
        <v>1</v>
      </c>
      <c r="AG477" s="215" t="b">
        <f t="shared" si="142"/>
        <v>1</v>
      </c>
      <c r="AH477" s="215" t="b">
        <f t="shared" si="146"/>
        <v>1</v>
      </c>
      <c r="AI477" s="215" t="b">
        <f t="shared" si="147"/>
        <v>1</v>
      </c>
      <c r="AJ477" s="215" t="b">
        <f t="shared" si="148"/>
        <v>0</v>
      </c>
      <c r="AK477" s="215" t="b">
        <f t="shared" si="149"/>
        <v>0</v>
      </c>
      <c r="AL477" s="215" t="b">
        <f t="shared" si="150"/>
        <v>0</v>
      </c>
      <c r="AM477" s="215" t="b">
        <f t="shared" si="151"/>
        <v>0</v>
      </c>
      <c r="AN477" s="215" t="b">
        <f t="shared" si="152"/>
        <v>0</v>
      </c>
      <c r="AO477" s="215" t="b">
        <f t="shared" si="153"/>
        <v>0</v>
      </c>
      <c r="AP477" s="215" t="b">
        <f t="shared" si="154"/>
        <v>0</v>
      </c>
      <c r="AQ477" s="215" t="b">
        <f t="shared" si="155"/>
        <v>0</v>
      </c>
      <c r="AR477" s="215" t="b">
        <f t="shared" si="156"/>
        <v>0</v>
      </c>
      <c r="AS477" s="215" t="b">
        <f t="shared" si="157"/>
        <v>1</v>
      </c>
      <c r="AT477" s="215" t="b">
        <f t="shared" si="158"/>
        <v>1</v>
      </c>
      <c r="AU477" s="215" t="b">
        <f t="shared" si="159"/>
        <v>1</v>
      </c>
      <c r="AV477" s="215" t="b">
        <f t="shared" si="160"/>
        <v>1</v>
      </c>
    </row>
    <row r="478" spans="1:48" ht="15.75">
      <c r="A478" s="77">
        <v>456</v>
      </c>
      <c r="B478" s="134"/>
      <c r="C478" s="80"/>
      <c r="D478" s="126"/>
      <c r="E478" s="152"/>
      <c r="F478" s="146"/>
      <c r="G478" s="130"/>
      <c r="H478" s="152"/>
      <c r="I478" s="146"/>
      <c r="J478" s="130"/>
      <c r="K478" s="152"/>
      <c r="L478" s="146"/>
      <c r="M478" s="130"/>
      <c r="N478" s="152"/>
      <c r="O478" s="146"/>
      <c r="P478" s="130"/>
      <c r="Q478" s="152"/>
      <c r="R478" s="146"/>
      <c r="S478" s="130"/>
      <c r="T478" s="152"/>
      <c r="U478" s="146"/>
      <c r="V478" s="130"/>
      <c r="W478" s="152"/>
      <c r="X478" s="146"/>
      <c r="Y478" s="130"/>
      <c r="Z478" s="152"/>
      <c r="AA478" s="154"/>
      <c r="AB478" s="161">
        <f t="shared" si="143"/>
        <v>0</v>
      </c>
      <c r="AC478" s="162">
        <f t="shared" si="144"/>
        <v>0</v>
      </c>
      <c r="AD478" s="163">
        <f t="shared" si="145"/>
        <v>0</v>
      </c>
      <c r="AE478" s="208"/>
      <c r="AF478" s="215" t="b">
        <f t="shared" si="141"/>
        <v>1</v>
      </c>
      <c r="AG478" s="215" t="b">
        <f t="shared" si="142"/>
        <v>1</v>
      </c>
      <c r="AH478" s="215" t="b">
        <f t="shared" si="146"/>
        <v>1</v>
      </c>
      <c r="AI478" s="215" t="b">
        <f t="shared" si="147"/>
        <v>1</v>
      </c>
      <c r="AJ478" s="215" t="b">
        <f t="shared" si="148"/>
        <v>0</v>
      </c>
      <c r="AK478" s="215" t="b">
        <f t="shared" si="149"/>
        <v>0</v>
      </c>
      <c r="AL478" s="215" t="b">
        <f t="shared" si="150"/>
        <v>0</v>
      </c>
      <c r="AM478" s="215" t="b">
        <f t="shared" si="151"/>
        <v>0</v>
      </c>
      <c r="AN478" s="215" t="b">
        <f t="shared" si="152"/>
        <v>0</v>
      </c>
      <c r="AO478" s="215" t="b">
        <f t="shared" si="153"/>
        <v>0</v>
      </c>
      <c r="AP478" s="215" t="b">
        <f t="shared" si="154"/>
        <v>0</v>
      </c>
      <c r="AQ478" s="215" t="b">
        <f t="shared" si="155"/>
        <v>0</v>
      </c>
      <c r="AR478" s="215" t="b">
        <f t="shared" si="156"/>
        <v>0</v>
      </c>
      <c r="AS478" s="215" t="b">
        <f t="shared" si="157"/>
        <v>1</v>
      </c>
      <c r="AT478" s="215" t="b">
        <f t="shared" si="158"/>
        <v>1</v>
      </c>
      <c r="AU478" s="215" t="b">
        <f t="shared" si="159"/>
        <v>1</v>
      </c>
      <c r="AV478" s="215" t="b">
        <f t="shared" si="160"/>
        <v>1</v>
      </c>
    </row>
    <row r="479" spans="1:48" ht="15.75">
      <c r="A479" s="77">
        <v>457</v>
      </c>
      <c r="B479" s="134"/>
      <c r="C479" s="80"/>
      <c r="D479" s="126"/>
      <c r="E479" s="152"/>
      <c r="F479" s="146"/>
      <c r="G479" s="130"/>
      <c r="H479" s="152"/>
      <c r="I479" s="146"/>
      <c r="J479" s="130"/>
      <c r="K479" s="152"/>
      <c r="L479" s="146"/>
      <c r="M479" s="130"/>
      <c r="N479" s="152"/>
      <c r="O479" s="146"/>
      <c r="P479" s="130"/>
      <c r="Q479" s="152"/>
      <c r="R479" s="146"/>
      <c r="S479" s="130"/>
      <c r="T479" s="152"/>
      <c r="U479" s="146"/>
      <c r="V479" s="130"/>
      <c r="W479" s="152"/>
      <c r="X479" s="146"/>
      <c r="Y479" s="130"/>
      <c r="Z479" s="152"/>
      <c r="AA479" s="154"/>
      <c r="AB479" s="161">
        <f t="shared" si="143"/>
        <v>0</v>
      </c>
      <c r="AC479" s="162">
        <f t="shared" si="144"/>
        <v>0</v>
      </c>
      <c r="AD479" s="163">
        <f t="shared" si="145"/>
        <v>0</v>
      </c>
      <c r="AE479" s="208"/>
      <c r="AF479" s="215" t="b">
        <f t="shared" si="141"/>
        <v>1</v>
      </c>
      <c r="AG479" s="215" t="b">
        <f t="shared" si="142"/>
        <v>1</v>
      </c>
      <c r="AH479" s="215" t="b">
        <f t="shared" si="146"/>
        <v>1</v>
      </c>
      <c r="AI479" s="215" t="b">
        <f t="shared" si="147"/>
        <v>1</v>
      </c>
      <c r="AJ479" s="215" t="b">
        <f t="shared" si="148"/>
        <v>0</v>
      </c>
      <c r="AK479" s="215" t="b">
        <f t="shared" si="149"/>
        <v>0</v>
      </c>
      <c r="AL479" s="215" t="b">
        <f t="shared" si="150"/>
        <v>0</v>
      </c>
      <c r="AM479" s="215" t="b">
        <f t="shared" si="151"/>
        <v>0</v>
      </c>
      <c r="AN479" s="215" t="b">
        <f t="shared" si="152"/>
        <v>0</v>
      </c>
      <c r="AO479" s="215" t="b">
        <f t="shared" si="153"/>
        <v>0</v>
      </c>
      <c r="AP479" s="215" t="b">
        <f t="shared" si="154"/>
        <v>0</v>
      </c>
      <c r="AQ479" s="215" t="b">
        <f t="shared" si="155"/>
        <v>0</v>
      </c>
      <c r="AR479" s="215" t="b">
        <f t="shared" si="156"/>
        <v>0</v>
      </c>
      <c r="AS479" s="215" t="b">
        <f t="shared" si="157"/>
        <v>1</v>
      </c>
      <c r="AT479" s="215" t="b">
        <f t="shared" si="158"/>
        <v>1</v>
      </c>
      <c r="AU479" s="215" t="b">
        <f t="shared" si="159"/>
        <v>1</v>
      </c>
      <c r="AV479" s="215" t="b">
        <f t="shared" si="160"/>
        <v>1</v>
      </c>
    </row>
    <row r="480" spans="1:48" ht="15.75">
      <c r="A480" s="77">
        <v>458</v>
      </c>
      <c r="B480" s="134"/>
      <c r="C480" s="80"/>
      <c r="D480" s="126"/>
      <c r="E480" s="152"/>
      <c r="F480" s="146"/>
      <c r="G480" s="130"/>
      <c r="H480" s="152"/>
      <c r="I480" s="146"/>
      <c r="J480" s="130"/>
      <c r="K480" s="152"/>
      <c r="L480" s="146"/>
      <c r="M480" s="130"/>
      <c r="N480" s="152"/>
      <c r="O480" s="146"/>
      <c r="P480" s="130"/>
      <c r="Q480" s="152"/>
      <c r="R480" s="146"/>
      <c r="S480" s="130"/>
      <c r="T480" s="152"/>
      <c r="U480" s="146"/>
      <c r="V480" s="130"/>
      <c r="W480" s="152"/>
      <c r="X480" s="146"/>
      <c r="Y480" s="130"/>
      <c r="Z480" s="152"/>
      <c r="AA480" s="154"/>
      <c r="AB480" s="161">
        <f t="shared" si="143"/>
        <v>0</v>
      </c>
      <c r="AC480" s="162">
        <f t="shared" si="144"/>
        <v>0</v>
      </c>
      <c r="AD480" s="163">
        <f t="shared" si="145"/>
        <v>0</v>
      </c>
      <c r="AE480" s="208"/>
      <c r="AF480" s="215" t="b">
        <f t="shared" si="141"/>
        <v>1</v>
      </c>
      <c r="AG480" s="215" t="b">
        <f t="shared" si="142"/>
        <v>1</v>
      </c>
      <c r="AH480" s="215" t="b">
        <f t="shared" si="146"/>
        <v>1</v>
      </c>
      <c r="AI480" s="215" t="b">
        <f t="shared" si="147"/>
        <v>1</v>
      </c>
      <c r="AJ480" s="215" t="b">
        <f t="shared" si="148"/>
        <v>0</v>
      </c>
      <c r="AK480" s="215" t="b">
        <f t="shared" si="149"/>
        <v>0</v>
      </c>
      <c r="AL480" s="215" t="b">
        <f t="shared" si="150"/>
        <v>0</v>
      </c>
      <c r="AM480" s="215" t="b">
        <f t="shared" si="151"/>
        <v>0</v>
      </c>
      <c r="AN480" s="215" t="b">
        <f t="shared" si="152"/>
        <v>0</v>
      </c>
      <c r="AO480" s="215" t="b">
        <f t="shared" si="153"/>
        <v>0</v>
      </c>
      <c r="AP480" s="215" t="b">
        <f t="shared" si="154"/>
        <v>0</v>
      </c>
      <c r="AQ480" s="215" t="b">
        <f t="shared" si="155"/>
        <v>0</v>
      </c>
      <c r="AR480" s="215" t="b">
        <f t="shared" si="156"/>
        <v>0</v>
      </c>
      <c r="AS480" s="215" t="b">
        <f t="shared" si="157"/>
        <v>1</v>
      </c>
      <c r="AT480" s="215" t="b">
        <f t="shared" si="158"/>
        <v>1</v>
      </c>
      <c r="AU480" s="215" t="b">
        <f t="shared" si="159"/>
        <v>1</v>
      </c>
      <c r="AV480" s="215" t="b">
        <f t="shared" si="160"/>
        <v>1</v>
      </c>
    </row>
    <row r="481" spans="1:48" ht="15.75">
      <c r="A481" s="77">
        <v>459</v>
      </c>
      <c r="B481" s="134"/>
      <c r="C481" s="80"/>
      <c r="D481" s="126"/>
      <c r="E481" s="152"/>
      <c r="F481" s="146"/>
      <c r="G481" s="130"/>
      <c r="H481" s="152"/>
      <c r="I481" s="146"/>
      <c r="J481" s="130"/>
      <c r="K481" s="152"/>
      <c r="L481" s="146"/>
      <c r="M481" s="130"/>
      <c r="N481" s="152"/>
      <c r="O481" s="146"/>
      <c r="P481" s="130"/>
      <c r="Q481" s="152"/>
      <c r="R481" s="146"/>
      <c r="S481" s="130"/>
      <c r="T481" s="152"/>
      <c r="U481" s="146"/>
      <c r="V481" s="130"/>
      <c r="W481" s="152"/>
      <c r="X481" s="146"/>
      <c r="Y481" s="130"/>
      <c r="Z481" s="152"/>
      <c r="AA481" s="154"/>
      <c r="AB481" s="161">
        <f t="shared" si="143"/>
        <v>0</v>
      </c>
      <c r="AC481" s="162">
        <f t="shared" si="144"/>
        <v>0</v>
      </c>
      <c r="AD481" s="163">
        <f t="shared" si="145"/>
        <v>0</v>
      </c>
      <c r="AE481" s="208"/>
      <c r="AF481" s="215" t="b">
        <f t="shared" si="141"/>
        <v>1</v>
      </c>
      <c r="AG481" s="215" t="b">
        <f t="shared" si="142"/>
        <v>1</v>
      </c>
      <c r="AH481" s="215" t="b">
        <f t="shared" si="146"/>
        <v>1</v>
      </c>
      <c r="AI481" s="215" t="b">
        <f t="shared" si="147"/>
        <v>1</v>
      </c>
      <c r="AJ481" s="215" t="b">
        <f t="shared" si="148"/>
        <v>0</v>
      </c>
      <c r="AK481" s="215" t="b">
        <f t="shared" si="149"/>
        <v>0</v>
      </c>
      <c r="AL481" s="215" t="b">
        <f t="shared" si="150"/>
        <v>0</v>
      </c>
      <c r="AM481" s="215" t="b">
        <f t="shared" si="151"/>
        <v>0</v>
      </c>
      <c r="AN481" s="215" t="b">
        <f t="shared" si="152"/>
        <v>0</v>
      </c>
      <c r="AO481" s="215" t="b">
        <f t="shared" si="153"/>
        <v>0</v>
      </c>
      <c r="AP481" s="215" t="b">
        <f t="shared" si="154"/>
        <v>0</v>
      </c>
      <c r="AQ481" s="215" t="b">
        <f t="shared" si="155"/>
        <v>0</v>
      </c>
      <c r="AR481" s="215" t="b">
        <f t="shared" si="156"/>
        <v>0</v>
      </c>
      <c r="AS481" s="215" t="b">
        <f t="shared" si="157"/>
        <v>1</v>
      </c>
      <c r="AT481" s="215" t="b">
        <f t="shared" si="158"/>
        <v>1</v>
      </c>
      <c r="AU481" s="215" t="b">
        <f t="shared" si="159"/>
        <v>1</v>
      </c>
      <c r="AV481" s="215" t="b">
        <f t="shared" si="160"/>
        <v>1</v>
      </c>
    </row>
    <row r="482" spans="1:48" ht="15.75">
      <c r="A482" s="77">
        <v>460</v>
      </c>
      <c r="B482" s="134"/>
      <c r="C482" s="80"/>
      <c r="D482" s="126"/>
      <c r="E482" s="152"/>
      <c r="F482" s="146"/>
      <c r="G482" s="130"/>
      <c r="H482" s="152"/>
      <c r="I482" s="146"/>
      <c r="J482" s="130"/>
      <c r="K482" s="152"/>
      <c r="L482" s="146"/>
      <c r="M482" s="130"/>
      <c r="N482" s="152"/>
      <c r="O482" s="146"/>
      <c r="P482" s="130"/>
      <c r="Q482" s="152"/>
      <c r="R482" s="146"/>
      <c r="S482" s="130"/>
      <c r="T482" s="152"/>
      <c r="U482" s="146"/>
      <c r="V482" s="130"/>
      <c r="W482" s="152"/>
      <c r="X482" s="146"/>
      <c r="Y482" s="130"/>
      <c r="Z482" s="152"/>
      <c r="AA482" s="154"/>
      <c r="AB482" s="161">
        <f t="shared" si="143"/>
        <v>0</v>
      </c>
      <c r="AC482" s="162">
        <f t="shared" si="144"/>
        <v>0</v>
      </c>
      <c r="AD482" s="163">
        <f t="shared" si="145"/>
        <v>0</v>
      </c>
      <c r="AE482" s="208"/>
      <c r="AF482" s="215" t="b">
        <f t="shared" si="141"/>
        <v>1</v>
      </c>
      <c r="AG482" s="215" t="b">
        <f t="shared" si="142"/>
        <v>1</v>
      </c>
      <c r="AH482" s="215" t="b">
        <f t="shared" si="146"/>
        <v>1</v>
      </c>
      <c r="AI482" s="215" t="b">
        <f t="shared" si="147"/>
        <v>1</v>
      </c>
      <c r="AJ482" s="215" t="b">
        <f t="shared" si="148"/>
        <v>0</v>
      </c>
      <c r="AK482" s="215" t="b">
        <f t="shared" si="149"/>
        <v>0</v>
      </c>
      <c r="AL482" s="215" t="b">
        <f t="shared" si="150"/>
        <v>0</v>
      </c>
      <c r="AM482" s="215" t="b">
        <f t="shared" si="151"/>
        <v>0</v>
      </c>
      <c r="AN482" s="215" t="b">
        <f t="shared" si="152"/>
        <v>0</v>
      </c>
      <c r="AO482" s="215" t="b">
        <f t="shared" si="153"/>
        <v>0</v>
      </c>
      <c r="AP482" s="215" t="b">
        <f t="shared" si="154"/>
        <v>0</v>
      </c>
      <c r="AQ482" s="215" t="b">
        <f t="shared" si="155"/>
        <v>0</v>
      </c>
      <c r="AR482" s="215" t="b">
        <f t="shared" si="156"/>
        <v>0</v>
      </c>
      <c r="AS482" s="215" t="b">
        <f t="shared" si="157"/>
        <v>1</v>
      </c>
      <c r="AT482" s="215" t="b">
        <f t="shared" si="158"/>
        <v>1</v>
      </c>
      <c r="AU482" s="215" t="b">
        <f t="shared" si="159"/>
        <v>1</v>
      </c>
      <c r="AV482" s="215" t="b">
        <f t="shared" si="160"/>
        <v>1</v>
      </c>
    </row>
    <row r="483" spans="1:48" ht="15.75">
      <c r="A483" s="77">
        <v>461</v>
      </c>
      <c r="B483" s="134"/>
      <c r="C483" s="80"/>
      <c r="D483" s="126"/>
      <c r="E483" s="152"/>
      <c r="F483" s="146"/>
      <c r="G483" s="130"/>
      <c r="H483" s="152"/>
      <c r="I483" s="146"/>
      <c r="J483" s="130"/>
      <c r="K483" s="152"/>
      <c r="L483" s="146"/>
      <c r="M483" s="130"/>
      <c r="N483" s="152"/>
      <c r="O483" s="146"/>
      <c r="P483" s="130"/>
      <c r="Q483" s="152"/>
      <c r="R483" s="146"/>
      <c r="S483" s="130"/>
      <c r="T483" s="152"/>
      <c r="U483" s="146"/>
      <c r="V483" s="130"/>
      <c r="W483" s="152"/>
      <c r="X483" s="146"/>
      <c r="Y483" s="130"/>
      <c r="Z483" s="152"/>
      <c r="AA483" s="154"/>
      <c r="AB483" s="161">
        <f t="shared" si="143"/>
        <v>0</v>
      </c>
      <c r="AC483" s="162">
        <f t="shared" si="144"/>
        <v>0</v>
      </c>
      <c r="AD483" s="163">
        <f t="shared" si="145"/>
        <v>0</v>
      </c>
      <c r="AE483" s="208"/>
      <c r="AF483" s="215" t="b">
        <f t="shared" si="141"/>
        <v>1</v>
      </c>
      <c r="AG483" s="215" t="b">
        <f t="shared" si="142"/>
        <v>1</v>
      </c>
      <c r="AH483" s="215" t="b">
        <f t="shared" si="146"/>
        <v>1</v>
      </c>
      <c r="AI483" s="215" t="b">
        <f t="shared" si="147"/>
        <v>1</v>
      </c>
      <c r="AJ483" s="215" t="b">
        <f t="shared" si="148"/>
        <v>0</v>
      </c>
      <c r="AK483" s="215" t="b">
        <f t="shared" si="149"/>
        <v>0</v>
      </c>
      <c r="AL483" s="215" t="b">
        <f t="shared" si="150"/>
        <v>0</v>
      </c>
      <c r="AM483" s="215" t="b">
        <f t="shared" si="151"/>
        <v>0</v>
      </c>
      <c r="AN483" s="215" t="b">
        <f t="shared" si="152"/>
        <v>0</v>
      </c>
      <c r="AO483" s="215" t="b">
        <f t="shared" si="153"/>
        <v>0</v>
      </c>
      <c r="AP483" s="215" t="b">
        <f t="shared" si="154"/>
        <v>0</v>
      </c>
      <c r="AQ483" s="215" t="b">
        <f t="shared" si="155"/>
        <v>0</v>
      </c>
      <c r="AR483" s="215" t="b">
        <f t="shared" si="156"/>
        <v>0</v>
      </c>
      <c r="AS483" s="215" t="b">
        <f t="shared" si="157"/>
        <v>1</v>
      </c>
      <c r="AT483" s="215" t="b">
        <f t="shared" si="158"/>
        <v>1</v>
      </c>
      <c r="AU483" s="215" t="b">
        <f t="shared" si="159"/>
        <v>1</v>
      </c>
      <c r="AV483" s="215" t="b">
        <f t="shared" si="160"/>
        <v>1</v>
      </c>
    </row>
    <row r="484" spans="1:48" ht="15.75">
      <c r="A484" s="77">
        <v>462</v>
      </c>
      <c r="B484" s="134"/>
      <c r="C484" s="80"/>
      <c r="D484" s="126"/>
      <c r="E484" s="152"/>
      <c r="F484" s="146"/>
      <c r="G484" s="130"/>
      <c r="H484" s="152"/>
      <c r="I484" s="146"/>
      <c r="J484" s="130"/>
      <c r="K484" s="152"/>
      <c r="L484" s="146"/>
      <c r="M484" s="130"/>
      <c r="N484" s="152"/>
      <c r="O484" s="146"/>
      <c r="P484" s="130"/>
      <c r="Q484" s="152"/>
      <c r="R484" s="146"/>
      <c r="S484" s="130"/>
      <c r="T484" s="152"/>
      <c r="U484" s="146"/>
      <c r="V484" s="130"/>
      <c r="W484" s="152"/>
      <c r="X484" s="146"/>
      <c r="Y484" s="130"/>
      <c r="Z484" s="152"/>
      <c r="AA484" s="154"/>
      <c r="AB484" s="161">
        <f t="shared" si="143"/>
        <v>0</v>
      </c>
      <c r="AC484" s="162">
        <f t="shared" si="144"/>
        <v>0</v>
      </c>
      <c r="AD484" s="163">
        <f t="shared" si="145"/>
        <v>0</v>
      </c>
      <c r="AE484" s="208"/>
      <c r="AF484" s="215" t="b">
        <f t="shared" si="141"/>
        <v>1</v>
      </c>
      <c r="AG484" s="215" t="b">
        <f t="shared" si="142"/>
        <v>1</v>
      </c>
      <c r="AH484" s="215" t="b">
        <f t="shared" si="146"/>
        <v>1</v>
      </c>
      <c r="AI484" s="215" t="b">
        <f t="shared" si="147"/>
        <v>1</v>
      </c>
      <c r="AJ484" s="215" t="b">
        <f t="shared" si="148"/>
        <v>0</v>
      </c>
      <c r="AK484" s="215" t="b">
        <f t="shared" si="149"/>
        <v>0</v>
      </c>
      <c r="AL484" s="215" t="b">
        <f t="shared" si="150"/>
        <v>0</v>
      </c>
      <c r="AM484" s="215" t="b">
        <f t="shared" si="151"/>
        <v>0</v>
      </c>
      <c r="AN484" s="215" t="b">
        <f t="shared" si="152"/>
        <v>0</v>
      </c>
      <c r="AO484" s="215" t="b">
        <f t="shared" si="153"/>
        <v>0</v>
      </c>
      <c r="AP484" s="215" t="b">
        <f t="shared" si="154"/>
        <v>0</v>
      </c>
      <c r="AQ484" s="215" t="b">
        <f t="shared" si="155"/>
        <v>0</v>
      </c>
      <c r="AR484" s="215" t="b">
        <f t="shared" si="156"/>
        <v>0</v>
      </c>
      <c r="AS484" s="215" t="b">
        <f t="shared" si="157"/>
        <v>1</v>
      </c>
      <c r="AT484" s="215" t="b">
        <f t="shared" si="158"/>
        <v>1</v>
      </c>
      <c r="AU484" s="215" t="b">
        <f t="shared" si="159"/>
        <v>1</v>
      </c>
      <c r="AV484" s="215" t="b">
        <f t="shared" si="160"/>
        <v>1</v>
      </c>
    </row>
    <row r="485" spans="1:48" ht="15.75">
      <c r="A485" s="77">
        <v>463</v>
      </c>
      <c r="B485" s="134"/>
      <c r="C485" s="80"/>
      <c r="D485" s="126"/>
      <c r="E485" s="152"/>
      <c r="F485" s="146"/>
      <c r="G485" s="130"/>
      <c r="H485" s="152"/>
      <c r="I485" s="146"/>
      <c r="J485" s="130"/>
      <c r="K485" s="152"/>
      <c r="L485" s="146"/>
      <c r="M485" s="130"/>
      <c r="N485" s="152"/>
      <c r="O485" s="146"/>
      <c r="P485" s="130"/>
      <c r="Q485" s="152"/>
      <c r="R485" s="146"/>
      <c r="S485" s="130"/>
      <c r="T485" s="152"/>
      <c r="U485" s="146"/>
      <c r="V485" s="130"/>
      <c r="W485" s="152"/>
      <c r="X485" s="146"/>
      <c r="Y485" s="130"/>
      <c r="Z485" s="152"/>
      <c r="AA485" s="154"/>
      <c r="AB485" s="161">
        <f t="shared" si="143"/>
        <v>0</v>
      </c>
      <c r="AC485" s="162">
        <f t="shared" si="144"/>
        <v>0</v>
      </c>
      <c r="AD485" s="163">
        <f t="shared" si="145"/>
        <v>0</v>
      </c>
      <c r="AE485" s="208"/>
      <c r="AF485" s="215" t="b">
        <f t="shared" si="141"/>
        <v>1</v>
      </c>
      <c r="AG485" s="215" t="b">
        <f t="shared" si="142"/>
        <v>1</v>
      </c>
      <c r="AH485" s="215" t="b">
        <f t="shared" si="146"/>
        <v>1</v>
      </c>
      <c r="AI485" s="215" t="b">
        <f t="shared" si="147"/>
        <v>1</v>
      </c>
      <c r="AJ485" s="215" t="b">
        <f t="shared" si="148"/>
        <v>0</v>
      </c>
      <c r="AK485" s="215" t="b">
        <f t="shared" si="149"/>
        <v>0</v>
      </c>
      <c r="AL485" s="215" t="b">
        <f t="shared" si="150"/>
        <v>0</v>
      </c>
      <c r="AM485" s="215" t="b">
        <f t="shared" si="151"/>
        <v>0</v>
      </c>
      <c r="AN485" s="215" t="b">
        <f t="shared" si="152"/>
        <v>0</v>
      </c>
      <c r="AO485" s="215" t="b">
        <f t="shared" si="153"/>
        <v>0</v>
      </c>
      <c r="AP485" s="215" t="b">
        <f t="shared" si="154"/>
        <v>0</v>
      </c>
      <c r="AQ485" s="215" t="b">
        <f t="shared" si="155"/>
        <v>0</v>
      </c>
      <c r="AR485" s="215" t="b">
        <f t="shared" si="156"/>
        <v>0</v>
      </c>
      <c r="AS485" s="215" t="b">
        <f t="shared" si="157"/>
        <v>1</v>
      </c>
      <c r="AT485" s="215" t="b">
        <f t="shared" si="158"/>
        <v>1</v>
      </c>
      <c r="AU485" s="215" t="b">
        <f t="shared" si="159"/>
        <v>1</v>
      </c>
      <c r="AV485" s="215" t="b">
        <f t="shared" si="160"/>
        <v>1</v>
      </c>
    </row>
    <row r="486" spans="1:48" ht="15.75">
      <c r="A486" s="77">
        <v>464</v>
      </c>
      <c r="B486" s="134"/>
      <c r="C486" s="80"/>
      <c r="D486" s="126"/>
      <c r="E486" s="152"/>
      <c r="F486" s="146"/>
      <c r="G486" s="130"/>
      <c r="H486" s="152"/>
      <c r="I486" s="146"/>
      <c r="J486" s="130"/>
      <c r="K486" s="152"/>
      <c r="L486" s="146"/>
      <c r="M486" s="130"/>
      <c r="N486" s="152"/>
      <c r="O486" s="146"/>
      <c r="P486" s="130"/>
      <c r="Q486" s="152"/>
      <c r="R486" s="146"/>
      <c r="S486" s="130"/>
      <c r="T486" s="152"/>
      <c r="U486" s="146"/>
      <c r="V486" s="130"/>
      <c r="W486" s="152"/>
      <c r="X486" s="146"/>
      <c r="Y486" s="130"/>
      <c r="Z486" s="152"/>
      <c r="AA486" s="154"/>
      <c r="AB486" s="161">
        <f t="shared" si="143"/>
        <v>0</v>
      </c>
      <c r="AC486" s="162">
        <f t="shared" si="144"/>
        <v>0</v>
      </c>
      <c r="AD486" s="163">
        <f t="shared" si="145"/>
        <v>0</v>
      </c>
      <c r="AE486" s="208"/>
      <c r="AF486" s="215" t="b">
        <f t="shared" si="141"/>
        <v>1</v>
      </c>
      <c r="AG486" s="215" t="b">
        <f t="shared" si="142"/>
        <v>1</v>
      </c>
      <c r="AH486" s="215" t="b">
        <f t="shared" si="146"/>
        <v>1</v>
      </c>
      <c r="AI486" s="215" t="b">
        <f t="shared" si="147"/>
        <v>1</v>
      </c>
      <c r="AJ486" s="215" t="b">
        <f t="shared" si="148"/>
        <v>0</v>
      </c>
      <c r="AK486" s="215" t="b">
        <f t="shared" si="149"/>
        <v>0</v>
      </c>
      <c r="AL486" s="215" t="b">
        <f t="shared" si="150"/>
        <v>0</v>
      </c>
      <c r="AM486" s="215" t="b">
        <f t="shared" si="151"/>
        <v>0</v>
      </c>
      <c r="AN486" s="215" t="b">
        <f t="shared" si="152"/>
        <v>0</v>
      </c>
      <c r="AO486" s="215" t="b">
        <f t="shared" si="153"/>
        <v>0</v>
      </c>
      <c r="AP486" s="215" t="b">
        <f t="shared" si="154"/>
        <v>0</v>
      </c>
      <c r="AQ486" s="215" t="b">
        <f t="shared" si="155"/>
        <v>0</v>
      </c>
      <c r="AR486" s="215" t="b">
        <f t="shared" si="156"/>
        <v>0</v>
      </c>
      <c r="AS486" s="215" t="b">
        <f t="shared" si="157"/>
        <v>1</v>
      </c>
      <c r="AT486" s="215" t="b">
        <f t="shared" si="158"/>
        <v>1</v>
      </c>
      <c r="AU486" s="215" t="b">
        <f t="shared" si="159"/>
        <v>1</v>
      </c>
      <c r="AV486" s="215" t="b">
        <f t="shared" si="160"/>
        <v>1</v>
      </c>
    </row>
    <row r="487" spans="1:48" ht="15.75">
      <c r="A487" s="77">
        <v>465</v>
      </c>
      <c r="B487" s="134"/>
      <c r="C487" s="80"/>
      <c r="D487" s="126"/>
      <c r="E487" s="152"/>
      <c r="F487" s="146"/>
      <c r="G487" s="130"/>
      <c r="H487" s="152"/>
      <c r="I487" s="146"/>
      <c r="J487" s="130"/>
      <c r="K487" s="152"/>
      <c r="L487" s="146"/>
      <c r="M487" s="130"/>
      <c r="N487" s="152"/>
      <c r="O487" s="146"/>
      <c r="P487" s="130"/>
      <c r="Q487" s="152"/>
      <c r="R487" s="146"/>
      <c r="S487" s="130"/>
      <c r="T487" s="152"/>
      <c r="U487" s="146"/>
      <c r="V487" s="130"/>
      <c r="W487" s="152"/>
      <c r="X487" s="146"/>
      <c r="Y487" s="130"/>
      <c r="Z487" s="152"/>
      <c r="AA487" s="154"/>
      <c r="AB487" s="161">
        <f t="shared" si="143"/>
        <v>0</v>
      </c>
      <c r="AC487" s="162">
        <f t="shared" si="144"/>
        <v>0</v>
      </c>
      <c r="AD487" s="163">
        <f t="shared" si="145"/>
        <v>0</v>
      </c>
      <c r="AE487" s="208"/>
      <c r="AF487" s="215" t="b">
        <f t="shared" si="141"/>
        <v>1</v>
      </c>
      <c r="AG487" s="215" t="b">
        <f t="shared" si="142"/>
        <v>1</v>
      </c>
      <c r="AH487" s="215" t="b">
        <f t="shared" si="146"/>
        <v>1</v>
      </c>
      <c r="AI487" s="215" t="b">
        <f t="shared" si="147"/>
        <v>1</v>
      </c>
      <c r="AJ487" s="215" t="b">
        <f t="shared" si="148"/>
        <v>0</v>
      </c>
      <c r="AK487" s="215" t="b">
        <f t="shared" si="149"/>
        <v>0</v>
      </c>
      <c r="AL487" s="215" t="b">
        <f t="shared" si="150"/>
        <v>0</v>
      </c>
      <c r="AM487" s="215" t="b">
        <f t="shared" si="151"/>
        <v>0</v>
      </c>
      <c r="AN487" s="215" t="b">
        <f t="shared" si="152"/>
        <v>0</v>
      </c>
      <c r="AO487" s="215" t="b">
        <f t="shared" si="153"/>
        <v>0</v>
      </c>
      <c r="AP487" s="215" t="b">
        <f t="shared" si="154"/>
        <v>0</v>
      </c>
      <c r="AQ487" s="215" t="b">
        <f t="shared" si="155"/>
        <v>0</v>
      </c>
      <c r="AR487" s="215" t="b">
        <f t="shared" si="156"/>
        <v>0</v>
      </c>
      <c r="AS487" s="215" t="b">
        <f t="shared" si="157"/>
        <v>1</v>
      </c>
      <c r="AT487" s="215" t="b">
        <f t="shared" si="158"/>
        <v>1</v>
      </c>
      <c r="AU487" s="215" t="b">
        <f t="shared" si="159"/>
        <v>1</v>
      </c>
      <c r="AV487" s="215" t="b">
        <f t="shared" si="160"/>
        <v>1</v>
      </c>
    </row>
    <row r="488" spans="1:48" ht="15.75">
      <c r="A488" s="77">
        <v>466</v>
      </c>
      <c r="B488" s="134"/>
      <c r="C488" s="80"/>
      <c r="D488" s="126"/>
      <c r="E488" s="152"/>
      <c r="F488" s="146"/>
      <c r="G488" s="130"/>
      <c r="H488" s="152"/>
      <c r="I488" s="146"/>
      <c r="J488" s="130"/>
      <c r="K488" s="152"/>
      <c r="L488" s="146"/>
      <c r="M488" s="130"/>
      <c r="N488" s="152"/>
      <c r="O488" s="146"/>
      <c r="P488" s="130"/>
      <c r="Q488" s="152"/>
      <c r="R488" s="146"/>
      <c r="S488" s="130"/>
      <c r="T488" s="152"/>
      <c r="U488" s="146"/>
      <c r="V488" s="130"/>
      <c r="W488" s="152"/>
      <c r="X488" s="146"/>
      <c r="Y488" s="130"/>
      <c r="Z488" s="152"/>
      <c r="AA488" s="154"/>
      <c r="AB488" s="161">
        <f t="shared" si="143"/>
        <v>0</v>
      </c>
      <c r="AC488" s="162">
        <f t="shared" si="144"/>
        <v>0</v>
      </c>
      <c r="AD488" s="163">
        <f t="shared" si="145"/>
        <v>0</v>
      </c>
      <c r="AE488" s="208"/>
      <c r="AF488" s="215" t="b">
        <f t="shared" si="141"/>
        <v>1</v>
      </c>
      <c r="AG488" s="215" t="b">
        <f t="shared" si="142"/>
        <v>1</v>
      </c>
      <c r="AH488" s="215" t="b">
        <f t="shared" si="146"/>
        <v>1</v>
      </c>
      <c r="AI488" s="215" t="b">
        <f t="shared" si="147"/>
        <v>1</v>
      </c>
      <c r="AJ488" s="215" t="b">
        <f t="shared" si="148"/>
        <v>0</v>
      </c>
      <c r="AK488" s="215" t="b">
        <f t="shared" si="149"/>
        <v>0</v>
      </c>
      <c r="AL488" s="215" t="b">
        <f t="shared" si="150"/>
        <v>0</v>
      </c>
      <c r="AM488" s="215" t="b">
        <f t="shared" si="151"/>
        <v>0</v>
      </c>
      <c r="AN488" s="215" t="b">
        <f t="shared" si="152"/>
        <v>0</v>
      </c>
      <c r="AO488" s="215" t="b">
        <f t="shared" si="153"/>
        <v>0</v>
      </c>
      <c r="AP488" s="215" t="b">
        <f t="shared" si="154"/>
        <v>0</v>
      </c>
      <c r="AQ488" s="215" t="b">
        <f t="shared" si="155"/>
        <v>0</v>
      </c>
      <c r="AR488" s="215" t="b">
        <f t="shared" si="156"/>
        <v>0</v>
      </c>
      <c r="AS488" s="215" t="b">
        <f t="shared" si="157"/>
        <v>1</v>
      </c>
      <c r="AT488" s="215" t="b">
        <f t="shared" si="158"/>
        <v>1</v>
      </c>
      <c r="AU488" s="215" t="b">
        <f t="shared" si="159"/>
        <v>1</v>
      </c>
      <c r="AV488" s="215" t="b">
        <f t="shared" si="160"/>
        <v>1</v>
      </c>
    </row>
    <row r="489" spans="1:48" ht="15.75">
      <c r="A489" s="77">
        <v>467</v>
      </c>
      <c r="B489" s="134"/>
      <c r="C489" s="80"/>
      <c r="D489" s="126"/>
      <c r="E489" s="152"/>
      <c r="F489" s="146"/>
      <c r="G489" s="130"/>
      <c r="H489" s="152"/>
      <c r="I489" s="146"/>
      <c r="J489" s="130"/>
      <c r="K489" s="152"/>
      <c r="L489" s="146"/>
      <c r="M489" s="130"/>
      <c r="N489" s="152"/>
      <c r="O489" s="146"/>
      <c r="P489" s="130"/>
      <c r="Q489" s="152"/>
      <c r="R489" s="146"/>
      <c r="S489" s="130"/>
      <c r="T489" s="152"/>
      <c r="U489" s="146"/>
      <c r="V489" s="130"/>
      <c r="W489" s="152"/>
      <c r="X489" s="146"/>
      <c r="Y489" s="130"/>
      <c r="Z489" s="152"/>
      <c r="AA489" s="154"/>
      <c r="AB489" s="161">
        <f t="shared" si="143"/>
        <v>0</v>
      </c>
      <c r="AC489" s="162">
        <f t="shared" si="144"/>
        <v>0</v>
      </c>
      <c r="AD489" s="163">
        <f t="shared" si="145"/>
        <v>0</v>
      </c>
      <c r="AE489" s="208"/>
      <c r="AF489" s="215" t="b">
        <f t="shared" si="141"/>
        <v>1</v>
      </c>
      <c r="AG489" s="215" t="b">
        <f t="shared" si="142"/>
        <v>1</v>
      </c>
      <c r="AH489" s="215" t="b">
        <f t="shared" si="146"/>
        <v>1</v>
      </c>
      <c r="AI489" s="215" t="b">
        <f t="shared" si="147"/>
        <v>1</v>
      </c>
      <c r="AJ489" s="215" t="b">
        <f t="shared" si="148"/>
        <v>0</v>
      </c>
      <c r="AK489" s="215" t="b">
        <f t="shared" si="149"/>
        <v>0</v>
      </c>
      <c r="AL489" s="215" t="b">
        <f t="shared" si="150"/>
        <v>0</v>
      </c>
      <c r="AM489" s="215" t="b">
        <f t="shared" si="151"/>
        <v>0</v>
      </c>
      <c r="AN489" s="215" t="b">
        <f t="shared" si="152"/>
        <v>0</v>
      </c>
      <c r="AO489" s="215" t="b">
        <f t="shared" si="153"/>
        <v>0</v>
      </c>
      <c r="AP489" s="215" t="b">
        <f t="shared" si="154"/>
        <v>0</v>
      </c>
      <c r="AQ489" s="215" t="b">
        <f t="shared" si="155"/>
        <v>0</v>
      </c>
      <c r="AR489" s="215" t="b">
        <f t="shared" si="156"/>
        <v>0</v>
      </c>
      <c r="AS489" s="215" t="b">
        <f t="shared" si="157"/>
        <v>1</v>
      </c>
      <c r="AT489" s="215" t="b">
        <f t="shared" si="158"/>
        <v>1</v>
      </c>
      <c r="AU489" s="215" t="b">
        <f t="shared" si="159"/>
        <v>1</v>
      </c>
      <c r="AV489" s="215" t="b">
        <f t="shared" si="160"/>
        <v>1</v>
      </c>
    </row>
    <row r="490" spans="1:48" ht="15.75">
      <c r="A490" s="77">
        <v>468</v>
      </c>
      <c r="B490" s="134"/>
      <c r="C490" s="80"/>
      <c r="D490" s="126"/>
      <c r="E490" s="152"/>
      <c r="F490" s="146"/>
      <c r="G490" s="130"/>
      <c r="H490" s="152"/>
      <c r="I490" s="146"/>
      <c r="J490" s="130"/>
      <c r="K490" s="152"/>
      <c r="L490" s="146"/>
      <c r="M490" s="130"/>
      <c r="N490" s="152"/>
      <c r="O490" s="146"/>
      <c r="P490" s="130"/>
      <c r="Q490" s="152"/>
      <c r="R490" s="146"/>
      <c r="S490" s="130"/>
      <c r="T490" s="152"/>
      <c r="U490" s="146"/>
      <c r="V490" s="130"/>
      <c r="W490" s="152"/>
      <c r="X490" s="146"/>
      <c r="Y490" s="130"/>
      <c r="Z490" s="152"/>
      <c r="AA490" s="154"/>
      <c r="AB490" s="161">
        <f t="shared" si="143"/>
        <v>0</v>
      </c>
      <c r="AC490" s="162">
        <f t="shared" si="144"/>
        <v>0</v>
      </c>
      <c r="AD490" s="163">
        <f t="shared" si="145"/>
        <v>0</v>
      </c>
      <c r="AE490" s="208"/>
      <c r="AF490" s="215" t="b">
        <f t="shared" si="141"/>
        <v>1</v>
      </c>
      <c r="AG490" s="215" t="b">
        <f t="shared" si="142"/>
        <v>1</v>
      </c>
      <c r="AH490" s="215" t="b">
        <f t="shared" si="146"/>
        <v>1</v>
      </c>
      <c r="AI490" s="215" t="b">
        <f t="shared" si="147"/>
        <v>1</v>
      </c>
      <c r="AJ490" s="215" t="b">
        <f t="shared" si="148"/>
        <v>0</v>
      </c>
      <c r="AK490" s="215" t="b">
        <f t="shared" si="149"/>
        <v>0</v>
      </c>
      <c r="AL490" s="215" t="b">
        <f t="shared" si="150"/>
        <v>0</v>
      </c>
      <c r="AM490" s="215" t="b">
        <f t="shared" si="151"/>
        <v>0</v>
      </c>
      <c r="AN490" s="215" t="b">
        <f t="shared" si="152"/>
        <v>0</v>
      </c>
      <c r="AO490" s="215" t="b">
        <f t="shared" si="153"/>
        <v>0</v>
      </c>
      <c r="AP490" s="215" t="b">
        <f t="shared" si="154"/>
        <v>0</v>
      </c>
      <c r="AQ490" s="215" t="b">
        <f t="shared" si="155"/>
        <v>0</v>
      </c>
      <c r="AR490" s="215" t="b">
        <f t="shared" si="156"/>
        <v>0</v>
      </c>
      <c r="AS490" s="215" t="b">
        <f t="shared" si="157"/>
        <v>1</v>
      </c>
      <c r="AT490" s="215" t="b">
        <f t="shared" si="158"/>
        <v>1</v>
      </c>
      <c r="AU490" s="215" t="b">
        <f t="shared" si="159"/>
        <v>1</v>
      </c>
      <c r="AV490" s="215" t="b">
        <f t="shared" si="160"/>
        <v>1</v>
      </c>
    </row>
    <row r="491" spans="1:48" ht="15.75">
      <c r="A491" s="77">
        <v>469</v>
      </c>
      <c r="B491" s="134"/>
      <c r="C491" s="80"/>
      <c r="D491" s="126"/>
      <c r="E491" s="152"/>
      <c r="F491" s="146"/>
      <c r="G491" s="130"/>
      <c r="H491" s="152"/>
      <c r="I491" s="146"/>
      <c r="J491" s="130"/>
      <c r="K491" s="152"/>
      <c r="L491" s="146"/>
      <c r="M491" s="130"/>
      <c r="N491" s="152"/>
      <c r="O491" s="146"/>
      <c r="P491" s="130"/>
      <c r="Q491" s="152"/>
      <c r="R491" s="146"/>
      <c r="S491" s="130"/>
      <c r="T491" s="152"/>
      <c r="U491" s="146"/>
      <c r="V491" s="130"/>
      <c r="W491" s="152"/>
      <c r="X491" s="146"/>
      <c r="Y491" s="130"/>
      <c r="Z491" s="152"/>
      <c r="AA491" s="154"/>
      <c r="AB491" s="161">
        <f t="shared" si="143"/>
        <v>0</v>
      </c>
      <c r="AC491" s="162">
        <f t="shared" si="144"/>
        <v>0</v>
      </c>
      <c r="AD491" s="163">
        <f t="shared" si="145"/>
        <v>0</v>
      </c>
      <c r="AE491" s="208"/>
      <c r="AF491" s="215" t="b">
        <f t="shared" si="141"/>
        <v>1</v>
      </c>
      <c r="AG491" s="215" t="b">
        <f t="shared" si="142"/>
        <v>1</v>
      </c>
      <c r="AH491" s="215" t="b">
        <f t="shared" si="146"/>
        <v>1</v>
      </c>
      <c r="AI491" s="215" t="b">
        <f t="shared" si="147"/>
        <v>1</v>
      </c>
      <c r="AJ491" s="215" t="b">
        <f t="shared" si="148"/>
        <v>0</v>
      </c>
      <c r="AK491" s="215" t="b">
        <f t="shared" si="149"/>
        <v>0</v>
      </c>
      <c r="AL491" s="215" t="b">
        <f t="shared" si="150"/>
        <v>0</v>
      </c>
      <c r="AM491" s="215" t="b">
        <f t="shared" si="151"/>
        <v>0</v>
      </c>
      <c r="AN491" s="215" t="b">
        <f t="shared" si="152"/>
        <v>0</v>
      </c>
      <c r="AO491" s="215" t="b">
        <f t="shared" si="153"/>
        <v>0</v>
      </c>
      <c r="AP491" s="215" t="b">
        <f t="shared" si="154"/>
        <v>0</v>
      </c>
      <c r="AQ491" s="215" t="b">
        <f t="shared" si="155"/>
        <v>0</v>
      </c>
      <c r="AR491" s="215" t="b">
        <f t="shared" si="156"/>
        <v>0</v>
      </c>
      <c r="AS491" s="215" t="b">
        <f t="shared" si="157"/>
        <v>1</v>
      </c>
      <c r="AT491" s="215" t="b">
        <f t="shared" si="158"/>
        <v>1</v>
      </c>
      <c r="AU491" s="215" t="b">
        <f t="shared" si="159"/>
        <v>1</v>
      </c>
      <c r="AV491" s="215" t="b">
        <f t="shared" si="160"/>
        <v>1</v>
      </c>
    </row>
    <row r="492" spans="1:48" ht="15.75">
      <c r="A492" s="77">
        <v>470</v>
      </c>
      <c r="B492" s="134"/>
      <c r="C492" s="80"/>
      <c r="D492" s="126"/>
      <c r="E492" s="152"/>
      <c r="F492" s="146"/>
      <c r="G492" s="130"/>
      <c r="H492" s="152"/>
      <c r="I492" s="146"/>
      <c r="J492" s="130"/>
      <c r="K492" s="152"/>
      <c r="L492" s="146"/>
      <c r="M492" s="130"/>
      <c r="N492" s="152"/>
      <c r="O492" s="146"/>
      <c r="P492" s="130"/>
      <c r="Q492" s="152"/>
      <c r="R492" s="146"/>
      <c r="S492" s="130"/>
      <c r="T492" s="152"/>
      <c r="U492" s="146"/>
      <c r="V492" s="130"/>
      <c r="W492" s="152"/>
      <c r="X492" s="146"/>
      <c r="Y492" s="130"/>
      <c r="Z492" s="152"/>
      <c r="AA492" s="154"/>
      <c r="AB492" s="161">
        <f t="shared" si="143"/>
        <v>0</v>
      </c>
      <c r="AC492" s="162">
        <f t="shared" si="144"/>
        <v>0</v>
      </c>
      <c r="AD492" s="163">
        <f t="shared" si="145"/>
        <v>0</v>
      </c>
      <c r="AE492" s="208"/>
      <c r="AF492" s="215" t="b">
        <f t="shared" si="141"/>
        <v>1</v>
      </c>
      <c r="AG492" s="215" t="b">
        <f t="shared" si="142"/>
        <v>1</v>
      </c>
      <c r="AH492" s="215" t="b">
        <f t="shared" si="146"/>
        <v>1</v>
      </c>
      <c r="AI492" s="215" t="b">
        <f t="shared" si="147"/>
        <v>1</v>
      </c>
      <c r="AJ492" s="215" t="b">
        <f t="shared" si="148"/>
        <v>0</v>
      </c>
      <c r="AK492" s="215" t="b">
        <f t="shared" si="149"/>
        <v>0</v>
      </c>
      <c r="AL492" s="215" t="b">
        <f t="shared" si="150"/>
        <v>0</v>
      </c>
      <c r="AM492" s="215" t="b">
        <f t="shared" si="151"/>
        <v>0</v>
      </c>
      <c r="AN492" s="215" t="b">
        <f t="shared" si="152"/>
        <v>0</v>
      </c>
      <c r="AO492" s="215" t="b">
        <f t="shared" si="153"/>
        <v>0</v>
      </c>
      <c r="AP492" s="215" t="b">
        <f t="shared" si="154"/>
        <v>0</v>
      </c>
      <c r="AQ492" s="215" t="b">
        <f t="shared" si="155"/>
        <v>0</v>
      </c>
      <c r="AR492" s="215" t="b">
        <f t="shared" si="156"/>
        <v>0</v>
      </c>
      <c r="AS492" s="215" t="b">
        <f t="shared" si="157"/>
        <v>1</v>
      </c>
      <c r="AT492" s="215" t="b">
        <f t="shared" si="158"/>
        <v>1</v>
      </c>
      <c r="AU492" s="215" t="b">
        <f t="shared" si="159"/>
        <v>1</v>
      </c>
      <c r="AV492" s="215" t="b">
        <f t="shared" si="160"/>
        <v>1</v>
      </c>
    </row>
    <row r="493" spans="1:48" ht="15.75">
      <c r="A493" s="77">
        <v>471</v>
      </c>
      <c r="B493" s="134"/>
      <c r="C493" s="80"/>
      <c r="D493" s="126"/>
      <c r="E493" s="152"/>
      <c r="F493" s="146"/>
      <c r="G493" s="130"/>
      <c r="H493" s="152"/>
      <c r="I493" s="146"/>
      <c r="J493" s="130"/>
      <c r="K493" s="152"/>
      <c r="L493" s="146"/>
      <c r="M493" s="130"/>
      <c r="N493" s="152"/>
      <c r="O493" s="146"/>
      <c r="P493" s="130"/>
      <c r="Q493" s="152"/>
      <c r="R493" s="146"/>
      <c r="S493" s="130"/>
      <c r="T493" s="152"/>
      <c r="U493" s="146"/>
      <c r="V493" s="130"/>
      <c r="W493" s="152"/>
      <c r="X493" s="146"/>
      <c r="Y493" s="130"/>
      <c r="Z493" s="152"/>
      <c r="AA493" s="154"/>
      <c r="AB493" s="161">
        <f t="shared" si="143"/>
        <v>0</v>
      </c>
      <c r="AC493" s="162">
        <f t="shared" si="144"/>
        <v>0</v>
      </c>
      <c r="AD493" s="163">
        <f t="shared" si="145"/>
        <v>0</v>
      </c>
      <c r="AE493" s="208"/>
      <c r="AF493" s="215" t="b">
        <f t="shared" si="141"/>
        <v>1</v>
      </c>
      <c r="AG493" s="215" t="b">
        <f t="shared" si="142"/>
        <v>1</v>
      </c>
      <c r="AH493" s="215" t="b">
        <f t="shared" si="146"/>
        <v>1</v>
      </c>
      <c r="AI493" s="215" t="b">
        <f t="shared" si="147"/>
        <v>1</v>
      </c>
      <c r="AJ493" s="215" t="b">
        <f t="shared" si="148"/>
        <v>0</v>
      </c>
      <c r="AK493" s="215" t="b">
        <f t="shared" si="149"/>
        <v>0</v>
      </c>
      <c r="AL493" s="215" t="b">
        <f t="shared" si="150"/>
        <v>0</v>
      </c>
      <c r="AM493" s="215" t="b">
        <f t="shared" si="151"/>
        <v>0</v>
      </c>
      <c r="AN493" s="215" t="b">
        <f t="shared" si="152"/>
        <v>0</v>
      </c>
      <c r="AO493" s="215" t="b">
        <f t="shared" si="153"/>
        <v>0</v>
      </c>
      <c r="AP493" s="215" t="b">
        <f t="shared" si="154"/>
        <v>0</v>
      </c>
      <c r="AQ493" s="215" t="b">
        <f t="shared" si="155"/>
        <v>0</v>
      </c>
      <c r="AR493" s="215" t="b">
        <f t="shared" si="156"/>
        <v>0</v>
      </c>
      <c r="AS493" s="215" t="b">
        <f t="shared" si="157"/>
        <v>1</v>
      </c>
      <c r="AT493" s="215" t="b">
        <f t="shared" si="158"/>
        <v>1</v>
      </c>
      <c r="AU493" s="215" t="b">
        <f t="shared" si="159"/>
        <v>1</v>
      </c>
      <c r="AV493" s="215" t="b">
        <f t="shared" si="160"/>
        <v>1</v>
      </c>
    </row>
    <row r="494" spans="1:48" ht="15.75">
      <c r="A494" s="77">
        <v>472</v>
      </c>
      <c r="B494" s="134"/>
      <c r="C494" s="80"/>
      <c r="D494" s="126"/>
      <c r="E494" s="152"/>
      <c r="F494" s="146"/>
      <c r="G494" s="130"/>
      <c r="H494" s="152"/>
      <c r="I494" s="146"/>
      <c r="J494" s="130"/>
      <c r="K494" s="152"/>
      <c r="L494" s="146"/>
      <c r="M494" s="130"/>
      <c r="N494" s="152"/>
      <c r="O494" s="146"/>
      <c r="P494" s="130"/>
      <c r="Q494" s="152"/>
      <c r="R494" s="146"/>
      <c r="S494" s="130"/>
      <c r="T494" s="152"/>
      <c r="U494" s="146"/>
      <c r="V494" s="130"/>
      <c r="W494" s="152"/>
      <c r="X494" s="146"/>
      <c r="Y494" s="130"/>
      <c r="Z494" s="152"/>
      <c r="AA494" s="154"/>
      <c r="AB494" s="161">
        <f t="shared" si="143"/>
        <v>0</v>
      </c>
      <c r="AC494" s="162">
        <f t="shared" si="144"/>
        <v>0</v>
      </c>
      <c r="AD494" s="163">
        <f t="shared" si="145"/>
        <v>0</v>
      </c>
      <c r="AE494" s="208"/>
      <c r="AF494" s="215" t="b">
        <f t="shared" si="141"/>
        <v>1</v>
      </c>
      <c r="AG494" s="215" t="b">
        <f t="shared" si="142"/>
        <v>1</v>
      </c>
      <c r="AH494" s="215" t="b">
        <f t="shared" si="146"/>
        <v>1</v>
      </c>
      <c r="AI494" s="215" t="b">
        <f t="shared" si="147"/>
        <v>1</v>
      </c>
      <c r="AJ494" s="215" t="b">
        <f t="shared" si="148"/>
        <v>0</v>
      </c>
      <c r="AK494" s="215" t="b">
        <f t="shared" si="149"/>
        <v>0</v>
      </c>
      <c r="AL494" s="215" t="b">
        <f t="shared" si="150"/>
        <v>0</v>
      </c>
      <c r="AM494" s="215" t="b">
        <f t="shared" si="151"/>
        <v>0</v>
      </c>
      <c r="AN494" s="215" t="b">
        <f t="shared" si="152"/>
        <v>0</v>
      </c>
      <c r="AO494" s="215" t="b">
        <f t="shared" si="153"/>
        <v>0</v>
      </c>
      <c r="AP494" s="215" t="b">
        <f t="shared" si="154"/>
        <v>0</v>
      </c>
      <c r="AQ494" s="215" t="b">
        <f t="shared" si="155"/>
        <v>0</v>
      </c>
      <c r="AR494" s="215" t="b">
        <f t="shared" si="156"/>
        <v>0</v>
      </c>
      <c r="AS494" s="215" t="b">
        <f t="shared" si="157"/>
        <v>1</v>
      </c>
      <c r="AT494" s="215" t="b">
        <f t="shared" si="158"/>
        <v>1</v>
      </c>
      <c r="AU494" s="215" t="b">
        <f t="shared" si="159"/>
        <v>1</v>
      </c>
      <c r="AV494" s="215" t="b">
        <f t="shared" si="160"/>
        <v>1</v>
      </c>
    </row>
    <row r="495" spans="1:48" ht="15.75">
      <c r="A495" s="77">
        <v>473</v>
      </c>
      <c r="B495" s="134"/>
      <c r="C495" s="80"/>
      <c r="D495" s="126"/>
      <c r="E495" s="152"/>
      <c r="F495" s="146"/>
      <c r="G495" s="130"/>
      <c r="H495" s="152"/>
      <c r="I495" s="146"/>
      <c r="J495" s="130"/>
      <c r="K495" s="152"/>
      <c r="L495" s="146"/>
      <c r="M495" s="130"/>
      <c r="N495" s="152"/>
      <c r="O495" s="146"/>
      <c r="P495" s="130"/>
      <c r="Q495" s="152"/>
      <c r="R495" s="146"/>
      <c r="S495" s="130"/>
      <c r="T495" s="152"/>
      <c r="U495" s="146"/>
      <c r="V495" s="130"/>
      <c r="W495" s="152"/>
      <c r="X495" s="146"/>
      <c r="Y495" s="130"/>
      <c r="Z495" s="152"/>
      <c r="AA495" s="154"/>
      <c r="AB495" s="161">
        <f t="shared" si="143"/>
        <v>0</v>
      </c>
      <c r="AC495" s="162">
        <f t="shared" si="144"/>
        <v>0</v>
      </c>
      <c r="AD495" s="163">
        <f t="shared" si="145"/>
        <v>0</v>
      </c>
      <c r="AE495" s="208"/>
      <c r="AF495" s="215" t="b">
        <f t="shared" si="141"/>
        <v>1</v>
      </c>
      <c r="AG495" s="215" t="b">
        <f t="shared" si="142"/>
        <v>1</v>
      </c>
      <c r="AH495" s="215" t="b">
        <f t="shared" si="146"/>
        <v>1</v>
      </c>
      <c r="AI495" s="215" t="b">
        <f t="shared" si="147"/>
        <v>1</v>
      </c>
      <c r="AJ495" s="215" t="b">
        <f t="shared" si="148"/>
        <v>0</v>
      </c>
      <c r="AK495" s="215" t="b">
        <f t="shared" si="149"/>
        <v>0</v>
      </c>
      <c r="AL495" s="215" t="b">
        <f t="shared" si="150"/>
        <v>0</v>
      </c>
      <c r="AM495" s="215" t="b">
        <f t="shared" si="151"/>
        <v>0</v>
      </c>
      <c r="AN495" s="215" t="b">
        <f t="shared" si="152"/>
        <v>0</v>
      </c>
      <c r="AO495" s="215" t="b">
        <f t="shared" si="153"/>
        <v>0</v>
      </c>
      <c r="AP495" s="215" t="b">
        <f t="shared" si="154"/>
        <v>0</v>
      </c>
      <c r="AQ495" s="215" t="b">
        <f t="shared" si="155"/>
        <v>0</v>
      </c>
      <c r="AR495" s="215" t="b">
        <f t="shared" si="156"/>
        <v>0</v>
      </c>
      <c r="AS495" s="215" t="b">
        <f t="shared" si="157"/>
        <v>1</v>
      </c>
      <c r="AT495" s="215" t="b">
        <f t="shared" si="158"/>
        <v>1</v>
      </c>
      <c r="AU495" s="215" t="b">
        <f t="shared" si="159"/>
        <v>1</v>
      </c>
      <c r="AV495" s="215" t="b">
        <f t="shared" si="160"/>
        <v>1</v>
      </c>
    </row>
    <row r="496" spans="1:48" ht="15.75">
      <c r="A496" s="77">
        <v>474</v>
      </c>
      <c r="B496" s="134"/>
      <c r="C496" s="80"/>
      <c r="D496" s="126"/>
      <c r="E496" s="152"/>
      <c r="F496" s="146"/>
      <c r="G496" s="130"/>
      <c r="H496" s="152"/>
      <c r="I496" s="146"/>
      <c r="J496" s="130"/>
      <c r="K496" s="152"/>
      <c r="L496" s="146"/>
      <c r="M496" s="130"/>
      <c r="N496" s="152"/>
      <c r="O496" s="146"/>
      <c r="P496" s="130"/>
      <c r="Q496" s="152"/>
      <c r="R496" s="146"/>
      <c r="S496" s="130"/>
      <c r="T496" s="152"/>
      <c r="U496" s="146"/>
      <c r="V496" s="130"/>
      <c r="W496" s="152"/>
      <c r="X496" s="146"/>
      <c r="Y496" s="130"/>
      <c r="Z496" s="152"/>
      <c r="AA496" s="154"/>
      <c r="AB496" s="161">
        <f t="shared" si="143"/>
        <v>0</v>
      </c>
      <c r="AC496" s="162">
        <f t="shared" si="144"/>
        <v>0</v>
      </c>
      <c r="AD496" s="163">
        <f t="shared" si="145"/>
        <v>0</v>
      </c>
      <c r="AE496" s="208"/>
      <c r="AF496" s="215" t="b">
        <f t="shared" si="141"/>
        <v>1</v>
      </c>
      <c r="AG496" s="215" t="b">
        <f t="shared" si="142"/>
        <v>1</v>
      </c>
      <c r="AH496" s="215" t="b">
        <f t="shared" si="146"/>
        <v>1</v>
      </c>
      <c r="AI496" s="215" t="b">
        <f t="shared" si="147"/>
        <v>1</v>
      </c>
      <c r="AJ496" s="215" t="b">
        <f t="shared" si="148"/>
        <v>0</v>
      </c>
      <c r="AK496" s="215" t="b">
        <f t="shared" si="149"/>
        <v>0</v>
      </c>
      <c r="AL496" s="215" t="b">
        <f t="shared" si="150"/>
        <v>0</v>
      </c>
      <c r="AM496" s="215" t="b">
        <f t="shared" si="151"/>
        <v>0</v>
      </c>
      <c r="AN496" s="215" t="b">
        <f t="shared" si="152"/>
        <v>0</v>
      </c>
      <c r="AO496" s="215" t="b">
        <f t="shared" si="153"/>
        <v>0</v>
      </c>
      <c r="AP496" s="215" t="b">
        <f t="shared" si="154"/>
        <v>0</v>
      </c>
      <c r="AQ496" s="215" t="b">
        <f t="shared" si="155"/>
        <v>0</v>
      </c>
      <c r="AR496" s="215" t="b">
        <f t="shared" si="156"/>
        <v>0</v>
      </c>
      <c r="AS496" s="215" t="b">
        <f t="shared" si="157"/>
        <v>1</v>
      </c>
      <c r="AT496" s="215" t="b">
        <f t="shared" si="158"/>
        <v>1</v>
      </c>
      <c r="AU496" s="215" t="b">
        <f t="shared" si="159"/>
        <v>1</v>
      </c>
      <c r="AV496" s="215" t="b">
        <f t="shared" si="160"/>
        <v>1</v>
      </c>
    </row>
    <row r="497" spans="1:48" ht="15.75">
      <c r="A497" s="77">
        <v>475</v>
      </c>
      <c r="B497" s="134"/>
      <c r="C497" s="80"/>
      <c r="D497" s="126"/>
      <c r="E497" s="152"/>
      <c r="F497" s="146"/>
      <c r="G497" s="130"/>
      <c r="H497" s="152"/>
      <c r="I497" s="146"/>
      <c r="J497" s="130"/>
      <c r="K497" s="152"/>
      <c r="L497" s="146"/>
      <c r="M497" s="130"/>
      <c r="N497" s="152"/>
      <c r="O497" s="146"/>
      <c r="P497" s="130"/>
      <c r="Q497" s="152"/>
      <c r="R497" s="146"/>
      <c r="S497" s="130"/>
      <c r="T497" s="152"/>
      <c r="U497" s="146"/>
      <c r="V497" s="130"/>
      <c r="W497" s="152"/>
      <c r="X497" s="146"/>
      <c r="Y497" s="130"/>
      <c r="Z497" s="152"/>
      <c r="AA497" s="154"/>
      <c r="AB497" s="161">
        <f t="shared" si="143"/>
        <v>0</v>
      </c>
      <c r="AC497" s="162">
        <f t="shared" si="144"/>
        <v>0</v>
      </c>
      <c r="AD497" s="163">
        <f t="shared" si="145"/>
        <v>0</v>
      </c>
      <c r="AE497" s="208"/>
      <c r="AF497" s="215" t="b">
        <f t="shared" si="141"/>
        <v>1</v>
      </c>
      <c r="AG497" s="215" t="b">
        <f t="shared" si="142"/>
        <v>1</v>
      </c>
      <c r="AH497" s="215" t="b">
        <f t="shared" si="146"/>
        <v>1</v>
      </c>
      <c r="AI497" s="215" t="b">
        <f t="shared" si="147"/>
        <v>1</v>
      </c>
      <c r="AJ497" s="215" t="b">
        <f t="shared" si="148"/>
        <v>0</v>
      </c>
      <c r="AK497" s="215" t="b">
        <f t="shared" si="149"/>
        <v>0</v>
      </c>
      <c r="AL497" s="215" t="b">
        <f t="shared" si="150"/>
        <v>0</v>
      </c>
      <c r="AM497" s="215" t="b">
        <f t="shared" si="151"/>
        <v>0</v>
      </c>
      <c r="AN497" s="215" t="b">
        <f t="shared" si="152"/>
        <v>0</v>
      </c>
      <c r="AO497" s="215" t="b">
        <f t="shared" si="153"/>
        <v>0</v>
      </c>
      <c r="AP497" s="215" t="b">
        <f t="shared" si="154"/>
        <v>0</v>
      </c>
      <c r="AQ497" s="215" t="b">
        <f t="shared" si="155"/>
        <v>0</v>
      </c>
      <c r="AR497" s="215" t="b">
        <f t="shared" si="156"/>
        <v>0</v>
      </c>
      <c r="AS497" s="215" t="b">
        <f t="shared" si="157"/>
        <v>1</v>
      </c>
      <c r="AT497" s="215" t="b">
        <f t="shared" si="158"/>
        <v>1</v>
      </c>
      <c r="AU497" s="215" t="b">
        <f t="shared" si="159"/>
        <v>1</v>
      </c>
      <c r="AV497" s="215" t="b">
        <f t="shared" si="160"/>
        <v>1</v>
      </c>
    </row>
    <row r="498" spans="1:48" ht="15.75">
      <c r="A498" s="77">
        <v>476</v>
      </c>
      <c r="B498" s="134"/>
      <c r="C498" s="80"/>
      <c r="D498" s="126"/>
      <c r="E498" s="152"/>
      <c r="F498" s="146"/>
      <c r="G498" s="130"/>
      <c r="H498" s="152"/>
      <c r="I498" s="146"/>
      <c r="J498" s="130"/>
      <c r="K498" s="152"/>
      <c r="L498" s="146"/>
      <c r="M498" s="130"/>
      <c r="N498" s="152"/>
      <c r="O498" s="146"/>
      <c r="P498" s="130"/>
      <c r="Q498" s="152"/>
      <c r="R498" s="146"/>
      <c r="S498" s="130"/>
      <c r="T498" s="152"/>
      <c r="U498" s="146"/>
      <c r="V498" s="130"/>
      <c r="W498" s="152"/>
      <c r="X498" s="146"/>
      <c r="Y498" s="130"/>
      <c r="Z498" s="152"/>
      <c r="AA498" s="154"/>
      <c r="AB498" s="161">
        <f t="shared" si="143"/>
        <v>0</v>
      </c>
      <c r="AC498" s="162">
        <f t="shared" si="144"/>
        <v>0</v>
      </c>
      <c r="AD498" s="163">
        <f t="shared" si="145"/>
        <v>0</v>
      </c>
      <c r="AE498" s="208"/>
      <c r="AF498" s="215" t="b">
        <f t="shared" si="141"/>
        <v>1</v>
      </c>
      <c r="AG498" s="215" t="b">
        <f t="shared" si="142"/>
        <v>1</v>
      </c>
      <c r="AH498" s="215" t="b">
        <f t="shared" si="146"/>
        <v>1</v>
      </c>
      <c r="AI498" s="215" t="b">
        <f t="shared" si="147"/>
        <v>1</v>
      </c>
      <c r="AJ498" s="215" t="b">
        <f t="shared" si="148"/>
        <v>0</v>
      </c>
      <c r="AK498" s="215" t="b">
        <f t="shared" si="149"/>
        <v>0</v>
      </c>
      <c r="AL498" s="215" t="b">
        <f t="shared" si="150"/>
        <v>0</v>
      </c>
      <c r="AM498" s="215" t="b">
        <f t="shared" si="151"/>
        <v>0</v>
      </c>
      <c r="AN498" s="215" t="b">
        <f t="shared" si="152"/>
        <v>0</v>
      </c>
      <c r="AO498" s="215" t="b">
        <f t="shared" si="153"/>
        <v>0</v>
      </c>
      <c r="AP498" s="215" t="b">
        <f t="shared" si="154"/>
        <v>0</v>
      </c>
      <c r="AQ498" s="215" t="b">
        <f t="shared" si="155"/>
        <v>0</v>
      </c>
      <c r="AR498" s="215" t="b">
        <f t="shared" si="156"/>
        <v>0</v>
      </c>
      <c r="AS498" s="215" t="b">
        <f t="shared" si="157"/>
        <v>1</v>
      </c>
      <c r="AT498" s="215" t="b">
        <f t="shared" si="158"/>
        <v>1</v>
      </c>
      <c r="AU498" s="215" t="b">
        <f t="shared" si="159"/>
        <v>1</v>
      </c>
      <c r="AV498" s="215" t="b">
        <f t="shared" si="160"/>
        <v>1</v>
      </c>
    </row>
    <row r="499" spans="1:48" ht="15.75">
      <c r="A499" s="77">
        <v>477</v>
      </c>
      <c r="B499" s="134"/>
      <c r="C499" s="80"/>
      <c r="D499" s="126"/>
      <c r="E499" s="152"/>
      <c r="F499" s="146"/>
      <c r="G499" s="130"/>
      <c r="H499" s="152"/>
      <c r="I499" s="146"/>
      <c r="J499" s="130"/>
      <c r="K499" s="152"/>
      <c r="L499" s="146"/>
      <c r="M499" s="130"/>
      <c r="N499" s="152"/>
      <c r="O499" s="146"/>
      <c r="P499" s="130"/>
      <c r="Q499" s="152"/>
      <c r="R499" s="146"/>
      <c r="S499" s="130"/>
      <c r="T499" s="152"/>
      <c r="U499" s="146"/>
      <c r="V499" s="130"/>
      <c r="W499" s="152"/>
      <c r="X499" s="146"/>
      <c r="Y499" s="130"/>
      <c r="Z499" s="152"/>
      <c r="AA499" s="154"/>
      <c r="AB499" s="161">
        <f t="shared" si="143"/>
        <v>0</v>
      </c>
      <c r="AC499" s="162">
        <f t="shared" si="144"/>
        <v>0</v>
      </c>
      <c r="AD499" s="163">
        <f t="shared" si="145"/>
        <v>0</v>
      </c>
      <c r="AE499" s="208"/>
      <c r="AF499" s="215" t="b">
        <f t="shared" si="141"/>
        <v>1</v>
      </c>
      <c r="AG499" s="215" t="b">
        <f t="shared" si="142"/>
        <v>1</v>
      </c>
      <c r="AH499" s="215" t="b">
        <f t="shared" si="146"/>
        <v>1</v>
      </c>
      <c r="AI499" s="215" t="b">
        <f t="shared" si="147"/>
        <v>1</v>
      </c>
      <c r="AJ499" s="215" t="b">
        <f t="shared" si="148"/>
        <v>0</v>
      </c>
      <c r="AK499" s="215" t="b">
        <f t="shared" si="149"/>
        <v>0</v>
      </c>
      <c r="AL499" s="215" t="b">
        <f t="shared" si="150"/>
        <v>0</v>
      </c>
      <c r="AM499" s="215" t="b">
        <f t="shared" si="151"/>
        <v>0</v>
      </c>
      <c r="AN499" s="215" t="b">
        <f t="shared" si="152"/>
        <v>0</v>
      </c>
      <c r="AO499" s="215" t="b">
        <f t="shared" si="153"/>
        <v>0</v>
      </c>
      <c r="AP499" s="215" t="b">
        <f t="shared" si="154"/>
        <v>0</v>
      </c>
      <c r="AQ499" s="215" t="b">
        <f t="shared" si="155"/>
        <v>0</v>
      </c>
      <c r="AR499" s="215" t="b">
        <f t="shared" si="156"/>
        <v>0</v>
      </c>
      <c r="AS499" s="215" t="b">
        <f t="shared" si="157"/>
        <v>1</v>
      </c>
      <c r="AT499" s="215" t="b">
        <f t="shared" si="158"/>
        <v>1</v>
      </c>
      <c r="AU499" s="215" t="b">
        <f t="shared" si="159"/>
        <v>1</v>
      </c>
      <c r="AV499" s="215" t="b">
        <f t="shared" si="160"/>
        <v>1</v>
      </c>
    </row>
    <row r="500" spans="1:48" ht="15.75">
      <c r="A500" s="77">
        <v>478</v>
      </c>
      <c r="B500" s="134"/>
      <c r="C500" s="80"/>
      <c r="D500" s="126"/>
      <c r="E500" s="152"/>
      <c r="F500" s="146"/>
      <c r="G500" s="130"/>
      <c r="H500" s="152"/>
      <c r="I500" s="146"/>
      <c r="J500" s="130"/>
      <c r="K500" s="152"/>
      <c r="L500" s="146"/>
      <c r="M500" s="130"/>
      <c r="N500" s="152"/>
      <c r="O500" s="146"/>
      <c r="P500" s="130"/>
      <c r="Q500" s="152"/>
      <c r="R500" s="146"/>
      <c r="S500" s="130"/>
      <c r="T500" s="152"/>
      <c r="U500" s="146"/>
      <c r="V500" s="130"/>
      <c r="W500" s="152"/>
      <c r="X500" s="146"/>
      <c r="Y500" s="130"/>
      <c r="Z500" s="152"/>
      <c r="AA500" s="154"/>
      <c r="AB500" s="161">
        <f t="shared" si="143"/>
        <v>0</v>
      </c>
      <c r="AC500" s="162">
        <f t="shared" si="144"/>
        <v>0</v>
      </c>
      <c r="AD500" s="163">
        <f t="shared" si="145"/>
        <v>0</v>
      </c>
      <c r="AE500" s="208"/>
      <c r="AF500" s="215" t="b">
        <f t="shared" si="141"/>
        <v>1</v>
      </c>
      <c r="AG500" s="215" t="b">
        <f t="shared" si="142"/>
        <v>1</v>
      </c>
      <c r="AH500" s="215" t="b">
        <f t="shared" si="146"/>
        <v>1</v>
      </c>
      <c r="AI500" s="215" t="b">
        <f t="shared" si="147"/>
        <v>1</v>
      </c>
      <c r="AJ500" s="215" t="b">
        <f t="shared" si="148"/>
        <v>0</v>
      </c>
      <c r="AK500" s="215" t="b">
        <f t="shared" si="149"/>
        <v>0</v>
      </c>
      <c r="AL500" s="215" t="b">
        <f t="shared" si="150"/>
        <v>0</v>
      </c>
      <c r="AM500" s="215" t="b">
        <f t="shared" si="151"/>
        <v>0</v>
      </c>
      <c r="AN500" s="215" t="b">
        <f t="shared" si="152"/>
        <v>0</v>
      </c>
      <c r="AO500" s="215" t="b">
        <f t="shared" si="153"/>
        <v>0</v>
      </c>
      <c r="AP500" s="215" t="b">
        <f t="shared" si="154"/>
        <v>0</v>
      </c>
      <c r="AQ500" s="215" t="b">
        <f t="shared" si="155"/>
        <v>0</v>
      </c>
      <c r="AR500" s="215" t="b">
        <f t="shared" si="156"/>
        <v>0</v>
      </c>
      <c r="AS500" s="215" t="b">
        <f t="shared" si="157"/>
        <v>1</v>
      </c>
      <c r="AT500" s="215" t="b">
        <f t="shared" si="158"/>
        <v>1</v>
      </c>
      <c r="AU500" s="215" t="b">
        <f t="shared" si="159"/>
        <v>1</v>
      </c>
      <c r="AV500" s="215" t="b">
        <f t="shared" si="160"/>
        <v>1</v>
      </c>
    </row>
    <row r="501" spans="1:48" ht="15.75">
      <c r="A501" s="77">
        <v>479</v>
      </c>
      <c r="B501" s="134"/>
      <c r="C501" s="80"/>
      <c r="D501" s="126"/>
      <c r="E501" s="152"/>
      <c r="F501" s="146"/>
      <c r="G501" s="130"/>
      <c r="H501" s="152"/>
      <c r="I501" s="146"/>
      <c r="J501" s="130"/>
      <c r="K501" s="152"/>
      <c r="L501" s="146"/>
      <c r="M501" s="130"/>
      <c r="N501" s="152"/>
      <c r="O501" s="146"/>
      <c r="P501" s="130"/>
      <c r="Q501" s="152"/>
      <c r="R501" s="146"/>
      <c r="S501" s="130"/>
      <c r="T501" s="152"/>
      <c r="U501" s="146"/>
      <c r="V501" s="130"/>
      <c r="W501" s="152"/>
      <c r="X501" s="146"/>
      <c r="Y501" s="130"/>
      <c r="Z501" s="152"/>
      <c r="AA501" s="154"/>
      <c r="AB501" s="161">
        <f t="shared" si="143"/>
        <v>0</v>
      </c>
      <c r="AC501" s="162">
        <f t="shared" si="144"/>
        <v>0</v>
      </c>
      <c r="AD501" s="163">
        <f t="shared" si="145"/>
        <v>0</v>
      </c>
      <c r="AE501" s="208"/>
      <c r="AF501" s="215" t="b">
        <f t="shared" si="141"/>
        <v>1</v>
      </c>
      <c r="AG501" s="215" t="b">
        <f t="shared" si="142"/>
        <v>1</v>
      </c>
      <c r="AH501" s="215" t="b">
        <f t="shared" si="146"/>
        <v>1</v>
      </c>
      <c r="AI501" s="215" t="b">
        <f t="shared" si="147"/>
        <v>1</v>
      </c>
      <c r="AJ501" s="215" t="b">
        <f t="shared" si="148"/>
        <v>0</v>
      </c>
      <c r="AK501" s="215" t="b">
        <f t="shared" si="149"/>
        <v>0</v>
      </c>
      <c r="AL501" s="215" t="b">
        <f t="shared" si="150"/>
        <v>0</v>
      </c>
      <c r="AM501" s="215" t="b">
        <f t="shared" si="151"/>
        <v>0</v>
      </c>
      <c r="AN501" s="215" t="b">
        <f t="shared" si="152"/>
        <v>0</v>
      </c>
      <c r="AO501" s="215" t="b">
        <f t="shared" si="153"/>
        <v>0</v>
      </c>
      <c r="AP501" s="215" t="b">
        <f t="shared" si="154"/>
        <v>0</v>
      </c>
      <c r="AQ501" s="215" t="b">
        <f t="shared" si="155"/>
        <v>0</v>
      </c>
      <c r="AR501" s="215" t="b">
        <f t="shared" si="156"/>
        <v>0</v>
      </c>
      <c r="AS501" s="215" t="b">
        <f t="shared" si="157"/>
        <v>1</v>
      </c>
      <c r="AT501" s="215" t="b">
        <f t="shared" si="158"/>
        <v>1</v>
      </c>
      <c r="AU501" s="215" t="b">
        <f t="shared" si="159"/>
        <v>1</v>
      </c>
      <c r="AV501" s="215" t="b">
        <f t="shared" si="160"/>
        <v>1</v>
      </c>
    </row>
    <row r="502" spans="1:48" ht="15.75">
      <c r="A502" s="77">
        <v>480</v>
      </c>
      <c r="B502" s="134"/>
      <c r="C502" s="80"/>
      <c r="D502" s="126"/>
      <c r="E502" s="152"/>
      <c r="F502" s="146"/>
      <c r="G502" s="130"/>
      <c r="H502" s="152"/>
      <c r="I502" s="146"/>
      <c r="J502" s="130"/>
      <c r="K502" s="152"/>
      <c r="L502" s="146"/>
      <c r="M502" s="130"/>
      <c r="N502" s="152"/>
      <c r="O502" s="146"/>
      <c r="P502" s="130"/>
      <c r="Q502" s="152"/>
      <c r="R502" s="146"/>
      <c r="S502" s="130"/>
      <c r="T502" s="152"/>
      <c r="U502" s="146"/>
      <c r="V502" s="130"/>
      <c r="W502" s="152"/>
      <c r="X502" s="146"/>
      <c r="Y502" s="130"/>
      <c r="Z502" s="152"/>
      <c r="AA502" s="154"/>
      <c r="AB502" s="161">
        <f t="shared" si="143"/>
        <v>0</v>
      </c>
      <c r="AC502" s="162">
        <f t="shared" si="144"/>
        <v>0</v>
      </c>
      <c r="AD502" s="163">
        <f t="shared" si="145"/>
        <v>0</v>
      </c>
      <c r="AE502" s="208"/>
      <c r="AF502" s="215" t="b">
        <f t="shared" si="141"/>
        <v>1</v>
      </c>
      <c r="AG502" s="215" t="b">
        <f t="shared" si="142"/>
        <v>1</v>
      </c>
      <c r="AH502" s="215" t="b">
        <f t="shared" si="146"/>
        <v>1</v>
      </c>
      <c r="AI502" s="215" t="b">
        <f t="shared" si="147"/>
        <v>1</v>
      </c>
      <c r="AJ502" s="215" t="b">
        <f t="shared" si="148"/>
        <v>0</v>
      </c>
      <c r="AK502" s="215" t="b">
        <f t="shared" si="149"/>
        <v>0</v>
      </c>
      <c r="AL502" s="215" t="b">
        <f t="shared" si="150"/>
        <v>0</v>
      </c>
      <c r="AM502" s="215" t="b">
        <f t="shared" si="151"/>
        <v>0</v>
      </c>
      <c r="AN502" s="215" t="b">
        <f t="shared" si="152"/>
        <v>0</v>
      </c>
      <c r="AO502" s="215" t="b">
        <f t="shared" si="153"/>
        <v>0</v>
      </c>
      <c r="AP502" s="215" t="b">
        <f t="shared" si="154"/>
        <v>0</v>
      </c>
      <c r="AQ502" s="215" t="b">
        <f t="shared" si="155"/>
        <v>0</v>
      </c>
      <c r="AR502" s="215" t="b">
        <f t="shared" si="156"/>
        <v>0</v>
      </c>
      <c r="AS502" s="215" t="b">
        <f t="shared" si="157"/>
        <v>1</v>
      </c>
      <c r="AT502" s="215" t="b">
        <f t="shared" si="158"/>
        <v>1</v>
      </c>
      <c r="AU502" s="215" t="b">
        <f t="shared" si="159"/>
        <v>1</v>
      </c>
      <c r="AV502" s="215" t="b">
        <f t="shared" si="160"/>
        <v>1</v>
      </c>
    </row>
    <row r="503" spans="1:48" ht="15.75">
      <c r="A503" s="77">
        <v>481</v>
      </c>
      <c r="B503" s="134"/>
      <c r="C503" s="80"/>
      <c r="D503" s="126"/>
      <c r="E503" s="152"/>
      <c r="F503" s="146"/>
      <c r="G503" s="130"/>
      <c r="H503" s="152"/>
      <c r="I503" s="146"/>
      <c r="J503" s="130"/>
      <c r="K503" s="152"/>
      <c r="L503" s="146"/>
      <c r="M503" s="130"/>
      <c r="N503" s="152"/>
      <c r="O503" s="146"/>
      <c r="P503" s="130"/>
      <c r="Q503" s="152"/>
      <c r="R503" s="146"/>
      <c r="S503" s="130"/>
      <c r="T503" s="152"/>
      <c r="U503" s="146"/>
      <c r="V503" s="130"/>
      <c r="W503" s="152"/>
      <c r="X503" s="146"/>
      <c r="Y503" s="130"/>
      <c r="Z503" s="152"/>
      <c r="AA503" s="154"/>
      <c r="AB503" s="161">
        <f t="shared" si="143"/>
        <v>0</v>
      </c>
      <c r="AC503" s="162">
        <f t="shared" si="144"/>
        <v>0</v>
      </c>
      <c r="AD503" s="163">
        <f t="shared" si="145"/>
        <v>0</v>
      </c>
      <c r="AE503" s="208"/>
      <c r="AF503" s="215" t="b">
        <f t="shared" si="141"/>
        <v>1</v>
      </c>
      <c r="AG503" s="215" t="b">
        <f t="shared" si="142"/>
        <v>1</v>
      </c>
      <c r="AH503" s="215" t="b">
        <f t="shared" si="146"/>
        <v>1</v>
      </c>
      <c r="AI503" s="215" t="b">
        <f t="shared" si="147"/>
        <v>1</v>
      </c>
      <c r="AJ503" s="215" t="b">
        <f t="shared" si="148"/>
        <v>0</v>
      </c>
      <c r="AK503" s="215" t="b">
        <f t="shared" si="149"/>
        <v>0</v>
      </c>
      <c r="AL503" s="215" t="b">
        <f t="shared" si="150"/>
        <v>0</v>
      </c>
      <c r="AM503" s="215" t="b">
        <f t="shared" si="151"/>
        <v>0</v>
      </c>
      <c r="AN503" s="215" t="b">
        <f t="shared" si="152"/>
        <v>0</v>
      </c>
      <c r="AO503" s="215" t="b">
        <f t="shared" si="153"/>
        <v>0</v>
      </c>
      <c r="AP503" s="215" t="b">
        <f t="shared" si="154"/>
        <v>0</v>
      </c>
      <c r="AQ503" s="215" t="b">
        <f t="shared" si="155"/>
        <v>0</v>
      </c>
      <c r="AR503" s="215" t="b">
        <f t="shared" si="156"/>
        <v>0</v>
      </c>
      <c r="AS503" s="215" t="b">
        <f t="shared" si="157"/>
        <v>1</v>
      </c>
      <c r="AT503" s="215" t="b">
        <f t="shared" si="158"/>
        <v>1</v>
      </c>
      <c r="AU503" s="215" t="b">
        <f t="shared" si="159"/>
        <v>1</v>
      </c>
      <c r="AV503" s="215" t="b">
        <f t="shared" si="160"/>
        <v>1</v>
      </c>
    </row>
    <row r="504" spans="1:48" ht="15.75">
      <c r="A504" s="77">
        <v>482</v>
      </c>
      <c r="B504" s="134"/>
      <c r="C504" s="80"/>
      <c r="D504" s="126"/>
      <c r="E504" s="152"/>
      <c r="F504" s="146"/>
      <c r="G504" s="130"/>
      <c r="H504" s="152"/>
      <c r="I504" s="146"/>
      <c r="J504" s="130"/>
      <c r="K504" s="152"/>
      <c r="L504" s="146"/>
      <c r="M504" s="130"/>
      <c r="N504" s="152"/>
      <c r="O504" s="146"/>
      <c r="P504" s="130"/>
      <c r="Q504" s="152"/>
      <c r="R504" s="146"/>
      <c r="S504" s="130"/>
      <c r="T504" s="152"/>
      <c r="U504" s="146"/>
      <c r="V504" s="130"/>
      <c r="W504" s="152"/>
      <c r="X504" s="146"/>
      <c r="Y504" s="130"/>
      <c r="Z504" s="152"/>
      <c r="AA504" s="154"/>
      <c r="AB504" s="161">
        <f t="shared" si="143"/>
        <v>0</v>
      </c>
      <c r="AC504" s="162">
        <f t="shared" si="144"/>
        <v>0</v>
      </c>
      <c r="AD504" s="163">
        <f t="shared" si="145"/>
        <v>0</v>
      </c>
      <c r="AE504" s="208"/>
      <c r="AF504" s="215" t="b">
        <f t="shared" si="141"/>
        <v>1</v>
      </c>
      <c r="AG504" s="215" t="b">
        <f t="shared" si="142"/>
        <v>1</v>
      </c>
      <c r="AH504" s="215" t="b">
        <f t="shared" si="146"/>
        <v>1</v>
      </c>
      <c r="AI504" s="215" t="b">
        <f t="shared" si="147"/>
        <v>1</v>
      </c>
      <c r="AJ504" s="215" t="b">
        <f t="shared" si="148"/>
        <v>0</v>
      </c>
      <c r="AK504" s="215" t="b">
        <f t="shared" si="149"/>
        <v>0</v>
      </c>
      <c r="AL504" s="215" t="b">
        <f t="shared" si="150"/>
        <v>0</v>
      </c>
      <c r="AM504" s="215" t="b">
        <f t="shared" si="151"/>
        <v>0</v>
      </c>
      <c r="AN504" s="215" t="b">
        <f t="shared" si="152"/>
        <v>0</v>
      </c>
      <c r="AO504" s="215" t="b">
        <f t="shared" si="153"/>
        <v>0</v>
      </c>
      <c r="AP504" s="215" t="b">
        <f t="shared" si="154"/>
        <v>0</v>
      </c>
      <c r="AQ504" s="215" t="b">
        <f t="shared" si="155"/>
        <v>0</v>
      </c>
      <c r="AR504" s="215" t="b">
        <f t="shared" si="156"/>
        <v>0</v>
      </c>
      <c r="AS504" s="215" t="b">
        <f t="shared" si="157"/>
        <v>1</v>
      </c>
      <c r="AT504" s="215" t="b">
        <f t="shared" si="158"/>
        <v>1</v>
      </c>
      <c r="AU504" s="215" t="b">
        <f t="shared" si="159"/>
        <v>1</v>
      </c>
      <c r="AV504" s="215" t="b">
        <f t="shared" si="160"/>
        <v>1</v>
      </c>
    </row>
    <row r="505" spans="1:48" ht="15.75">
      <c r="A505" s="77">
        <v>483</v>
      </c>
      <c r="B505" s="134"/>
      <c r="C505" s="80"/>
      <c r="D505" s="126"/>
      <c r="E505" s="152"/>
      <c r="F505" s="146"/>
      <c r="G505" s="130"/>
      <c r="H505" s="152"/>
      <c r="I505" s="146"/>
      <c r="J505" s="130"/>
      <c r="K505" s="152"/>
      <c r="L505" s="146"/>
      <c r="M505" s="130"/>
      <c r="N505" s="152"/>
      <c r="O505" s="146"/>
      <c r="P505" s="130"/>
      <c r="Q505" s="152"/>
      <c r="R505" s="146"/>
      <c r="S505" s="130"/>
      <c r="T505" s="152"/>
      <c r="U505" s="146"/>
      <c r="V505" s="130"/>
      <c r="W505" s="152"/>
      <c r="X505" s="146"/>
      <c r="Y505" s="130"/>
      <c r="Z505" s="152"/>
      <c r="AA505" s="154"/>
      <c r="AB505" s="161">
        <f t="shared" si="143"/>
        <v>0</v>
      </c>
      <c r="AC505" s="162">
        <f t="shared" si="144"/>
        <v>0</v>
      </c>
      <c r="AD505" s="163">
        <f t="shared" si="145"/>
        <v>0</v>
      </c>
      <c r="AE505" s="208"/>
      <c r="AF505" s="215" t="b">
        <f t="shared" si="141"/>
        <v>1</v>
      </c>
      <c r="AG505" s="215" t="b">
        <f t="shared" si="142"/>
        <v>1</v>
      </c>
      <c r="AH505" s="215" t="b">
        <f t="shared" si="146"/>
        <v>1</v>
      </c>
      <c r="AI505" s="215" t="b">
        <f t="shared" si="147"/>
        <v>1</v>
      </c>
      <c r="AJ505" s="215" t="b">
        <f t="shared" si="148"/>
        <v>0</v>
      </c>
      <c r="AK505" s="215" t="b">
        <f t="shared" si="149"/>
        <v>0</v>
      </c>
      <c r="AL505" s="215" t="b">
        <f t="shared" si="150"/>
        <v>0</v>
      </c>
      <c r="AM505" s="215" t="b">
        <f t="shared" si="151"/>
        <v>0</v>
      </c>
      <c r="AN505" s="215" t="b">
        <f t="shared" si="152"/>
        <v>0</v>
      </c>
      <c r="AO505" s="215" t="b">
        <f t="shared" si="153"/>
        <v>0</v>
      </c>
      <c r="AP505" s="215" t="b">
        <f t="shared" si="154"/>
        <v>0</v>
      </c>
      <c r="AQ505" s="215" t="b">
        <f t="shared" si="155"/>
        <v>0</v>
      </c>
      <c r="AR505" s="215" t="b">
        <f t="shared" si="156"/>
        <v>0</v>
      </c>
      <c r="AS505" s="215" t="b">
        <f t="shared" si="157"/>
        <v>1</v>
      </c>
      <c r="AT505" s="215" t="b">
        <f t="shared" si="158"/>
        <v>1</v>
      </c>
      <c r="AU505" s="215" t="b">
        <f t="shared" si="159"/>
        <v>1</v>
      </c>
      <c r="AV505" s="215" t="b">
        <f t="shared" si="160"/>
        <v>1</v>
      </c>
    </row>
    <row r="506" spans="1:48" ht="15.75">
      <c r="A506" s="77">
        <v>484</v>
      </c>
      <c r="B506" s="134"/>
      <c r="C506" s="80"/>
      <c r="D506" s="126"/>
      <c r="E506" s="152"/>
      <c r="F506" s="146"/>
      <c r="G506" s="130"/>
      <c r="H506" s="152"/>
      <c r="I506" s="146"/>
      <c r="J506" s="130"/>
      <c r="K506" s="152"/>
      <c r="L506" s="146"/>
      <c r="M506" s="130"/>
      <c r="N506" s="152"/>
      <c r="O506" s="146"/>
      <c r="P506" s="130"/>
      <c r="Q506" s="152"/>
      <c r="R506" s="146"/>
      <c r="S506" s="130"/>
      <c r="T506" s="152"/>
      <c r="U506" s="146"/>
      <c r="V506" s="130"/>
      <c r="W506" s="152"/>
      <c r="X506" s="146"/>
      <c r="Y506" s="130"/>
      <c r="Z506" s="152"/>
      <c r="AA506" s="154"/>
      <c r="AB506" s="161">
        <f t="shared" si="143"/>
        <v>0</v>
      </c>
      <c r="AC506" s="162">
        <f t="shared" si="144"/>
        <v>0</v>
      </c>
      <c r="AD506" s="163">
        <f t="shared" si="145"/>
        <v>0</v>
      </c>
      <c r="AE506" s="208"/>
      <c r="AF506" s="215" t="b">
        <f t="shared" si="141"/>
        <v>1</v>
      </c>
      <c r="AG506" s="215" t="b">
        <f t="shared" si="142"/>
        <v>1</v>
      </c>
      <c r="AH506" s="215" t="b">
        <f t="shared" si="146"/>
        <v>1</v>
      </c>
      <c r="AI506" s="215" t="b">
        <f t="shared" si="147"/>
        <v>1</v>
      </c>
      <c r="AJ506" s="215" t="b">
        <f t="shared" si="148"/>
        <v>0</v>
      </c>
      <c r="AK506" s="215" t="b">
        <f t="shared" si="149"/>
        <v>0</v>
      </c>
      <c r="AL506" s="215" t="b">
        <f t="shared" si="150"/>
        <v>0</v>
      </c>
      <c r="AM506" s="215" t="b">
        <f t="shared" si="151"/>
        <v>0</v>
      </c>
      <c r="AN506" s="215" t="b">
        <f t="shared" si="152"/>
        <v>0</v>
      </c>
      <c r="AO506" s="215" t="b">
        <f t="shared" si="153"/>
        <v>0</v>
      </c>
      <c r="AP506" s="215" t="b">
        <f t="shared" si="154"/>
        <v>0</v>
      </c>
      <c r="AQ506" s="215" t="b">
        <f t="shared" si="155"/>
        <v>0</v>
      </c>
      <c r="AR506" s="215" t="b">
        <f t="shared" si="156"/>
        <v>0</v>
      </c>
      <c r="AS506" s="215" t="b">
        <f t="shared" si="157"/>
        <v>1</v>
      </c>
      <c r="AT506" s="215" t="b">
        <f t="shared" si="158"/>
        <v>1</v>
      </c>
      <c r="AU506" s="215" t="b">
        <f t="shared" si="159"/>
        <v>1</v>
      </c>
      <c r="AV506" s="215" t="b">
        <f t="shared" si="160"/>
        <v>1</v>
      </c>
    </row>
    <row r="507" spans="1:48" ht="15.75">
      <c r="A507" s="77">
        <v>485</v>
      </c>
      <c r="B507" s="134"/>
      <c r="C507" s="80"/>
      <c r="D507" s="126"/>
      <c r="E507" s="152"/>
      <c r="F507" s="146"/>
      <c r="G507" s="130"/>
      <c r="H507" s="152"/>
      <c r="I507" s="146"/>
      <c r="J507" s="130"/>
      <c r="K507" s="152"/>
      <c r="L507" s="146"/>
      <c r="M507" s="130"/>
      <c r="N507" s="152"/>
      <c r="O507" s="146"/>
      <c r="P507" s="130"/>
      <c r="Q507" s="152"/>
      <c r="R507" s="146"/>
      <c r="S507" s="130"/>
      <c r="T507" s="152"/>
      <c r="U507" s="146"/>
      <c r="V507" s="130"/>
      <c r="W507" s="152"/>
      <c r="X507" s="146"/>
      <c r="Y507" s="130"/>
      <c r="Z507" s="152"/>
      <c r="AA507" s="154"/>
      <c r="AB507" s="161">
        <f t="shared" si="143"/>
        <v>0</v>
      </c>
      <c r="AC507" s="162">
        <f t="shared" si="144"/>
        <v>0</v>
      </c>
      <c r="AD507" s="163">
        <f t="shared" si="145"/>
        <v>0</v>
      </c>
      <c r="AE507" s="208"/>
      <c r="AF507" s="215" t="b">
        <f t="shared" si="141"/>
        <v>1</v>
      </c>
      <c r="AG507" s="215" t="b">
        <f t="shared" si="142"/>
        <v>1</v>
      </c>
      <c r="AH507" s="215" t="b">
        <f t="shared" si="146"/>
        <v>1</v>
      </c>
      <c r="AI507" s="215" t="b">
        <f t="shared" si="147"/>
        <v>1</v>
      </c>
      <c r="AJ507" s="215" t="b">
        <f t="shared" si="148"/>
        <v>0</v>
      </c>
      <c r="AK507" s="215" t="b">
        <f t="shared" si="149"/>
        <v>0</v>
      </c>
      <c r="AL507" s="215" t="b">
        <f t="shared" si="150"/>
        <v>0</v>
      </c>
      <c r="AM507" s="215" t="b">
        <f t="shared" si="151"/>
        <v>0</v>
      </c>
      <c r="AN507" s="215" t="b">
        <f t="shared" si="152"/>
        <v>0</v>
      </c>
      <c r="AO507" s="215" t="b">
        <f t="shared" si="153"/>
        <v>0</v>
      </c>
      <c r="AP507" s="215" t="b">
        <f t="shared" si="154"/>
        <v>0</v>
      </c>
      <c r="AQ507" s="215" t="b">
        <f t="shared" si="155"/>
        <v>0</v>
      </c>
      <c r="AR507" s="215" t="b">
        <f t="shared" si="156"/>
        <v>0</v>
      </c>
      <c r="AS507" s="215" t="b">
        <f t="shared" si="157"/>
        <v>1</v>
      </c>
      <c r="AT507" s="215" t="b">
        <f t="shared" si="158"/>
        <v>1</v>
      </c>
      <c r="AU507" s="215" t="b">
        <f t="shared" si="159"/>
        <v>1</v>
      </c>
      <c r="AV507" s="215" t="b">
        <f t="shared" si="160"/>
        <v>1</v>
      </c>
    </row>
    <row r="508" spans="1:48" ht="15.75">
      <c r="A508" s="77">
        <v>486</v>
      </c>
      <c r="B508" s="134"/>
      <c r="C508" s="80"/>
      <c r="D508" s="126"/>
      <c r="E508" s="152"/>
      <c r="F508" s="146"/>
      <c r="G508" s="130"/>
      <c r="H508" s="152"/>
      <c r="I508" s="146"/>
      <c r="J508" s="130"/>
      <c r="K508" s="152"/>
      <c r="L508" s="146"/>
      <c r="M508" s="130"/>
      <c r="N508" s="152"/>
      <c r="O508" s="146"/>
      <c r="P508" s="130"/>
      <c r="Q508" s="152"/>
      <c r="R508" s="146"/>
      <c r="S508" s="130"/>
      <c r="T508" s="152"/>
      <c r="U508" s="146"/>
      <c r="V508" s="130"/>
      <c r="W508" s="152"/>
      <c r="X508" s="146"/>
      <c r="Y508" s="130"/>
      <c r="Z508" s="152"/>
      <c r="AA508" s="154"/>
      <c r="AB508" s="161">
        <f t="shared" si="143"/>
        <v>0</v>
      </c>
      <c r="AC508" s="162">
        <f t="shared" si="144"/>
        <v>0</v>
      </c>
      <c r="AD508" s="163">
        <f t="shared" si="145"/>
        <v>0</v>
      </c>
      <c r="AE508" s="208"/>
      <c r="AF508" s="215" t="b">
        <f t="shared" si="141"/>
        <v>1</v>
      </c>
      <c r="AG508" s="215" t="b">
        <f t="shared" si="142"/>
        <v>1</v>
      </c>
      <c r="AH508" s="215" t="b">
        <f t="shared" si="146"/>
        <v>1</v>
      </c>
      <c r="AI508" s="215" t="b">
        <f t="shared" si="147"/>
        <v>1</v>
      </c>
      <c r="AJ508" s="215" t="b">
        <f t="shared" si="148"/>
        <v>0</v>
      </c>
      <c r="AK508" s="215" t="b">
        <f t="shared" si="149"/>
        <v>0</v>
      </c>
      <c r="AL508" s="215" t="b">
        <f t="shared" si="150"/>
        <v>0</v>
      </c>
      <c r="AM508" s="215" t="b">
        <f t="shared" si="151"/>
        <v>0</v>
      </c>
      <c r="AN508" s="215" t="b">
        <f t="shared" si="152"/>
        <v>0</v>
      </c>
      <c r="AO508" s="215" t="b">
        <f t="shared" si="153"/>
        <v>0</v>
      </c>
      <c r="AP508" s="215" t="b">
        <f t="shared" si="154"/>
        <v>0</v>
      </c>
      <c r="AQ508" s="215" t="b">
        <f t="shared" si="155"/>
        <v>0</v>
      </c>
      <c r="AR508" s="215" t="b">
        <f t="shared" si="156"/>
        <v>0</v>
      </c>
      <c r="AS508" s="215" t="b">
        <f t="shared" si="157"/>
        <v>1</v>
      </c>
      <c r="AT508" s="215" t="b">
        <f t="shared" si="158"/>
        <v>1</v>
      </c>
      <c r="AU508" s="215" t="b">
        <f t="shared" si="159"/>
        <v>1</v>
      </c>
      <c r="AV508" s="215" t="b">
        <f t="shared" si="160"/>
        <v>1</v>
      </c>
    </row>
    <row r="509" spans="1:48" ht="15.75">
      <c r="A509" s="77">
        <v>487</v>
      </c>
      <c r="B509" s="134"/>
      <c r="C509" s="80"/>
      <c r="D509" s="126"/>
      <c r="E509" s="152"/>
      <c r="F509" s="146"/>
      <c r="G509" s="130"/>
      <c r="H509" s="152"/>
      <c r="I509" s="146"/>
      <c r="J509" s="130"/>
      <c r="K509" s="152"/>
      <c r="L509" s="146"/>
      <c r="M509" s="130"/>
      <c r="N509" s="152"/>
      <c r="O509" s="146"/>
      <c r="P509" s="130"/>
      <c r="Q509" s="152"/>
      <c r="R509" s="146"/>
      <c r="S509" s="130"/>
      <c r="T509" s="152"/>
      <c r="U509" s="146"/>
      <c r="V509" s="130"/>
      <c r="W509" s="152"/>
      <c r="X509" s="146"/>
      <c r="Y509" s="130"/>
      <c r="Z509" s="152"/>
      <c r="AA509" s="154"/>
      <c r="AB509" s="161">
        <f t="shared" si="143"/>
        <v>0</v>
      </c>
      <c r="AC509" s="162">
        <f t="shared" si="144"/>
        <v>0</v>
      </c>
      <c r="AD509" s="163">
        <f t="shared" si="145"/>
        <v>0</v>
      </c>
      <c r="AE509" s="208"/>
      <c r="AF509" s="215" t="b">
        <f t="shared" si="141"/>
        <v>1</v>
      </c>
      <c r="AG509" s="215" t="b">
        <f t="shared" si="142"/>
        <v>1</v>
      </c>
      <c r="AH509" s="215" t="b">
        <f t="shared" si="146"/>
        <v>1</v>
      </c>
      <c r="AI509" s="215" t="b">
        <f t="shared" si="147"/>
        <v>1</v>
      </c>
      <c r="AJ509" s="215" t="b">
        <f t="shared" si="148"/>
        <v>0</v>
      </c>
      <c r="AK509" s="215" t="b">
        <f t="shared" si="149"/>
        <v>0</v>
      </c>
      <c r="AL509" s="215" t="b">
        <f t="shared" si="150"/>
        <v>0</v>
      </c>
      <c r="AM509" s="215" t="b">
        <f t="shared" si="151"/>
        <v>0</v>
      </c>
      <c r="AN509" s="215" t="b">
        <f t="shared" si="152"/>
        <v>0</v>
      </c>
      <c r="AO509" s="215" t="b">
        <f t="shared" si="153"/>
        <v>0</v>
      </c>
      <c r="AP509" s="215" t="b">
        <f t="shared" si="154"/>
        <v>0</v>
      </c>
      <c r="AQ509" s="215" t="b">
        <f t="shared" si="155"/>
        <v>0</v>
      </c>
      <c r="AR509" s="215" t="b">
        <f t="shared" si="156"/>
        <v>0</v>
      </c>
      <c r="AS509" s="215" t="b">
        <f t="shared" si="157"/>
        <v>1</v>
      </c>
      <c r="AT509" s="215" t="b">
        <f t="shared" si="158"/>
        <v>1</v>
      </c>
      <c r="AU509" s="215" t="b">
        <f t="shared" si="159"/>
        <v>1</v>
      </c>
      <c r="AV509" s="215" t="b">
        <f t="shared" si="160"/>
        <v>1</v>
      </c>
    </row>
    <row r="510" spans="1:48" ht="15.75">
      <c r="A510" s="77">
        <v>488</v>
      </c>
      <c r="B510" s="134"/>
      <c r="C510" s="80"/>
      <c r="D510" s="126"/>
      <c r="E510" s="152"/>
      <c r="F510" s="146"/>
      <c r="G510" s="130"/>
      <c r="H510" s="152"/>
      <c r="I510" s="146"/>
      <c r="J510" s="130"/>
      <c r="K510" s="152"/>
      <c r="L510" s="146"/>
      <c r="M510" s="130"/>
      <c r="N510" s="152"/>
      <c r="O510" s="146"/>
      <c r="P510" s="130"/>
      <c r="Q510" s="152"/>
      <c r="R510" s="146"/>
      <c r="S510" s="130"/>
      <c r="T510" s="152"/>
      <c r="U510" s="146"/>
      <c r="V510" s="130"/>
      <c r="W510" s="152"/>
      <c r="X510" s="146"/>
      <c r="Y510" s="130"/>
      <c r="Z510" s="152"/>
      <c r="AA510" s="154"/>
      <c r="AB510" s="161">
        <f t="shared" si="143"/>
        <v>0</v>
      </c>
      <c r="AC510" s="162">
        <f t="shared" si="144"/>
        <v>0</v>
      </c>
      <c r="AD510" s="163">
        <f t="shared" si="145"/>
        <v>0</v>
      </c>
      <c r="AE510" s="208"/>
      <c r="AF510" s="215" t="b">
        <f t="shared" si="141"/>
        <v>1</v>
      </c>
      <c r="AG510" s="215" t="b">
        <f t="shared" si="142"/>
        <v>1</v>
      </c>
      <c r="AH510" s="215" t="b">
        <f t="shared" si="146"/>
        <v>1</v>
      </c>
      <c r="AI510" s="215" t="b">
        <f t="shared" si="147"/>
        <v>1</v>
      </c>
      <c r="AJ510" s="215" t="b">
        <f t="shared" si="148"/>
        <v>0</v>
      </c>
      <c r="AK510" s="215" t="b">
        <f t="shared" si="149"/>
        <v>0</v>
      </c>
      <c r="AL510" s="215" t="b">
        <f t="shared" si="150"/>
        <v>0</v>
      </c>
      <c r="AM510" s="215" t="b">
        <f t="shared" si="151"/>
        <v>0</v>
      </c>
      <c r="AN510" s="215" t="b">
        <f t="shared" si="152"/>
        <v>0</v>
      </c>
      <c r="AO510" s="215" t="b">
        <f t="shared" si="153"/>
        <v>0</v>
      </c>
      <c r="AP510" s="215" t="b">
        <f t="shared" si="154"/>
        <v>0</v>
      </c>
      <c r="AQ510" s="215" t="b">
        <f t="shared" si="155"/>
        <v>0</v>
      </c>
      <c r="AR510" s="215" t="b">
        <f t="shared" si="156"/>
        <v>0</v>
      </c>
      <c r="AS510" s="215" t="b">
        <f t="shared" si="157"/>
        <v>1</v>
      </c>
      <c r="AT510" s="215" t="b">
        <f t="shared" si="158"/>
        <v>1</v>
      </c>
      <c r="AU510" s="215" t="b">
        <f t="shared" si="159"/>
        <v>1</v>
      </c>
      <c r="AV510" s="215" t="b">
        <f t="shared" si="160"/>
        <v>1</v>
      </c>
    </row>
    <row r="511" spans="1:48" ht="15.75">
      <c r="A511" s="77">
        <v>489</v>
      </c>
      <c r="B511" s="134"/>
      <c r="C511" s="80"/>
      <c r="D511" s="126"/>
      <c r="E511" s="152"/>
      <c r="F511" s="146"/>
      <c r="G511" s="130"/>
      <c r="H511" s="152"/>
      <c r="I511" s="146"/>
      <c r="J511" s="130"/>
      <c r="K511" s="152"/>
      <c r="L511" s="146"/>
      <c r="M511" s="130"/>
      <c r="N511" s="152"/>
      <c r="O511" s="146"/>
      <c r="P511" s="130"/>
      <c r="Q511" s="152"/>
      <c r="R511" s="146"/>
      <c r="S511" s="130"/>
      <c r="T511" s="152"/>
      <c r="U511" s="146"/>
      <c r="V511" s="130"/>
      <c r="W511" s="152"/>
      <c r="X511" s="146"/>
      <c r="Y511" s="130"/>
      <c r="Z511" s="152"/>
      <c r="AA511" s="154"/>
      <c r="AB511" s="161">
        <f t="shared" si="143"/>
        <v>0</v>
      </c>
      <c r="AC511" s="162">
        <f t="shared" si="144"/>
        <v>0</v>
      </c>
      <c r="AD511" s="163">
        <f t="shared" si="145"/>
        <v>0</v>
      </c>
      <c r="AE511" s="208"/>
      <c r="AF511" s="215" t="b">
        <f t="shared" si="141"/>
        <v>1</v>
      </c>
      <c r="AG511" s="215" t="b">
        <f t="shared" si="142"/>
        <v>1</v>
      </c>
      <c r="AH511" s="215" t="b">
        <f t="shared" si="146"/>
        <v>1</v>
      </c>
      <c r="AI511" s="215" t="b">
        <f t="shared" si="147"/>
        <v>1</v>
      </c>
      <c r="AJ511" s="215" t="b">
        <f t="shared" si="148"/>
        <v>0</v>
      </c>
      <c r="AK511" s="215" t="b">
        <f t="shared" si="149"/>
        <v>0</v>
      </c>
      <c r="AL511" s="215" t="b">
        <f t="shared" si="150"/>
        <v>0</v>
      </c>
      <c r="AM511" s="215" t="b">
        <f t="shared" si="151"/>
        <v>0</v>
      </c>
      <c r="AN511" s="215" t="b">
        <f t="shared" si="152"/>
        <v>0</v>
      </c>
      <c r="AO511" s="215" t="b">
        <f t="shared" si="153"/>
        <v>0</v>
      </c>
      <c r="AP511" s="215" t="b">
        <f t="shared" si="154"/>
        <v>0</v>
      </c>
      <c r="AQ511" s="215" t="b">
        <f t="shared" si="155"/>
        <v>0</v>
      </c>
      <c r="AR511" s="215" t="b">
        <f t="shared" si="156"/>
        <v>0</v>
      </c>
      <c r="AS511" s="215" t="b">
        <f t="shared" si="157"/>
        <v>1</v>
      </c>
      <c r="AT511" s="215" t="b">
        <f t="shared" si="158"/>
        <v>1</v>
      </c>
      <c r="AU511" s="215" t="b">
        <f t="shared" si="159"/>
        <v>1</v>
      </c>
      <c r="AV511" s="215" t="b">
        <f t="shared" si="160"/>
        <v>1</v>
      </c>
    </row>
    <row r="512" spans="1:48" ht="15.75">
      <c r="A512" s="77">
        <v>490</v>
      </c>
      <c r="B512" s="134"/>
      <c r="C512" s="80"/>
      <c r="D512" s="126"/>
      <c r="E512" s="152"/>
      <c r="F512" s="146"/>
      <c r="G512" s="130"/>
      <c r="H512" s="152"/>
      <c r="I512" s="146"/>
      <c r="J512" s="130"/>
      <c r="K512" s="152"/>
      <c r="L512" s="146"/>
      <c r="M512" s="130"/>
      <c r="N512" s="152"/>
      <c r="O512" s="146"/>
      <c r="P512" s="130"/>
      <c r="Q512" s="152"/>
      <c r="R512" s="146"/>
      <c r="S512" s="130"/>
      <c r="T512" s="152"/>
      <c r="U512" s="146"/>
      <c r="V512" s="130"/>
      <c r="W512" s="152"/>
      <c r="X512" s="146"/>
      <c r="Y512" s="130"/>
      <c r="Z512" s="152"/>
      <c r="AA512" s="154"/>
      <c r="AB512" s="161">
        <f t="shared" si="143"/>
        <v>0</v>
      </c>
      <c r="AC512" s="162">
        <f t="shared" si="144"/>
        <v>0</v>
      </c>
      <c r="AD512" s="163">
        <f t="shared" si="145"/>
        <v>0</v>
      </c>
      <c r="AE512" s="208"/>
      <c r="AF512" s="215" t="b">
        <f t="shared" si="141"/>
        <v>1</v>
      </c>
      <c r="AG512" s="215" t="b">
        <f t="shared" si="142"/>
        <v>1</v>
      </c>
      <c r="AH512" s="215" t="b">
        <f t="shared" si="146"/>
        <v>1</v>
      </c>
      <c r="AI512" s="215" t="b">
        <f t="shared" si="147"/>
        <v>1</v>
      </c>
      <c r="AJ512" s="215" t="b">
        <f t="shared" si="148"/>
        <v>0</v>
      </c>
      <c r="AK512" s="215" t="b">
        <f t="shared" si="149"/>
        <v>0</v>
      </c>
      <c r="AL512" s="215" t="b">
        <f t="shared" si="150"/>
        <v>0</v>
      </c>
      <c r="AM512" s="215" t="b">
        <f t="shared" si="151"/>
        <v>0</v>
      </c>
      <c r="AN512" s="215" t="b">
        <f t="shared" si="152"/>
        <v>0</v>
      </c>
      <c r="AO512" s="215" t="b">
        <f t="shared" si="153"/>
        <v>0</v>
      </c>
      <c r="AP512" s="215" t="b">
        <f t="shared" si="154"/>
        <v>0</v>
      </c>
      <c r="AQ512" s="215" t="b">
        <f t="shared" si="155"/>
        <v>0</v>
      </c>
      <c r="AR512" s="215" t="b">
        <f t="shared" si="156"/>
        <v>0</v>
      </c>
      <c r="AS512" s="215" t="b">
        <f t="shared" si="157"/>
        <v>1</v>
      </c>
      <c r="AT512" s="215" t="b">
        <f t="shared" si="158"/>
        <v>1</v>
      </c>
      <c r="AU512" s="215" t="b">
        <f t="shared" si="159"/>
        <v>1</v>
      </c>
      <c r="AV512" s="215" t="b">
        <f t="shared" si="160"/>
        <v>1</v>
      </c>
    </row>
    <row r="513" spans="1:48" ht="15.75">
      <c r="A513" s="77">
        <v>491</v>
      </c>
      <c r="B513" s="134"/>
      <c r="C513" s="80"/>
      <c r="D513" s="126"/>
      <c r="E513" s="152"/>
      <c r="F513" s="146"/>
      <c r="G513" s="130"/>
      <c r="H513" s="152"/>
      <c r="I513" s="146"/>
      <c r="J513" s="130"/>
      <c r="K513" s="152"/>
      <c r="L513" s="146"/>
      <c r="M513" s="130"/>
      <c r="N513" s="152"/>
      <c r="O513" s="146"/>
      <c r="P513" s="130"/>
      <c r="Q513" s="152"/>
      <c r="R513" s="146"/>
      <c r="S513" s="130"/>
      <c r="T513" s="152"/>
      <c r="U513" s="146"/>
      <c r="V513" s="130"/>
      <c r="W513" s="152"/>
      <c r="X513" s="146"/>
      <c r="Y513" s="130"/>
      <c r="Z513" s="152"/>
      <c r="AA513" s="154"/>
      <c r="AB513" s="161">
        <f t="shared" si="143"/>
        <v>0</v>
      </c>
      <c r="AC513" s="162">
        <f t="shared" si="144"/>
        <v>0</v>
      </c>
      <c r="AD513" s="163">
        <f t="shared" si="145"/>
        <v>0</v>
      </c>
      <c r="AE513" s="208"/>
      <c r="AF513" s="215" t="b">
        <f t="shared" si="141"/>
        <v>1</v>
      </c>
      <c r="AG513" s="215" t="b">
        <f t="shared" si="142"/>
        <v>1</v>
      </c>
      <c r="AH513" s="215" t="b">
        <f t="shared" si="146"/>
        <v>1</v>
      </c>
      <c r="AI513" s="215" t="b">
        <f t="shared" si="147"/>
        <v>1</v>
      </c>
      <c r="AJ513" s="215" t="b">
        <f t="shared" si="148"/>
        <v>0</v>
      </c>
      <c r="AK513" s="215" t="b">
        <f t="shared" si="149"/>
        <v>0</v>
      </c>
      <c r="AL513" s="215" t="b">
        <f t="shared" si="150"/>
        <v>0</v>
      </c>
      <c r="AM513" s="215" t="b">
        <f t="shared" si="151"/>
        <v>0</v>
      </c>
      <c r="AN513" s="215" t="b">
        <f t="shared" si="152"/>
        <v>0</v>
      </c>
      <c r="AO513" s="215" t="b">
        <f t="shared" si="153"/>
        <v>0</v>
      </c>
      <c r="AP513" s="215" t="b">
        <f t="shared" si="154"/>
        <v>0</v>
      </c>
      <c r="AQ513" s="215" t="b">
        <f t="shared" si="155"/>
        <v>0</v>
      </c>
      <c r="AR513" s="215" t="b">
        <f t="shared" si="156"/>
        <v>0</v>
      </c>
      <c r="AS513" s="215" t="b">
        <f t="shared" si="157"/>
        <v>1</v>
      </c>
      <c r="AT513" s="215" t="b">
        <f t="shared" si="158"/>
        <v>1</v>
      </c>
      <c r="AU513" s="215" t="b">
        <f t="shared" si="159"/>
        <v>1</v>
      </c>
      <c r="AV513" s="215" t="b">
        <f t="shared" si="160"/>
        <v>1</v>
      </c>
    </row>
    <row r="514" spans="1:48" ht="15.75">
      <c r="A514" s="77">
        <v>492</v>
      </c>
      <c r="B514" s="134"/>
      <c r="C514" s="80"/>
      <c r="D514" s="126"/>
      <c r="E514" s="152"/>
      <c r="F514" s="146"/>
      <c r="G514" s="130"/>
      <c r="H514" s="152"/>
      <c r="I514" s="146"/>
      <c r="J514" s="130"/>
      <c r="K514" s="152"/>
      <c r="L514" s="146"/>
      <c r="M514" s="130"/>
      <c r="N514" s="152"/>
      <c r="O514" s="146"/>
      <c r="P514" s="130"/>
      <c r="Q514" s="152"/>
      <c r="R514" s="146"/>
      <c r="S514" s="130"/>
      <c r="T514" s="152"/>
      <c r="U514" s="146"/>
      <c r="V514" s="130"/>
      <c r="W514" s="152"/>
      <c r="X514" s="146"/>
      <c r="Y514" s="130"/>
      <c r="Z514" s="152"/>
      <c r="AA514" s="154"/>
      <c r="AB514" s="161">
        <f t="shared" si="143"/>
        <v>0</v>
      </c>
      <c r="AC514" s="162">
        <f t="shared" si="144"/>
        <v>0</v>
      </c>
      <c r="AD514" s="163">
        <f t="shared" si="145"/>
        <v>0</v>
      </c>
      <c r="AE514" s="208"/>
      <c r="AF514" s="215" t="b">
        <f t="shared" si="141"/>
        <v>1</v>
      </c>
      <c r="AG514" s="215" t="b">
        <f t="shared" si="142"/>
        <v>1</v>
      </c>
      <c r="AH514" s="215" t="b">
        <f t="shared" si="146"/>
        <v>1</v>
      </c>
      <c r="AI514" s="215" t="b">
        <f t="shared" si="147"/>
        <v>1</v>
      </c>
      <c r="AJ514" s="215" t="b">
        <f t="shared" si="148"/>
        <v>0</v>
      </c>
      <c r="AK514" s="215" t="b">
        <f t="shared" si="149"/>
        <v>0</v>
      </c>
      <c r="AL514" s="215" t="b">
        <f t="shared" si="150"/>
        <v>0</v>
      </c>
      <c r="AM514" s="215" t="b">
        <f t="shared" si="151"/>
        <v>0</v>
      </c>
      <c r="AN514" s="215" t="b">
        <f t="shared" si="152"/>
        <v>0</v>
      </c>
      <c r="AO514" s="215" t="b">
        <f t="shared" si="153"/>
        <v>0</v>
      </c>
      <c r="AP514" s="215" t="b">
        <f t="shared" si="154"/>
        <v>0</v>
      </c>
      <c r="AQ514" s="215" t="b">
        <f t="shared" si="155"/>
        <v>0</v>
      </c>
      <c r="AR514" s="215" t="b">
        <f t="shared" si="156"/>
        <v>0</v>
      </c>
      <c r="AS514" s="215" t="b">
        <f t="shared" si="157"/>
        <v>1</v>
      </c>
      <c r="AT514" s="215" t="b">
        <f t="shared" si="158"/>
        <v>1</v>
      </c>
      <c r="AU514" s="215" t="b">
        <f t="shared" si="159"/>
        <v>1</v>
      </c>
      <c r="AV514" s="215" t="b">
        <f t="shared" si="160"/>
        <v>1</v>
      </c>
    </row>
    <row r="515" spans="1:48" ht="15.75">
      <c r="A515" s="77">
        <v>493</v>
      </c>
      <c r="B515" s="134"/>
      <c r="C515" s="80"/>
      <c r="D515" s="126"/>
      <c r="E515" s="152"/>
      <c r="F515" s="146"/>
      <c r="G515" s="130"/>
      <c r="H515" s="152"/>
      <c r="I515" s="146"/>
      <c r="J515" s="130"/>
      <c r="K515" s="152"/>
      <c r="L515" s="146"/>
      <c r="M515" s="130"/>
      <c r="N515" s="152"/>
      <c r="O515" s="146"/>
      <c r="P515" s="130"/>
      <c r="Q515" s="152"/>
      <c r="R515" s="146"/>
      <c r="S515" s="130"/>
      <c r="T515" s="152"/>
      <c r="U515" s="146"/>
      <c r="V515" s="130"/>
      <c r="W515" s="152"/>
      <c r="X515" s="146"/>
      <c r="Y515" s="130"/>
      <c r="Z515" s="152"/>
      <c r="AA515" s="154"/>
      <c r="AB515" s="161">
        <f t="shared" si="143"/>
        <v>0</v>
      </c>
      <c r="AC515" s="162">
        <f t="shared" si="144"/>
        <v>0</v>
      </c>
      <c r="AD515" s="163">
        <f t="shared" si="145"/>
        <v>0</v>
      </c>
      <c r="AE515" s="208"/>
      <c r="AF515" s="215" t="b">
        <f t="shared" si="141"/>
        <v>1</v>
      </c>
      <c r="AG515" s="215" t="b">
        <f t="shared" si="142"/>
        <v>1</v>
      </c>
      <c r="AH515" s="215" t="b">
        <f t="shared" si="146"/>
        <v>1</v>
      </c>
      <c r="AI515" s="215" t="b">
        <f t="shared" si="147"/>
        <v>1</v>
      </c>
      <c r="AJ515" s="215" t="b">
        <f t="shared" si="148"/>
        <v>0</v>
      </c>
      <c r="AK515" s="215" t="b">
        <f t="shared" si="149"/>
        <v>0</v>
      </c>
      <c r="AL515" s="215" t="b">
        <f t="shared" si="150"/>
        <v>0</v>
      </c>
      <c r="AM515" s="215" t="b">
        <f t="shared" si="151"/>
        <v>0</v>
      </c>
      <c r="AN515" s="215" t="b">
        <f t="shared" si="152"/>
        <v>0</v>
      </c>
      <c r="AO515" s="215" t="b">
        <f t="shared" si="153"/>
        <v>0</v>
      </c>
      <c r="AP515" s="215" t="b">
        <f t="shared" si="154"/>
        <v>0</v>
      </c>
      <c r="AQ515" s="215" t="b">
        <f t="shared" si="155"/>
        <v>0</v>
      </c>
      <c r="AR515" s="215" t="b">
        <f t="shared" si="156"/>
        <v>0</v>
      </c>
      <c r="AS515" s="215" t="b">
        <f t="shared" si="157"/>
        <v>1</v>
      </c>
      <c r="AT515" s="215" t="b">
        <f t="shared" si="158"/>
        <v>1</v>
      </c>
      <c r="AU515" s="215" t="b">
        <f t="shared" si="159"/>
        <v>1</v>
      </c>
      <c r="AV515" s="215" t="b">
        <f t="shared" si="160"/>
        <v>1</v>
      </c>
    </row>
    <row r="516" spans="1:48" ht="15.75">
      <c r="A516" s="77">
        <v>494</v>
      </c>
      <c r="B516" s="134"/>
      <c r="C516" s="80"/>
      <c r="D516" s="126"/>
      <c r="E516" s="152"/>
      <c r="F516" s="146"/>
      <c r="G516" s="130"/>
      <c r="H516" s="152"/>
      <c r="I516" s="146"/>
      <c r="J516" s="130"/>
      <c r="K516" s="152"/>
      <c r="L516" s="146"/>
      <c r="M516" s="130"/>
      <c r="N516" s="152"/>
      <c r="O516" s="146"/>
      <c r="P516" s="130"/>
      <c r="Q516" s="152"/>
      <c r="R516" s="146"/>
      <c r="S516" s="130"/>
      <c r="T516" s="152"/>
      <c r="U516" s="146"/>
      <c r="V516" s="130"/>
      <c r="W516" s="152"/>
      <c r="X516" s="146"/>
      <c r="Y516" s="130"/>
      <c r="Z516" s="152"/>
      <c r="AA516" s="154"/>
      <c r="AB516" s="161">
        <f t="shared" si="143"/>
        <v>0</v>
      </c>
      <c r="AC516" s="162">
        <f t="shared" si="144"/>
        <v>0</v>
      </c>
      <c r="AD516" s="163">
        <f t="shared" si="145"/>
        <v>0</v>
      </c>
      <c r="AE516" s="208"/>
      <c r="AF516" s="215" t="b">
        <f t="shared" si="141"/>
        <v>1</v>
      </c>
      <c r="AG516" s="215" t="b">
        <f t="shared" si="142"/>
        <v>1</v>
      </c>
      <c r="AH516" s="215" t="b">
        <f t="shared" si="146"/>
        <v>1</v>
      </c>
      <c r="AI516" s="215" t="b">
        <f t="shared" si="147"/>
        <v>1</v>
      </c>
      <c r="AJ516" s="215" t="b">
        <f t="shared" si="148"/>
        <v>0</v>
      </c>
      <c r="AK516" s="215" t="b">
        <f t="shared" si="149"/>
        <v>0</v>
      </c>
      <c r="AL516" s="215" t="b">
        <f t="shared" si="150"/>
        <v>0</v>
      </c>
      <c r="AM516" s="215" t="b">
        <f t="shared" si="151"/>
        <v>0</v>
      </c>
      <c r="AN516" s="215" t="b">
        <f t="shared" si="152"/>
        <v>0</v>
      </c>
      <c r="AO516" s="215" t="b">
        <f t="shared" si="153"/>
        <v>0</v>
      </c>
      <c r="AP516" s="215" t="b">
        <f t="shared" si="154"/>
        <v>0</v>
      </c>
      <c r="AQ516" s="215" t="b">
        <f t="shared" si="155"/>
        <v>0</v>
      </c>
      <c r="AR516" s="215" t="b">
        <f t="shared" si="156"/>
        <v>0</v>
      </c>
      <c r="AS516" s="215" t="b">
        <f t="shared" si="157"/>
        <v>1</v>
      </c>
      <c r="AT516" s="215" t="b">
        <f t="shared" si="158"/>
        <v>1</v>
      </c>
      <c r="AU516" s="215" t="b">
        <f t="shared" si="159"/>
        <v>1</v>
      </c>
      <c r="AV516" s="215" t="b">
        <f t="shared" si="160"/>
        <v>1</v>
      </c>
    </row>
    <row r="517" spans="1:48" ht="15.75">
      <c r="A517" s="77">
        <v>495</v>
      </c>
      <c r="B517" s="134"/>
      <c r="C517" s="80"/>
      <c r="D517" s="126"/>
      <c r="E517" s="152"/>
      <c r="F517" s="146"/>
      <c r="G517" s="130"/>
      <c r="H517" s="152"/>
      <c r="I517" s="146"/>
      <c r="J517" s="130"/>
      <c r="K517" s="152"/>
      <c r="L517" s="146"/>
      <c r="M517" s="130"/>
      <c r="N517" s="152"/>
      <c r="O517" s="146"/>
      <c r="P517" s="130"/>
      <c r="Q517" s="152"/>
      <c r="R517" s="146"/>
      <c r="S517" s="130"/>
      <c r="T517" s="152"/>
      <c r="U517" s="146"/>
      <c r="V517" s="130"/>
      <c r="W517" s="152"/>
      <c r="X517" s="146"/>
      <c r="Y517" s="130"/>
      <c r="Z517" s="152"/>
      <c r="AA517" s="154"/>
      <c r="AB517" s="161">
        <f t="shared" si="143"/>
        <v>0</v>
      </c>
      <c r="AC517" s="162">
        <f t="shared" si="144"/>
        <v>0</v>
      </c>
      <c r="AD517" s="163">
        <f t="shared" si="145"/>
        <v>0</v>
      </c>
      <c r="AE517" s="208"/>
      <c r="AF517" s="215" t="b">
        <f t="shared" si="141"/>
        <v>1</v>
      </c>
      <c r="AG517" s="215" t="b">
        <f t="shared" si="142"/>
        <v>1</v>
      </c>
      <c r="AH517" s="215" t="b">
        <f t="shared" si="146"/>
        <v>1</v>
      </c>
      <c r="AI517" s="215" t="b">
        <f t="shared" si="147"/>
        <v>1</v>
      </c>
      <c r="AJ517" s="215" t="b">
        <f t="shared" si="148"/>
        <v>0</v>
      </c>
      <c r="AK517" s="215" t="b">
        <f t="shared" si="149"/>
        <v>0</v>
      </c>
      <c r="AL517" s="215" t="b">
        <f t="shared" si="150"/>
        <v>0</v>
      </c>
      <c r="AM517" s="215" t="b">
        <f t="shared" si="151"/>
        <v>0</v>
      </c>
      <c r="AN517" s="215" t="b">
        <f t="shared" si="152"/>
        <v>0</v>
      </c>
      <c r="AO517" s="215" t="b">
        <f t="shared" si="153"/>
        <v>0</v>
      </c>
      <c r="AP517" s="215" t="b">
        <f t="shared" si="154"/>
        <v>0</v>
      </c>
      <c r="AQ517" s="215" t="b">
        <f t="shared" si="155"/>
        <v>0</v>
      </c>
      <c r="AR517" s="215" t="b">
        <f t="shared" si="156"/>
        <v>0</v>
      </c>
      <c r="AS517" s="215" t="b">
        <f t="shared" si="157"/>
        <v>1</v>
      </c>
      <c r="AT517" s="215" t="b">
        <f t="shared" si="158"/>
        <v>1</v>
      </c>
      <c r="AU517" s="215" t="b">
        <f t="shared" si="159"/>
        <v>1</v>
      </c>
      <c r="AV517" s="215" t="b">
        <f t="shared" si="160"/>
        <v>1</v>
      </c>
    </row>
    <row r="518" spans="1:48" ht="15.75">
      <c r="A518" s="77">
        <v>496</v>
      </c>
      <c r="B518" s="134"/>
      <c r="C518" s="80"/>
      <c r="D518" s="126"/>
      <c r="E518" s="152"/>
      <c r="F518" s="146"/>
      <c r="G518" s="130"/>
      <c r="H518" s="152"/>
      <c r="I518" s="146"/>
      <c r="J518" s="130"/>
      <c r="K518" s="152"/>
      <c r="L518" s="146"/>
      <c r="M518" s="130"/>
      <c r="N518" s="152"/>
      <c r="O518" s="146"/>
      <c r="P518" s="130"/>
      <c r="Q518" s="152"/>
      <c r="R518" s="146"/>
      <c r="S518" s="130"/>
      <c r="T518" s="152"/>
      <c r="U518" s="146"/>
      <c r="V518" s="130"/>
      <c r="W518" s="152"/>
      <c r="X518" s="146"/>
      <c r="Y518" s="130"/>
      <c r="Z518" s="152"/>
      <c r="AA518" s="154"/>
      <c r="AB518" s="161">
        <f t="shared" si="143"/>
        <v>0</v>
      </c>
      <c r="AC518" s="162">
        <f t="shared" si="144"/>
        <v>0</v>
      </c>
      <c r="AD518" s="163">
        <f t="shared" si="145"/>
        <v>0</v>
      </c>
      <c r="AE518" s="208"/>
      <c r="AF518" s="215" t="b">
        <f t="shared" si="141"/>
        <v>1</v>
      </c>
      <c r="AG518" s="215" t="b">
        <f t="shared" si="142"/>
        <v>1</v>
      </c>
      <c r="AH518" s="215" t="b">
        <f t="shared" si="146"/>
        <v>1</v>
      </c>
      <c r="AI518" s="215" t="b">
        <f t="shared" si="147"/>
        <v>1</v>
      </c>
      <c r="AJ518" s="215" t="b">
        <f t="shared" si="148"/>
        <v>0</v>
      </c>
      <c r="AK518" s="215" t="b">
        <f t="shared" si="149"/>
        <v>0</v>
      </c>
      <c r="AL518" s="215" t="b">
        <f t="shared" si="150"/>
        <v>0</v>
      </c>
      <c r="AM518" s="215" t="b">
        <f t="shared" si="151"/>
        <v>0</v>
      </c>
      <c r="AN518" s="215" t="b">
        <f t="shared" si="152"/>
        <v>0</v>
      </c>
      <c r="AO518" s="215" t="b">
        <f t="shared" si="153"/>
        <v>0</v>
      </c>
      <c r="AP518" s="215" t="b">
        <f t="shared" si="154"/>
        <v>0</v>
      </c>
      <c r="AQ518" s="215" t="b">
        <f t="shared" si="155"/>
        <v>0</v>
      </c>
      <c r="AR518" s="215" t="b">
        <f t="shared" si="156"/>
        <v>0</v>
      </c>
      <c r="AS518" s="215" t="b">
        <f t="shared" si="157"/>
        <v>1</v>
      </c>
      <c r="AT518" s="215" t="b">
        <f t="shared" si="158"/>
        <v>1</v>
      </c>
      <c r="AU518" s="215" t="b">
        <f t="shared" si="159"/>
        <v>1</v>
      </c>
      <c r="AV518" s="215" t="b">
        <f t="shared" si="160"/>
        <v>1</v>
      </c>
    </row>
    <row r="519" spans="1:48" ht="15.75">
      <c r="A519" s="77">
        <v>497</v>
      </c>
      <c r="B519" s="134"/>
      <c r="C519" s="80"/>
      <c r="D519" s="126"/>
      <c r="E519" s="152"/>
      <c r="F519" s="146"/>
      <c r="G519" s="130"/>
      <c r="H519" s="152"/>
      <c r="I519" s="146"/>
      <c r="J519" s="130"/>
      <c r="K519" s="152"/>
      <c r="L519" s="146"/>
      <c r="M519" s="130"/>
      <c r="N519" s="152"/>
      <c r="O519" s="146"/>
      <c r="P519" s="130"/>
      <c r="Q519" s="152"/>
      <c r="R519" s="146"/>
      <c r="S519" s="130"/>
      <c r="T519" s="152"/>
      <c r="U519" s="146"/>
      <c r="V519" s="130"/>
      <c r="W519" s="152"/>
      <c r="X519" s="146"/>
      <c r="Y519" s="130"/>
      <c r="Z519" s="152"/>
      <c r="AA519" s="154"/>
      <c r="AB519" s="161">
        <f t="shared" si="143"/>
        <v>0</v>
      </c>
      <c r="AC519" s="162">
        <f t="shared" si="144"/>
        <v>0</v>
      </c>
      <c r="AD519" s="163">
        <f t="shared" si="145"/>
        <v>0</v>
      </c>
      <c r="AE519" s="208"/>
      <c r="AF519" s="215" t="b">
        <f t="shared" si="141"/>
        <v>1</v>
      </c>
      <c r="AG519" s="215" t="b">
        <f t="shared" si="142"/>
        <v>1</v>
      </c>
      <c r="AH519" s="215" t="b">
        <f t="shared" si="146"/>
        <v>1</v>
      </c>
      <c r="AI519" s="215" t="b">
        <f t="shared" si="147"/>
        <v>1</v>
      </c>
      <c r="AJ519" s="215" t="b">
        <f t="shared" si="148"/>
        <v>0</v>
      </c>
      <c r="AK519" s="215" t="b">
        <f t="shared" si="149"/>
        <v>0</v>
      </c>
      <c r="AL519" s="215" t="b">
        <f t="shared" si="150"/>
        <v>0</v>
      </c>
      <c r="AM519" s="215" t="b">
        <f t="shared" si="151"/>
        <v>0</v>
      </c>
      <c r="AN519" s="215" t="b">
        <f t="shared" si="152"/>
        <v>0</v>
      </c>
      <c r="AO519" s="215" t="b">
        <f t="shared" si="153"/>
        <v>0</v>
      </c>
      <c r="AP519" s="215" t="b">
        <f t="shared" si="154"/>
        <v>0</v>
      </c>
      <c r="AQ519" s="215" t="b">
        <f t="shared" si="155"/>
        <v>0</v>
      </c>
      <c r="AR519" s="215" t="b">
        <f t="shared" si="156"/>
        <v>0</v>
      </c>
      <c r="AS519" s="215" t="b">
        <f t="shared" si="157"/>
        <v>1</v>
      </c>
      <c r="AT519" s="215" t="b">
        <f t="shared" si="158"/>
        <v>1</v>
      </c>
      <c r="AU519" s="215" t="b">
        <f t="shared" si="159"/>
        <v>1</v>
      </c>
      <c r="AV519" s="215" t="b">
        <f t="shared" si="160"/>
        <v>1</v>
      </c>
    </row>
    <row r="520" spans="1:48" ht="15.75">
      <c r="A520" s="77">
        <v>498</v>
      </c>
      <c r="B520" s="134"/>
      <c r="C520" s="80"/>
      <c r="D520" s="126"/>
      <c r="E520" s="152"/>
      <c r="F520" s="146"/>
      <c r="G520" s="130"/>
      <c r="H520" s="152"/>
      <c r="I520" s="146"/>
      <c r="J520" s="130"/>
      <c r="K520" s="152"/>
      <c r="L520" s="146"/>
      <c r="M520" s="130"/>
      <c r="N520" s="152"/>
      <c r="O520" s="146"/>
      <c r="P520" s="130"/>
      <c r="Q520" s="152"/>
      <c r="R520" s="146"/>
      <c r="S520" s="130"/>
      <c r="T520" s="152"/>
      <c r="U520" s="146"/>
      <c r="V520" s="130"/>
      <c r="W520" s="152"/>
      <c r="X520" s="146"/>
      <c r="Y520" s="130"/>
      <c r="Z520" s="152"/>
      <c r="AA520" s="154"/>
      <c r="AB520" s="161">
        <f t="shared" si="143"/>
        <v>0</v>
      </c>
      <c r="AC520" s="162">
        <f t="shared" si="144"/>
        <v>0</v>
      </c>
      <c r="AD520" s="163">
        <f t="shared" si="145"/>
        <v>0</v>
      </c>
      <c r="AE520" s="208"/>
      <c r="AF520" s="215" t="b">
        <f t="shared" si="141"/>
        <v>1</v>
      </c>
      <c r="AG520" s="215" t="b">
        <f t="shared" si="142"/>
        <v>1</v>
      </c>
      <c r="AH520" s="215" t="b">
        <f t="shared" si="146"/>
        <v>1</v>
      </c>
      <c r="AI520" s="215" t="b">
        <f t="shared" si="147"/>
        <v>1</v>
      </c>
      <c r="AJ520" s="215" t="b">
        <f t="shared" si="148"/>
        <v>0</v>
      </c>
      <c r="AK520" s="215" t="b">
        <f t="shared" si="149"/>
        <v>0</v>
      </c>
      <c r="AL520" s="215" t="b">
        <f t="shared" si="150"/>
        <v>0</v>
      </c>
      <c r="AM520" s="215" t="b">
        <f t="shared" si="151"/>
        <v>0</v>
      </c>
      <c r="AN520" s="215" t="b">
        <f t="shared" si="152"/>
        <v>0</v>
      </c>
      <c r="AO520" s="215" t="b">
        <f t="shared" si="153"/>
        <v>0</v>
      </c>
      <c r="AP520" s="215" t="b">
        <f t="shared" si="154"/>
        <v>0</v>
      </c>
      <c r="AQ520" s="215" t="b">
        <f t="shared" si="155"/>
        <v>0</v>
      </c>
      <c r="AR520" s="215" t="b">
        <f t="shared" si="156"/>
        <v>0</v>
      </c>
      <c r="AS520" s="215" t="b">
        <f t="shared" si="157"/>
        <v>1</v>
      </c>
      <c r="AT520" s="215" t="b">
        <f t="shared" si="158"/>
        <v>1</v>
      </c>
      <c r="AU520" s="215" t="b">
        <f t="shared" si="159"/>
        <v>1</v>
      </c>
      <c r="AV520" s="215" t="b">
        <f t="shared" si="160"/>
        <v>1</v>
      </c>
    </row>
    <row r="521" spans="1:48" ht="15.75">
      <c r="A521" s="77">
        <v>499</v>
      </c>
      <c r="B521" s="134"/>
      <c r="C521" s="80"/>
      <c r="D521" s="126"/>
      <c r="E521" s="152"/>
      <c r="F521" s="146"/>
      <c r="G521" s="130"/>
      <c r="H521" s="152"/>
      <c r="I521" s="146"/>
      <c r="J521" s="130"/>
      <c r="K521" s="152"/>
      <c r="L521" s="146"/>
      <c r="M521" s="130"/>
      <c r="N521" s="152"/>
      <c r="O521" s="146"/>
      <c r="P521" s="130"/>
      <c r="Q521" s="152"/>
      <c r="R521" s="146"/>
      <c r="S521" s="130"/>
      <c r="T521" s="152"/>
      <c r="U521" s="146"/>
      <c r="V521" s="130"/>
      <c r="W521" s="152"/>
      <c r="X521" s="146"/>
      <c r="Y521" s="130"/>
      <c r="Z521" s="152"/>
      <c r="AA521" s="154"/>
      <c r="AB521" s="161">
        <f t="shared" si="143"/>
        <v>0</v>
      </c>
      <c r="AC521" s="162">
        <f t="shared" si="144"/>
        <v>0</v>
      </c>
      <c r="AD521" s="163">
        <f t="shared" si="145"/>
        <v>0</v>
      </c>
      <c r="AE521" s="208"/>
      <c r="AF521" s="215" t="b">
        <f t="shared" si="141"/>
        <v>1</v>
      </c>
      <c r="AG521" s="215" t="b">
        <f t="shared" si="142"/>
        <v>1</v>
      </c>
      <c r="AH521" s="215" t="b">
        <f t="shared" si="146"/>
        <v>1</v>
      </c>
      <c r="AI521" s="215" t="b">
        <f t="shared" si="147"/>
        <v>1</v>
      </c>
      <c r="AJ521" s="215" t="b">
        <f t="shared" si="148"/>
        <v>0</v>
      </c>
      <c r="AK521" s="215" t="b">
        <f t="shared" si="149"/>
        <v>0</v>
      </c>
      <c r="AL521" s="215" t="b">
        <f t="shared" si="150"/>
        <v>0</v>
      </c>
      <c r="AM521" s="215" t="b">
        <f t="shared" si="151"/>
        <v>0</v>
      </c>
      <c r="AN521" s="215" t="b">
        <f t="shared" si="152"/>
        <v>0</v>
      </c>
      <c r="AO521" s="215" t="b">
        <f t="shared" si="153"/>
        <v>0</v>
      </c>
      <c r="AP521" s="215" t="b">
        <f t="shared" si="154"/>
        <v>0</v>
      </c>
      <c r="AQ521" s="215" t="b">
        <f t="shared" si="155"/>
        <v>0</v>
      </c>
      <c r="AR521" s="215" t="b">
        <f t="shared" si="156"/>
        <v>0</v>
      </c>
      <c r="AS521" s="215" t="b">
        <f t="shared" si="157"/>
        <v>1</v>
      </c>
      <c r="AT521" s="215" t="b">
        <f t="shared" si="158"/>
        <v>1</v>
      </c>
      <c r="AU521" s="215" t="b">
        <f t="shared" si="159"/>
        <v>1</v>
      </c>
      <c r="AV521" s="215" t="b">
        <f t="shared" si="160"/>
        <v>1</v>
      </c>
    </row>
    <row r="522" spans="1:48" ht="15.75">
      <c r="A522" s="77">
        <v>500</v>
      </c>
      <c r="B522" s="134"/>
      <c r="C522" s="80"/>
      <c r="D522" s="126"/>
      <c r="E522" s="152"/>
      <c r="F522" s="146"/>
      <c r="G522" s="130"/>
      <c r="H522" s="152"/>
      <c r="I522" s="146"/>
      <c r="J522" s="130"/>
      <c r="K522" s="152"/>
      <c r="L522" s="146"/>
      <c r="M522" s="130"/>
      <c r="N522" s="152"/>
      <c r="O522" s="146"/>
      <c r="P522" s="130"/>
      <c r="Q522" s="152"/>
      <c r="R522" s="146"/>
      <c r="S522" s="130"/>
      <c r="T522" s="152"/>
      <c r="U522" s="146"/>
      <c r="V522" s="130"/>
      <c r="W522" s="152"/>
      <c r="X522" s="146"/>
      <c r="Y522" s="130"/>
      <c r="Z522" s="152"/>
      <c r="AA522" s="154"/>
      <c r="AB522" s="161">
        <f t="shared" si="143"/>
        <v>0</v>
      </c>
      <c r="AC522" s="162">
        <f t="shared" si="144"/>
        <v>0</v>
      </c>
      <c r="AD522" s="163">
        <f t="shared" si="145"/>
        <v>0</v>
      </c>
      <c r="AE522" s="208"/>
      <c r="AF522" s="215" t="b">
        <f t="shared" si="141"/>
        <v>1</v>
      </c>
      <c r="AG522" s="215" t="b">
        <f t="shared" si="142"/>
        <v>1</v>
      </c>
      <c r="AH522" s="215" t="b">
        <f t="shared" si="146"/>
        <v>1</v>
      </c>
      <c r="AI522" s="215" t="b">
        <f t="shared" si="147"/>
        <v>1</v>
      </c>
      <c r="AJ522" s="215" t="b">
        <f t="shared" si="148"/>
        <v>0</v>
      </c>
      <c r="AK522" s="215" t="b">
        <f t="shared" si="149"/>
        <v>0</v>
      </c>
      <c r="AL522" s="215" t="b">
        <f t="shared" si="150"/>
        <v>0</v>
      </c>
      <c r="AM522" s="215" t="b">
        <f t="shared" si="151"/>
        <v>0</v>
      </c>
      <c r="AN522" s="215" t="b">
        <f t="shared" si="152"/>
        <v>0</v>
      </c>
      <c r="AO522" s="215" t="b">
        <f t="shared" si="153"/>
        <v>0</v>
      </c>
      <c r="AP522" s="215" t="b">
        <f t="shared" si="154"/>
        <v>0</v>
      </c>
      <c r="AQ522" s="215" t="b">
        <f t="shared" si="155"/>
        <v>0</v>
      </c>
      <c r="AR522" s="215" t="b">
        <f t="shared" si="156"/>
        <v>0</v>
      </c>
      <c r="AS522" s="215" t="b">
        <f t="shared" si="157"/>
        <v>1</v>
      </c>
      <c r="AT522" s="215" t="b">
        <f t="shared" si="158"/>
        <v>1</v>
      </c>
      <c r="AU522" s="215" t="b">
        <f t="shared" si="159"/>
        <v>1</v>
      </c>
      <c r="AV522" s="215" t="b">
        <f t="shared" si="160"/>
        <v>1</v>
      </c>
    </row>
    <row r="523" spans="1:48" ht="15.75">
      <c r="A523" s="77">
        <v>501</v>
      </c>
      <c r="B523" s="134"/>
      <c r="C523" s="80"/>
      <c r="D523" s="126"/>
      <c r="E523" s="152"/>
      <c r="F523" s="146"/>
      <c r="G523" s="130"/>
      <c r="H523" s="152"/>
      <c r="I523" s="146"/>
      <c r="J523" s="130"/>
      <c r="K523" s="152"/>
      <c r="L523" s="146"/>
      <c r="M523" s="130"/>
      <c r="N523" s="152"/>
      <c r="O523" s="146"/>
      <c r="P523" s="130"/>
      <c r="Q523" s="152"/>
      <c r="R523" s="146"/>
      <c r="S523" s="130"/>
      <c r="T523" s="152"/>
      <c r="U523" s="146"/>
      <c r="V523" s="130"/>
      <c r="W523" s="152"/>
      <c r="X523" s="146"/>
      <c r="Y523" s="130"/>
      <c r="Z523" s="152"/>
      <c r="AA523" s="154"/>
      <c r="AB523" s="161">
        <f t="shared" si="143"/>
        <v>0</v>
      </c>
      <c r="AC523" s="162">
        <f t="shared" si="144"/>
        <v>0</v>
      </c>
      <c r="AD523" s="163">
        <f t="shared" si="145"/>
        <v>0</v>
      </c>
      <c r="AE523" s="208"/>
      <c r="AF523" s="215" t="b">
        <f t="shared" si="141"/>
        <v>1</v>
      </c>
      <c r="AG523" s="215" t="b">
        <f t="shared" si="142"/>
        <v>1</v>
      </c>
      <c r="AH523" s="215" t="b">
        <f t="shared" si="146"/>
        <v>1</v>
      </c>
      <c r="AI523" s="215" t="b">
        <f t="shared" si="147"/>
        <v>1</v>
      </c>
      <c r="AJ523" s="215" t="b">
        <f t="shared" si="148"/>
        <v>0</v>
      </c>
      <c r="AK523" s="215" t="b">
        <f t="shared" si="149"/>
        <v>0</v>
      </c>
      <c r="AL523" s="215" t="b">
        <f t="shared" si="150"/>
        <v>0</v>
      </c>
      <c r="AM523" s="215" t="b">
        <f t="shared" si="151"/>
        <v>0</v>
      </c>
      <c r="AN523" s="215" t="b">
        <f t="shared" si="152"/>
        <v>0</v>
      </c>
      <c r="AO523" s="215" t="b">
        <f t="shared" si="153"/>
        <v>0</v>
      </c>
      <c r="AP523" s="215" t="b">
        <f t="shared" si="154"/>
        <v>0</v>
      </c>
      <c r="AQ523" s="215" t="b">
        <f t="shared" si="155"/>
        <v>0</v>
      </c>
      <c r="AR523" s="215" t="b">
        <f t="shared" si="156"/>
        <v>0</v>
      </c>
      <c r="AS523" s="215" t="b">
        <f t="shared" si="157"/>
        <v>1</v>
      </c>
      <c r="AT523" s="215" t="b">
        <f t="shared" si="158"/>
        <v>1</v>
      </c>
      <c r="AU523" s="215" t="b">
        <f t="shared" si="159"/>
        <v>1</v>
      </c>
      <c r="AV523" s="215" t="b">
        <f t="shared" si="160"/>
        <v>1</v>
      </c>
    </row>
    <row r="524" spans="1:48" ht="15.75">
      <c r="A524" s="77">
        <v>502</v>
      </c>
      <c r="B524" s="134"/>
      <c r="C524" s="80"/>
      <c r="D524" s="126"/>
      <c r="E524" s="152"/>
      <c r="F524" s="146"/>
      <c r="G524" s="130"/>
      <c r="H524" s="152"/>
      <c r="I524" s="146"/>
      <c r="J524" s="130"/>
      <c r="K524" s="152"/>
      <c r="L524" s="146"/>
      <c r="M524" s="130"/>
      <c r="N524" s="152"/>
      <c r="O524" s="146"/>
      <c r="P524" s="130"/>
      <c r="Q524" s="152"/>
      <c r="R524" s="146"/>
      <c r="S524" s="130"/>
      <c r="T524" s="152"/>
      <c r="U524" s="146"/>
      <c r="V524" s="130"/>
      <c r="W524" s="152"/>
      <c r="X524" s="146"/>
      <c r="Y524" s="130"/>
      <c r="Z524" s="152"/>
      <c r="AA524" s="154"/>
      <c r="AB524" s="161">
        <f t="shared" si="143"/>
        <v>0</v>
      </c>
      <c r="AC524" s="162">
        <f t="shared" si="144"/>
        <v>0</v>
      </c>
      <c r="AD524" s="163">
        <f t="shared" si="145"/>
        <v>0</v>
      </c>
      <c r="AE524" s="208"/>
      <c r="AF524" s="215" t="b">
        <f t="shared" si="141"/>
        <v>1</v>
      </c>
      <c r="AG524" s="215" t="b">
        <f t="shared" si="142"/>
        <v>1</v>
      </c>
      <c r="AH524" s="215" t="b">
        <f t="shared" si="146"/>
        <v>1</v>
      </c>
      <c r="AI524" s="215" t="b">
        <f t="shared" si="147"/>
        <v>1</v>
      </c>
      <c r="AJ524" s="215" t="b">
        <f t="shared" si="148"/>
        <v>0</v>
      </c>
      <c r="AK524" s="215" t="b">
        <f t="shared" si="149"/>
        <v>0</v>
      </c>
      <c r="AL524" s="215" t="b">
        <f t="shared" si="150"/>
        <v>0</v>
      </c>
      <c r="AM524" s="215" t="b">
        <f t="shared" si="151"/>
        <v>0</v>
      </c>
      <c r="AN524" s="215" t="b">
        <f t="shared" si="152"/>
        <v>0</v>
      </c>
      <c r="AO524" s="215" t="b">
        <f t="shared" si="153"/>
        <v>0</v>
      </c>
      <c r="AP524" s="215" t="b">
        <f t="shared" si="154"/>
        <v>0</v>
      </c>
      <c r="AQ524" s="215" t="b">
        <f t="shared" si="155"/>
        <v>0</v>
      </c>
      <c r="AR524" s="215" t="b">
        <f t="shared" si="156"/>
        <v>0</v>
      </c>
      <c r="AS524" s="215" t="b">
        <f t="shared" si="157"/>
        <v>1</v>
      </c>
      <c r="AT524" s="215" t="b">
        <f t="shared" si="158"/>
        <v>1</v>
      </c>
      <c r="AU524" s="215" t="b">
        <f t="shared" si="159"/>
        <v>1</v>
      </c>
      <c r="AV524" s="215" t="b">
        <f t="shared" si="160"/>
        <v>1</v>
      </c>
    </row>
    <row r="525" spans="1:48" ht="15.75">
      <c r="A525" s="77">
        <v>503</v>
      </c>
      <c r="B525" s="134"/>
      <c r="C525" s="80"/>
      <c r="D525" s="126"/>
      <c r="E525" s="152"/>
      <c r="F525" s="146"/>
      <c r="G525" s="130"/>
      <c r="H525" s="152"/>
      <c r="I525" s="146"/>
      <c r="J525" s="130"/>
      <c r="K525" s="152"/>
      <c r="L525" s="146"/>
      <c r="M525" s="130"/>
      <c r="N525" s="152"/>
      <c r="O525" s="146"/>
      <c r="P525" s="130"/>
      <c r="Q525" s="152"/>
      <c r="R525" s="146"/>
      <c r="S525" s="130"/>
      <c r="T525" s="152"/>
      <c r="U525" s="146"/>
      <c r="V525" s="130"/>
      <c r="W525" s="152"/>
      <c r="X525" s="146"/>
      <c r="Y525" s="130"/>
      <c r="Z525" s="152"/>
      <c r="AA525" s="154"/>
      <c r="AB525" s="161">
        <f t="shared" si="143"/>
        <v>0</v>
      </c>
      <c r="AC525" s="162">
        <f t="shared" si="144"/>
        <v>0</v>
      </c>
      <c r="AD525" s="163">
        <f t="shared" si="145"/>
        <v>0</v>
      </c>
      <c r="AE525" s="208"/>
      <c r="AF525" s="215" t="b">
        <f t="shared" si="141"/>
        <v>1</v>
      </c>
      <c r="AG525" s="215" t="b">
        <f t="shared" si="142"/>
        <v>1</v>
      </c>
      <c r="AH525" s="215" t="b">
        <f t="shared" si="146"/>
        <v>1</v>
      </c>
      <c r="AI525" s="215" t="b">
        <f t="shared" si="147"/>
        <v>1</v>
      </c>
      <c r="AJ525" s="215" t="b">
        <f t="shared" si="148"/>
        <v>0</v>
      </c>
      <c r="AK525" s="215" t="b">
        <f t="shared" si="149"/>
        <v>0</v>
      </c>
      <c r="AL525" s="215" t="b">
        <f t="shared" si="150"/>
        <v>0</v>
      </c>
      <c r="AM525" s="215" t="b">
        <f t="shared" si="151"/>
        <v>0</v>
      </c>
      <c r="AN525" s="215" t="b">
        <f t="shared" si="152"/>
        <v>0</v>
      </c>
      <c r="AO525" s="215" t="b">
        <f t="shared" si="153"/>
        <v>0</v>
      </c>
      <c r="AP525" s="215" t="b">
        <f t="shared" si="154"/>
        <v>0</v>
      </c>
      <c r="AQ525" s="215" t="b">
        <f t="shared" si="155"/>
        <v>0</v>
      </c>
      <c r="AR525" s="215" t="b">
        <f t="shared" si="156"/>
        <v>0</v>
      </c>
      <c r="AS525" s="215" t="b">
        <f t="shared" si="157"/>
        <v>1</v>
      </c>
      <c r="AT525" s="215" t="b">
        <f t="shared" si="158"/>
        <v>1</v>
      </c>
      <c r="AU525" s="215" t="b">
        <f t="shared" si="159"/>
        <v>1</v>
      </c>
      <c r="AV525" s="215" t="b">
        <f t="shared" si="160"/>
        <v>1</v>
      </c>
    </row>
    <row r="526" spans="1:48" ht="15.75">
      <c r="A526" s="77">
        <v>504</v>
      </c>
      <c r="B526" s="134"/>
      <c r="C526" s="80"/>
      <c r="D526" s="126"/>
      <c r="E526" s="152"/>
      <c r="F526" s="146"/>
      <c r="G526" s="130"/>
      <c r="H526" s="152"/>
      <c r="I526" s="146"/>
      <c r="J526" s="130"/>
      <c r="K526" s="152"/>
      <c r="L526" s="146"/>
      <c r="M526" s="130"/>
      <c r="N526" s="152"/>
      <c r="O526" s="146"/>
      <c r="P526" s="130"/>
      <c r="Q526" s="152"/>
      <c r="R526" s="146"/>
      <c r="S526" s="130"/>
      <c r="T526" s="152"/>
      <c r="U526" s="146"/>
      <c r="V526" s="130"/>
      <c r="W526" s="152"/>
      <c r="X526" s="146"/>
      <c r="Y526" s="130"/>
      <c r="Z526" s="152"/>
      <c r="AA526" s="154"/>
      <c r="AB526" s="161">
        <f t="shared" si="143"/>
        <v>0</v>
      </c>
      <c r="AC526" s="162">
        <f t="shared" si="144"/>
        <v>0</v>
      </c>
      <c r="AD526" s="163">
        <f t="shared" si="145"/>
        <v>0</v>
      </c>
      <c r="AE526" s="208"/>
      <c r="AF526" s="215" t="b">
        <f t="shared" si="141"/>
        <v>1</v>
      </c>
      <c r="AG526" s="215" t="b">
        <f t="shared" si="142"/>
        <v>1</v>
      </c>
      <c r="AH526" s="215" t="b">
        <f t="shared" si="146"/>
        <v>1</v>
      </c>
      <c r="AI526" s="215" t="b">
        <f t="shared" si="147"/>
        <v>1</v>
      </c>
      <c r="AJ526" s="215" t="b">
        <f t="shared" si="148"/>
        <v>0</v>
      </c>
      <c r="AK526" s="215" t="b">
        <f t="shared" si="149"/>
        <v>0</v>
      </c>
      <c r="AL526" s="215" t="b">
        <f t="shared" si="150"/>
        <v>0</v>
      </c>
      <c r="AM526" s="215" t="b">
        <f t="shared" si="151"/>
        <v>0</v>
      </c>
      <c r="AN526" s="215" t="b">
        <f t="shared" si="152"/>
        <v>0</v>
      </c>
      <c r="AO526" s="215" t="b">
        <f t="shared" si="153"/>
        <v>0</v>
      </c>
      <c r="AP526" s="215" t="b">
        <f t="shared" si="154"/>
        <v>0</v>
      </c>
      <c r="AQ526" s="215" t="b">
        <f t="shared" si="155"/>
        <v>0</v>
      </c>
      <c r="AR526" s="215" t="b">
        <f t="shared" si="156"/>
        <v>0</v>
      </c>
      <c r="AS526" s="215" t="b">
        <f t="shared" si="157"/>
        <v>1</v>
      </c>
      <c r="AT526" s="215" t="b">
        <f t="shared" si="158"/>
        <v>1</v>
      </c>
      <c r="AU526" s="215" t="b">
        <f t="shared" si="159"/>
        <v>1</v>
      </c>
      <c r="AV526" s="215" t="b">
        <f t="shared" si="160"/>
        <v>1</v>
      </c>
    </row>
    <row r="527" spans="1:48" ht="15.75">
      <c r="A527" s="77">
        <v>505</v>
      </c>
      <c r="B527" s="134"/>
      <c r="C527" s="80"/>
      <c r="D527" s="126"/>
      <c r="E527" s="152"/>
      <c r="F527" s="146"/>
      <c r="G527" s="130"/>
      <c r="H527" s="152"/>
      <c r="I527" s="146"/>
      <c r="J527" s="130"/>
      <c r="K527" s="152"/>
      <c r="L527" s="146"/>
      <c r="M527" s="130"/>
      <c r="N527" s="152"/>
      <c r="O527" s="146"/>
      <c r="P527" s="130"/>
      <c r="Q527" s="152"/>
      <c r="R527" s="146"/>
      <c r="S527" s="130"/>
      <c r="T527" s="152"/>
      <c r="U527" s="146"/>
      <c r="V527" s="130"/>
      <c r="W527" s="152"/>
      <c r="X527" s="146"/>
      <c r="Y527" s="130"/>
      <c r="Z527" s="152"/>
      <c r="AA527" s="154"/>
      <c r="AB527" s="161">
        <f t="shared" si="143"/>
        <v>0</v>
      </c>
      <c r="AC527" s="162">
        <f t="shared" si="144"/>
        <v>0</v>
      </c>
      <c r="AD527" s="163">
        <f t="shared" si="145"/>
        <v>0</v>
      </c>
      <c r="AE527" s="208"/>
      <c r="AF527" s="215" t="b">
        <f t="shared" si="141"/>
        <v>1</v>
      </c>
      <c r="AG527" s="215" t="b">
        <f t="shared" si="142"/>
        <v>1</v>
      </c>
      <c r="AH527" s="215" t="b">
        <f t="shared" si="146"/>
        <v>1</v>
      </c>
      <c r="AI527" s="215" t="b">
        <f t="shared" si="147"/>
        <v>1</v>
      </c>
      <c r="AJ527" s="215" t="b">
        <f t="shared" si="148"/>
        <v>0</v>
      </c>
      <c r="AK527" s="215" t="b">
        <f t="shared" si="149"/>
        <v>0</v>
      </c>
      <c r="AL527" s="215" t="b">
        <f t="shared" si="150"/>
        <v>0</v>
      </c>
      <c r="AM527" s="215" t="b">
        <f t="shared" si="151"/>
        <v>0</v>
      </c>
      <c r="AN527" s="215" t="b">
        <f t="shared" si="152"/>
        <v>0</v>
      </c>
      <c r="AO527" s="215" t="b">
        <f t="shared" si="153"/>
        <v>0</v>
      </c>
      <c r="AP527" s="215" t="b">
        <f t="shared" si="154"/>
        <v>0</v>
      </c>
      <c r="AQ527" s="215" t="b">
        <f t="shared" si="155"/>
        <v>0</v>
      </c>
      <c r="AR527" s="215" t="b">
        <f t="shared" si="156"/>
        <v>0</v>
      </c>
      <c r="AS527" s="215" t="b">
        <f t="shared" si="157"/>
        <v>1</v>
      </c>
      <c r="AT527" s="215" t="b">
        <f t="shared" si="158"/>
        <v>1</v>
      </c>
      <c r="AU527" s="215" t="b">
        <f t="shared" si="159"/>
        <v>1</v>
      </c>
      <c r="AV527" s="215" t="b">
        <f t="shared" si="160"/>
        <v>1</v>
      </c>
    </row>
    <row r="528" spans="1:48" ht="15.75">
      <c r="A528" s="77">
        <v>506</v>
      </c>
      <c r="B528" s="134"/>
      <c r="C528" s="80"/>
      <c r="D528" s="126"/>
      <c r="E528" s="152"/>
      <c r="F528" s="146"/>
      <c r="G528" s="130"/>
      <c r="H528" s="152"/>
      <c r="I528" s="146"/>
      <c r="J528" s="130"/>
      <c r="K528" s="152"/>
      <c r="L528" s="146"/>
      <c r="M528" s="130"/>
      <c r="N528" s="152"/>
      <c r="O528" s="146"/>
      <c r="P528" s="130"/>
      <c r="Q528" s="152"/>
      <c r="R528" s="146"/>
      <c r="S528" s="130"/>
      <c r="T528" s="152"/>
      <c r="U528" s="146"/>
      <c r="V528" s="130"/>
      <c r="W528" s="152"/>
      <c r="X528" s="146"/>
      <c r="Y528" s="130"/>
      <c r="Z528" s="152"/>
      <c r="AA528" s="154"/>
      <c r="AB528" s="161">
        <f t="shared" si="143"/>
        <v>0</v>
      </c>
      <c r="AC528" s="162">
        <f t="shared" si="144"/>
        <v>0</v>
      </c>
      <c r="AD528" s="163">
        <f t="shared" si="145"/>
        <v>0</v>
      </c>
      <c r="AE528" s="208"/>
      <c r="AF528" s="215" t="b">
        <f t="shared" si="141"/>
        <v>1</v>
      </c>
      <c r="AG528" s="215" t="b">
        <f t="shared" si="142"/>
        <v>1</v>
      </c>
      <c r="AH528" s="215" t="b">
        <f t="shared" si="146"/>
        <v>1</v>
      </c>
      <c r="AI528" s="215" t="b">
        <f t="shared" si="147"/>
        <v>1</v>
      </c>
      <c r="AJ528" s="215" t="b">
        <f t="shared" si="148"/>
        <v>0</v>
      </c>
      <c r="AK528" s="215" t="b">
        <f t="shared" si="149"/>
        <v>0</v>
      </c>
      <c r="AL528" s="215" t="b">
        <f t="shared" si="150"/>
        <v>0</v>
      </c>
      <c r="AM528" s="215" t="b">
        <f t="shared" si="151"/>
        <v>0</v>
      </c>
      <c r="AN528" s="215" t="b">
        <f t="shared" si="152"/>
        <v>0</v>
      </c>
      <c r="AO528" s="215" t="b">
        <f t="shared" si="153"/>
        <v>0</v>
      </c>
      <c r="AP528" s="215" t="b">
        <f t="shared" si="154"/>
        <v>0</v>
      </c>
      <c r="AQ528" s="215" t="b">
        <f t="shared" si="155"/>
        <v>0</v>
      </c>
      <c r="AR528" s="215" t="b">
        <f t="shared" si="156"/>
        <v>0</v>
      </c>
      <c r="AS528" s="215" t="b">
        <f t="shared" si="157"/>
        <v>1</v>
      </c>
      <c r="AT528" s="215" t="b">
        <f t="shared" si="158"/>
        <v>1</v>
      </c>
      <c r="AU528" s="215" t="b">
        <f t="shared" si="159"/>
        <v>1</v>
      </c>
      <c r="AV528" s="215" t="b">
        <f t="shared" si="160"/>
        <v>1</v>
      </c>
    </row>
    <row r="529" spans="1:48" ht="15.75">
      <c r="A529" s="77">
        <v>507</v>
      </c>
      <c r="B529" s="134"/>
      <c r="C529" s="80"/>
      <c r="D529" s="126"/>
      <c r="E529" s="152"/>
      <c r="F529" s="146"/>
      <c r="G529" s="130"/>
      <c r="H529" s="152"/>
      <c r="I529" s="146"/>
      <c r="J529" s="130"/>
      <c r="K529" s="152"/>
      <c r="L529" s="146"/>
      <c r="M529" s="130"/>
      <c r="N529" s="152"/>
      <c r="O529" s="146"/>
      <c r="P529" s="130"/>
      <c r="Q529" s="152"/>
      <c r="R529" s="146"/>
      <c r="S529" s="130"/>
      <c r="T529" s="152"/>
      <c r="U529" s="146"/>
      <c r="V529" s="130"/>
      <c r="W529" s="152"/>
      <c r="X529" s="146"/>
      <c r="Y529" s="130"/>
      <c r="Z529" s="152"/>
      <c r="AA529" s="154"/>
      <c r="AB529" s="161">
        <f t="shared" si="143"/>
        <v>0</v>
      </c>
      <c r="AC529" s="162">
        <f t="shared" si="144"/>
        <v>0</v>
      </c>
      <c r="AD529" s="163">
        <f t="shared" si="145"/>
        <v>0</v>
      </c>
      <c r="AE529" s="208"/>
      <c r="AF529" s="215" t="b">
        <f t="shared" si="141"/>
        <v>1</v>
      </c>
      <c r="AG529" s="215" t="b">
        <f t="shared" si="142"/>
        <v>1</v>
      </c>
      <c r="AH529" s="215" t="b">
        <f t="shared" si="146"/>
        <v>1</v>
      </c>
      <c r="AI529" s="215" t="b">
        <f t="shared" si="147"/>
        <v>1</v>
      </c>
      <c r="AJ529" s="215" t="b">
        <f t="shared" si="148"/>
        <v>0</v>
      </c>
      <c r="AK529" s="215" t="b">
        <f t="shared" si="149"/>
        <v>0</v>
      </c>
      <c r="AL529" s="215" t="b">
        <f t="shared" si="150"/>
        <v>0</v>
      </c>
      <c r="AM529" s="215" t="b">
        <f t="shared" si="151"/>
        <v>0</v>
      </c>
      <c r="AN529" s="215" t="b">
        <f t="shared" si="152"/>
        <v>0</v>
      </c>
      <c r="AO529" s="215" t="b">
        <f t="shared" si="153"/>
        <v>0</v>
      </c>
      <c r="AP529" s="215" t="b">
        <f t="shared" si="154"/>
        <v>0</v>
      </c>
      <c r="AQ529" s="215" t="b">
        <f t="shared" si="155"/>
        <v>0</v>
      </c>
      <c r="AR529" s="215" t="b">
        <f t="shared" si="156"/>
        <v>0</v>
      </c>
      <c r="AS529" s="215" t="b">
        <f t="shared" si="157"/>
        <v>1</v>
      </c>
      <c r="AT529" s="215" t="b">
        <f t="shared" si="158"/>
        <v>1</v>
      </c>
      <c r="AU529" s="215" t="b">
        <f t="shared" si="159"/>
        <v>1</v>
      </c>
      <c r="AV529" s="215" t="b">
        <f t="shared" si="160"/>
        <v>1</v>
      </c>
    </row>
    <row r="530" spans="1:48" ht="15.75">
      <c r="A530" s="77">
        <v>508</v>
      </c>
      <c r="B530" s="134"/>
      <c r="C530" s="80"/>
      <c r="D530" s="126"/>
      <c r="E530" s="152"/>
      <c r="F530" s="146"/>
      <c r="G530" s="130"/>
      <c r="H530" s="152"/>
      <c r="I530" s="146"/>
      <c r="J530" s="130"/>
      <c r="K530" s="152"/>
      <c r="L530" s="146"/>
      <c r="M530" s="130"/>
      <c r="N530" s="152"/>
      <c r="O530" s="146"/>
      <c r="P530" s="130"/>
      <c r="Q530" s="152"/>
      <c r="R530" s="146"/>
      <c r="S530" s="130"/>
      <c r="T530" s="152"/>
      <c r="U530" s="146"/>
      <c r="V530" s="130"/>
      <c r="W530" s="152"/>
      <c r="X530" s="146"/>
      <c r="Y530" s="130"/>
      <c r="Z530" s="152"/>
      <c r="AA530" s="154"/>
      <c r="AB530" s="161">
        <f t="shared" si="143"/>
        <v>0</v>
      </c>
      <c r="AC530" s="162">
        <f t="shared" si="144"/>
        <v>0</v>
      </c>
      <c r="AD530" s="163">
        <f t="shared" si="145"/>
        <v>0</v>
      </c>
      <c r="AE530" s="208"/>
      <c r="AF530" s="215" t="b">
        <f t="shared" si="141"/>
        <v>1</v>
      </c>
      <c r="AG530" s="215" t="b">
        <f t="shared" si="142"/>
        <v>1</v>
      </c>
      <c r="AH530" s="215" t="b">
        <f t="shared" si="146"/>
        <v>1</v>
      </c>
      <c r="AI530" s="215" t="b">
        <f t="shared" si="147"/>
        <v>1</v>
      </c>
      <c r="AJ530" s="215" t="b">
        <f t="shared" si="148"/>
        <v>0</v>
      </c>
      <c r="AK530" s="215" t="b">
        <f t="shared" si="149"/>
        <v>0</v>
      </c>
      <c r="AL530" s="215" t="b">
        <f t="shared" si="150"/>
        <v>0</v>
      </c>
      <c r="AM530" s="215" t="b">
        <f t="shared" si="151"/>
        <v>0</v>
      </c>
      <c r="AN530" s="215" t="b">
        <f t="shared" si="152"/>
        <v>0</v>
      </c>
      <c r="AO530" s="215" t="b">
        <f t="shared" si="153"/>
        <v>0</v>
      </c>
      <c r="AP530" s="215" t="b">
        <f t="shared" si="154"/>
        <v>0</v>
      </c>
      <c r="AQ530" s="215" t="b">
        <f t="shared" si="155"/>
        <v>0</v>
      </c>
      <c r="AR530" s="215" t="b">
        <f t="shared" si="156"/>
        <v>0</v>
      </c>
      <c r="AS530" s="215" t="b">
        <f t="shared" si="157"/>
        <v>1</v>
      </c>
      <c r="AT530" s="215" t="b">
        <f t="shared" si="158"/>
        <v>1</v>
      </c>
      <c r="AU530" s="215" t="b">
        <f t="shared" si="159"/>
        <v>1</v>
      </c>
      <c r="AV530" s="215" t="b">
        <f t="shared" si="160"/>
        <v>1</v>
      </c>
    </row>
    <row r="531" spans="1:48" ht="15.75">
      <c r="A531" s="77">
        <v>509</v>
      </c>
      <c r="B531" s="134"/>
      <c r="C531" s="80"/>
      <c r="D531" s="126"/>
      <c r="E531" s="152"/>
      <c r="F531" s="146"/>
      <c r="G531" s="130"/>
      <c r="H531" s="152"/>
      <c r="I531" s="146"/>
      <c r="J531" s="130"/>
      <c r="K531" s="152"/>
      <c r="L531" s="146"/>
      <c r="M531" s="130"/>
      <c r="N531" s="152"/>
      <c r="O531" s="146"/>
      <c r="P531" s="130"/>
      <c r="Q531" s="152"/>
      <c r="R531" s="146"/>
      <c r="S531" s="130"/>
      <c r="T531" s="152"/>
      <c r="U531" s="146"/>
      <c r="V531" s="130"/>
      <c r="W531" s="152"/>
      <c r="X531" s="146"/>
      <c r="Y531" s="130"/>
      <c r="Z531" s="152"/>
      <c r="AA531" s="154"/>
      <c r="AB531" s="161">
        <f t="shared" si="143"/>
        <v>0</v>
      </c>
      <c r="AC531" s="162">
        <f t="shared" si="144"/>
        <v>0</v>
      </c>
      <c r="AD531" s="163">
        <f t="shared" si="145"/>
        <v>0</v>
      </c>
      <c r="AE531" s="208"/>
      <c r="AF531" s="215" t="b">
        <f t="shared" si="141"/>
        <v>1</v>
      </c>
      <c r="AG531" s="215" t="b">
        <f t="shared" si="142"/>
        <v>1</v>
      </c>
      <c r="AH531" s="215" t="b">
        <f t="shared" si="146"/>
        <v>1</v>
      </c>
      <c r="AI531" s="215" t="b">
        <f t="shared" si="147"/>
        <v>1</v>
      </c>
      <c r="AJ531" s="215" t="b">
        <f t="shared" si="148"/>
        <v>0</v>
      </c>
      <c r="AK531" s="215" t="b">
        <f t="shared" si="149"/>
        <v>0</v>
      </c>
      <c r="AL531" s="215" t="b">
        <f t="shared" si="150"/>
        <v>0</v>
      </c>
      <c r="AM531" s="215" t="b">
        <f t="shared" si="151"/>
        <v>0</v>
      </c>
      <c r="AN531" s="215" t="b">
        <f t="shared" si="152"/>
        <v>0</v>
      </c>
      <c r="AO531" s="215" t="b">
        <f t="shared" si="153"/>
        <v>0</v>
      </c>
      <c r="AP531" s="215" t="b">
        <f t="shared" si="154"/>
        <v>0</v>
      </c>
      <c r="AQ531" s="215" t="b">
        <f t="shared" si="155"/>
        <v>0</v>
      </c>
      <c r="AR531" s="215" t="b">
        <f t="shared" si="156"/>
        <v>0</v>
      </c>
      <c r="AS531" s="215" t="b">
        <f t="shared" si="157"/>
        <v>1</v>
      </c>
      <c r="AT531" s="215" t="b">
        <f t="shared" si="158"/>
        <v>1</v>
      </c>
      <c r="AU531" s="215" t="b">
        <f t="shared" si="159"/>
        <v>1</v>
      </c>
      <c r="AV531" s="215" t="b">
        <f t="shared" si="160"/>
        <v>1</v>
      </c>
    </row>
    <row r="532" spans="1:48" ht="15.75">
      <c r="A532" s="77">
        <v>510</v>
      </c>
      <c r="B532" s="134"/>
      <c r="C532" s="80"/>
      <c r="D532" s="126"/>
      <c r="E532" s="152"/>
      <c r="F532" s="146"/>
      <c r="G532" s="130"/>
      <c r="H532" s="152"/>
      <c r="I532" s="146"/>
      <c r="J532" s="130"/>
      <c r="K532" s="152"/>
      <c r="L532" s="146"/>
      <c r="M532" s="130"/>
      <c r="N532" s="152"/>
      <c r="O532" s="146"/>
      <c r="P532" s="130"/>
      <c r="Q532" s="152"/>
      <c r="R532" s="146"/>
      <c r="S532" s="130"/>
      <c r="T532" s="152"/>
      <c r="U532" s="146"/>
      <c r="V532" s="130"/>
      <c r="W532" s="152"/>
      <c r="X532" s="146"/>
      <c r="Y532" s="130"/>
      <c r="Z532" s="152"/>
      <c r="AA532" s="154"/>
      <c r="AB532" s="161">
        <f t="shared" si="143"/>
        <v>0</v>
      </c>
      <c r="AC532" s="162">
        <f t="shared" si="144"/>
        <v>0</v>
      </c>
      <c r="AD532" s="163">
        <f t="shared" si="145"/>
        <v>0</v>
      </c>
      <c r="AE532" s="208"/>
      <c r="AF532" s="215" t="b">
        <f t="shared" si="141"/>
        <v>1</v>
      </c>
      <c r="AG532" s="215" t="b">
        <f t="shared" si="142"/>
        <v>1</v>
      </c>
      <c r="AH532" s="215" t="b">
        <f t="shared" si="146"/>
        <v>1</v>
      </c>
      <c r="AI532" s="215" t="b">
        <f t="shared" si="147"/>
        <v>1</v>
      </c>
      <c r="AJ532" s="215" t="b">
        <f t="shared" si="148"/>
        <v>0</v>
      </c>
      <c r="AK532" s="215" t="b">
        <f t="shared" si="149"/>
        <v>0</v>
      </c>
      <c r="AL532" s="215" t="b">
        <f t="shared" si="150"/>
        <v>0</v>
      </c>
      <c r="AM532" s="215" t="b">
        <f t="shared" si="151"/>
        <v>0</v>
      </c>
      <c r="AN532" s="215" t="b">
        <f t="shared" si="152"/>
        <v>0</v>
      </c>
      <c r="AO532" s="215" t="b">
        <f t="shared" si="153"/>
        <v>0</v>
      </c>
      <c r="AP532" s="215" t="b">
        <f t="shared" si="154"/>
        <v>0</v>
      </c>
      <c r="AQ532" s="215" t="b">
        <f t="shared" si="155"/>
        <v>0</v>
      </c>
      <c r="AR532" s="215" t="b">
        <f t="shared" si="156"/>
        <v>0</v>
      </c>
      <c r="AS532" s="215" t="b">
        <f t="shared" si="157"/>
        <v>1</v>
      </c>
      <c r="AT532" s="215" t="b">
        <f t="shared" si="158"/>
        <v>1</v>
      </c>
      <c r="AU532" s="215" t="b">
        <f t="shared" si="159"/>
        <v>1</v>
      </c>
      <c r="AV532" s="215" t="b">
        <f t="shared" si="160"/>
        <v>1</v>
      </c>
    </row>
    <row r="533" spans="1:48" ht="15.75">
      <c r="A533" s="77">
        <v>511</v>
      </c>
      <c r="B533" s="134"/>
      <c r="C533" s="80"/>
      <c r="D533" s="126"/>
      <c r="E533" s="152"/>
      <c r="F533" s="146"/>
      <c r="G533" s="130"/>
      <c r="H533" s="152"/>
      <c r="I533" s="146"/>
      <c r="J533" s="130"/>
      <c r="K533" s="152"/>
      <c r="L533" s="146"/>
      <c r="M533" s="130"/>
      <c r="N533" s="152"/>
      <c r="O533" s="146"/>
      <c r="P533" s="130"/>
      <c r="Q533" s="152"/>
      <c r="R533" s="146"/>
      <c r="S533" s="130"/>
      <c r="T533" s="152"/>
      <c r="U533" s="146"/>
      <c r="V533" s="130"/>
      <c r="W533" s="152"/>
      <c r="X533" s="146"/>
      <c r="Y533" s="130"/>
      <c r="Z533" s="152"/>
      <c r="AA533" s="154"/>
      <c r="AB533" s="161">
        <f t="shared" si="143"/>
        <v>0</v>
      </c>
      <c r="AC533" s="162">
        <f t="shared" si="144"/>
        <v>0</v>
      </c>
      <c r="AD533" s="163">
        <f t="shared" si="145"/>
        <v>0</v>
      </c>
      <c r="AE533" s="208"/>
      <c r="AF533" s="215" t="b">
        <f t="shared" si="141"/>
        <v>1</v>
      </c>
      <c r="AG533" s="215" t="b">
        <f t="shared" si="142"/>
        <v>1</v>
      </c>
      <c r="AH533" s="215" t="b">
        <f t="shared" si="146"/>
        <v>1</v>
      </c>
      <c r="AI533" s="215" t="b">
        <f t="shared" si="147"/>
        <v>1</v>
      </c>
      <c r="AJ533" s="215" t="b">
        <f t="shared" si="148"/>
        <v>0</v>
      </c>
      <c r="AK533" s="215" t="b">
        <f t="shared" si="149"/>
        <v>0</v>
      </c>
      <c r="AL533" s="215" t="b">
        <f t="shared" si="150"/>
        <v>0</v>
      </c>
      <c r="AM533" s="215" t="b">
        <f t="shared" si="151"/>
        <v>0</v>
      </c>
      <c r="AN533" s="215" t="b">
        <f t="shared" si="152"/>
        <v>0</v>
      </c>
      <c r="AO533" s="215" t="b">
        <f t="shared" si="153"/>
        <v>0</v>
      </c>
      <c r="AP533" s="215" t="b">
        <f t="shared" si="154"/>
        <v>0</v>
      </c>
      <c r="AQ533" s="215" t="b">
        <f t="shared" si="155"/>
        <v>0</v>
      </c>
      <c r="AR533" s="215" t="b">
        <f t="shared" si="156"/>
        <v>0</v>
      </c>
      <c r="AS533" s="215" t="b">
        <f t="shared" si="157"/>
        <v>1</v>
      </c>
      <c r="AT533" s="215" t="b">
        <f t="shared" si="158"/>
        <v>1</v>
      </c>
      <c r="AU533" s="215" t="b">
        <f t="shared" si="159"/>
        <v>1</v>
      </c>
      <c r="AV533" s="215" t="b">
        <f t="shared" si="160"/>
        <v>1</v>
      </c>
    </row>
    <row r="534" spans="1:48" ht="15.75">
      <c r="A534" s="77">
        <v>512</v>
      </c>
      <c r="B534" s="134"/>
      <c r="C534" s="80"/>
      <c r="D534" s="126"/>
      <c r="E534" s="152"/>
      <c r="F534" s="146"/>
      <c r="G534" s="130"/>
      <c r="H534" s="152"/>
      <c r="I534" s="146"/>
      <c r="J534" s="130"/>
      <c r="K534" s="152"/>
      <c r="L534" s="146"/>
      <c r="M534" s="130"/>
      <c r="N534" s="152"/>
      <c r="O534" s="146"/>
      <c r="P534" s="130"/>
      <c r="Q534" s="152"/>
      <c r="R534" s="146"/>
      <c r="S534" s="130"/>
      <c r="T534" s="152"/>
      <c r="U534" s="146"/>
      <c r="V534" s="130"/>
      <c r="W534" s="152"/>
      <c r="X534" s="146"/>
      <c r="Y534" s="130"/>
      <c r="Z534" s="152"/>
      <c r="AA534" s="154"/>
      <c r="AB534" s="161">
        <f t="shared" si="143"/>
        <v>0</v>
      </c>
      <c r="AC534" s="162">
        <f t="shared" si="144"/>
        <v>0</v>
      </c>
      <c r="AD534" s="163">
        <f t="shared" si="145"/>
        <v>0</v>
      </c>
      <c r="AE534" s="208"/>
      <c r="AF534" s="215" t="b">
        <f t="shared" si="141"/>
        <v>1</v>
      </c>
      <c r="AG534" s="215" t="b">
        <f t="shared" si="142"/>
        <v>1</v>
      </c>
      <c r="AH534" s="215" t="b">
        <f t="shared" si="146"/>
        <v>1</v>
      </c>
      <c r="AI534" s="215" t="b">
        <f t="shared" si="147"/>
        <v>1</v>
      </c>
      <c r="AJ534" s="215" t="b">
        <f t="shared" si="148"/>
        <v>0</v>
      </c>
      <c r="AK534" s="215" t="b">
        <f t="shared" si="149"/>
        <v>0</v>
      </c>
      <c r="AL534" s="215" t="b">
        <f t="shared" si="150"/>
        <v>0</v>
      </c>
      <c r="AM534" s="215" t="b">
        <f t="shared" si="151"/>
        <v>0</v>
      </c>
      <c r="AN534" s="215" t="b">
        <f t="shared" si="152"/>
        <v>0</v>
      </c>
      <c r="AO534" s="215" t="b">
        <f t="shared" si="153"/>
        <v>0</v>
      </c>
      <c r="AP534" s="215" t="b">
        <f t="shared" si="154"/>
        <v>0</v>
      </c>
      <c r="AQ534" s="215" t="b">
        <f t="shared" si="155"/>
        <v>0</v>
      </c>
      <c r="AR534" s="215" t="b">
        <f t="shared" si="156"/>
        <v>0</v>
      </c>
      <c r="AS534" s="215" t="b">
        <f t="shared" si="157"/>
        <v>1</v>
      </c>
      <c r="AT534" s="215" t="b">
        <f t="shared" si="158"/>
        <v>1</v>
      </c>
      <c r="AU534" s="215" t="b">
        <f t="shared" si="159"/>
        <v>1</v>
      </c>
      <c r="AV534" s="215" t="b">
        <f t="shared" si="160"/>
        <v>1</v>
      </c>
    </row>
    <row r="535" spans="1:48" ht="15.75">
      <c r="A535" s="77">
        <v>513</v>
      </c>
      <c r="B535" s="134"/>
      <c r="C535" s="80"/>
      <c r="D535" s="126"/>
      <c r="E535" s="152"/>
      <c r="F535" s="146"/>
      <c r="G535" s="130"/>
      <c r="H535" s="152"/>
      <c r="I535" s="146"/>
      <c r="J535" s="130"/>
      <c r="K535" s="152"/>
      <c r="L535" s="146"/>
      <c r="M535" s="130"/>
      <c r="N535" s="152"/>
      <c r="O535" s="146"/>
      <c r="P535" s="130"/>
      <c r="Q535" s="152"/>
      <c r="R535" s="146"/>
      <c r="S535" s="130"/>
      <c r="T535" s="152"/>
      <c r="U535" s="146"/>
      <c r="V535" s="130"/>
      <c r="W535" s="152"/>
      <c r="X535" s="146"/>
      <c r="Y535" s="130"/>
      <c r="Z535" s="152"/>
      <c r="AA535" s="154"/>
      <c r="AB535" s="161">
        <f t="shared" si="143"/>
        <v>0</v>
      </c>
      <c r="AC535" s="162">
        <f t="shared" si="144"/>
        <v>0</v>
      </c>
      <c r="AD535" s="163">
        <f t="shared" si="145"/>
        <v>0</v>
      </c>
      <c r="AE535" s="208"/>
      <c r="AF535" s="215" t="b">
        <f t="shared" ref="AF535:AF598" si="161">IF(B535="",TRUE,(IF(ISNUMBER(MATCH(B535,CountriesList,0)),TRUE,FALSE)))</f>
        <v>1</v>
      </c>
      <c r="AG535" s="215" t="b">
        <f t="shared" ref="AG535:AG598" si="162">IF(C535="",TRUE,(IF(ISNUMBER(MATCH(C535,ClientCategorisation,0)),TRUE,FALSE)))</f>
        <v>1</v>
      </c>
      <c r="AH535" s="215" t="b">
        <f t="shared" si="146"/>
        <v>1</v>
      </c>
      <c r="AI535" s="215" t="b">
        <f t="shared" si="147"/>
        <v>1</v>
      </c>
      <c r="AJ535" s="215" t="b">
        <f t="shared" si="148"/>
        <v>0</v>
      </c>
      <c r="AK535" s="215" t="b">
        <f t="shared" si="149"/>
        <v>0</v>
      </c>
      <c r="AL535" s="215" t="b">
        <f t="shared" si="150"/>
        <v>0</v>
      </c>
      <c r="AM535" s="215" t="b">
        <f t="shared" si="151"/>
        <v>0</v>
      </c>
      <c r="AN535" s="215" t="b">
        <f t="shared" si="152"/>
        <v>0</v>
      </c>
      <c r="AO535" s="215" t="b">
        <f t="shared" si="153"/>
        <v>0</v>
      </c>
      <c r="AP535" s="215" t="b">
        <f t="shared" si="154"/>
        <v>0</v>
      </c>
      <c r="AQ535" s="215" t="b">
        <f t="shared" si="155"/>
        <v>0</v>
      </c>
      <c r="AR535" s="215" t="b">
        <f t="shared" si="156"/>
        <v>0</v>
      </c>
      <c r="AS535" s="215" t="b">
        <f t="shared" si="157"/>
        <v>1</v>
      </c>
      <c r="AT535" s="215" t="b">
        <f t="shared" si="158"/>
        <v>1</v>
      </c>
      <c r="AU535" s="215" t="b">
        <f t="shared" si="159"/>
        <v>1</v>
      </c>
      <c r="AV535" s="215" t="b">
        <f t="shared" si="160"/>
        <v>1</v>
      </c>
    </row>
    <row r="536" spans="1:48" ht="15.75">
      <c r="A536" s="77">
        <v>514</v>
      </c>
      <c r="B536" s="134"/>
      <c r="C536" s="80"/>
      <c r="D536" s="126"/>
      <c r="E536" s="152"/>
      <c r="F536" s="146"/>
      <c r="G536" s="130"/>
      <c r="H536" s="152"/>
      <c r="I536" s="146"/>
      <c r="J536" s="130"/>
      <c r="K536" s="152"/>
      <c r="L536" s="146"/>
      <c r="M536" s="130"/>
      <c r="N536" s="152"/>
      <c r="O536" s="146"/>
      <c r="P536" s="130"/>
      <c r="Q536" s="152"/>
      <c r="R536" s="146"/>
      <c r="S536" s="130"/>
      <c r="T536" s="152"/>
      <c r="U536" s="146"/>
      <c r="V536" s="130"/>
      <c r="W536" s="152"/>
      <c r="X536" s="146"/>
      <c r="Y536" s="130"/>
      <c r="Z536" s="152"/>
      <c r="AA536" s="154"/>
      <c r="AB536" s="161">
        <f t="shared" ref="AB536:AB599" si="163">D536+G536+J536+M536+P536+S536+V536+Y536</f>
        <v>0</v>
      </c>
      <c r="AC536" s="162">
        <f t="shared" ref="AC536:AC599" si="164">E536+H536+K536+N536+Q536+T536+W536+Z536</f>
        <v>0</v>
      </c>
      <c r="AD536" s="163">
        <f t="shared" ref="AD536:AD599" si="165">F536+I536+L536+O536+R536+U536+X536+AA536</f>
        <v>0</v>
      </c>
      <c r="AE536" s="208"/>
      <c r="AF536" s="215" t="b">
        <f t="shared" si="161"/>
        <v>1</v>
      </c>
      <c r="AG536" s="215" t="b">
        <f t="shared" si="162"/>
        <v>1</v>
      </c>
      <c r="AH536" s="215" t="b">
        <f t="shared" ref="AH536:AH599" si="166">IF(OR(AND(B536="",C536="",AB536=0,AC536=0,AD536=0),AND(B536&lt;&gt;"",C536&lt;&gt;"",AB536&gt;0)),TRUE,FALSE)</f>
        <v>1</v>
      </c>
      <c r="AI536" s="215" t="b">
        <f t="shared" ref="AI536:AI599" si="167">IF(AND(OR(B536="",C536=""),AB536&gt;0),FALSE,TRUE)</f>
        <v>1</v>
      </c>
      <c r="AJ536" s="215" t="b">
        <f t="shared" ref="AJ536:AJ599" si="168">IF(AND(D536&gt;0,E536&lt;&gt;"",F536&lt;&gt;""),TRUE,FALSE)</f>
        <v>0</v>
      </c>
      <c r="AK536" s="215" t="b">
        <f t="shared" ref="AK536:AK599" si="169">IF(AND(G536&gt;0,H536&lt;&gt;"",I536&lt;&gt;""),TRUE,FALSE)</f>
        <v>0</v>
      </c>
      <c r="AL536" s="215" t="b">
        <f t="shared" ref="AL536:AL599" si="170">IF(AND(J536&gt;0,K536&lt;&gt;"",L536&lt;&gt;""),TRUE,FALSE)</f>
        <v>0</v>
      </c>
      <c r="AM536" s="215" t="b">
        <f t="shared" ref="AM536:AM599" si="171">IF(AND(M536&gt;0,N536&lt;&gt;"",O536&lt;&gt;""),TRUE,FALSE)</f>
        <v>0</v>
      </c>
      <c r="AN536" s="215" t="b">
        <f t="shared" ref="AN536:AN599" si="172">IF(AND(P536&gt;0,Q536&lt;&gt;"",R536&lt;&gt;""),TRUE,FALSE)</f>
        <v>0</v>
      </c>
      <c r="AO536" s="215" t="b">
        <f t="shared" ref="AO536:AO599" si="173">IF(AND(S536&gt;0,T536&lt;&gt;"",U536&lt;&gt;""),TRUE,FALSE)</f>
        <v>0</v>
      </c>
      <c r="AP536" s="215" t="b">
        <f t="shared" ref="AP536:AP599" si="174">IF(AND(V536&gt;0,W536&lt;&gt;"",X536&lt;&gt;""),TRUE,FALSE)</f>
        <v>0</v>
      </c>
      <c r="AQ536" s="215" t="b">
        <f t="shared" ref="AQ536:AQ599" si="175">IF(AND(Y536&gt;0,Z536&lt;&gt;"",AA536&lt;&gt;""),TRUE,FALSE)</f>
        <v>0</v>
      </c>
      <c r="AR536" s="215" t="b">
        <f t="shared" ref="AR536:AR599" si="176">IF(OR(AJ536=TRUE,AK536=TRUE,AL536=TRUE,AM536=TRUE,AN536=TRUE,AO536=TRUE,AP536=TRUE,AQ536=TRUE),TRUE,FALSE)</f>
        <v>0</v>
      </c>
      <c r="AS536" s="215" t="b">
        <f t="shared" ref="AS536:AS599" si="177">IF(OR(AND(B536&lt;&gt;"",C536&lt;&gt;"",AR536=TRUE),AND(B536="",C536="",AR536=FALSE)),TRUE,FALSE)</f>
        <v>1</v>
      </c>
      <c r="AT536" s="215" t="b">
        <f t="shared" ref="AT536:AT599" si="178">IF(AND(B536&lt;&gt;"",C536&lt;&gt;""),TRUE,IF(OR(D536&lt;&gt;"",E536&lt;&gt;"",F536&lt;&gt;"",G536&lt;&gt;"",H536&lt;&gt;"",I536&lt;&gt;"",J536&lt;&gt;"",K536&lt;&gt;"",L536&lt;&gt;"",M536&lt;&gt;"",N536&lt;&gt;"",O536&lt;&gt;"",P536&lt;&gt;"",Q536&lt;&gt;"",R536&lt;&gt;"",S536&lt;&gt;"",T536&lt;&gt;"",U536&lt;&gt;"",V536&lt;&gt;"",W536&lt;&gt;"",X536&lt;&gt;"",Y536&lt;&gt;"",Z536&lt;&gt;"",AA536&lt;&gt;""),FALSE,TRUE))</f>
        <v>1</v>
      </c>
      <c r="AU536" s="215" t="b">
        <f t="shared" ref="AU536:AU599" si="179">IF(OR(AND(E536&gt;0,F536=0),AND(H536&gt;0,I536=0),AND(K536&gt;0,L536=0),AND(N536&gt;0,O536=0),AND(Q536&gt;0,R536=0),AND(T536&gt;0,U536=0),AND(W536&gt;0,X536=0),AND(Z536&gt;0,AA536=0)),FALSE,TRUE)</f>
        <v>1</v>
      </c>
      <c r="AV536" s="215" t="b">
        <f t="shared" ref="AV536:AV599" si="180">IF(OR(AND(E536=0,F536&gt;0),AND(H536=0,I536&gt;0),AND(K536=0,L536&gt;0),AND(N536=0,O536&gt;0),AND(Q536=0,R536&gt;0),AND(T536=0,U536&gt;0),AND(W536=0,X536&gt;0),AND(Z536=0,AA536&gt;0)),FALSE,TRUE)</f>
        <v>1</v>
      </c>
    </row>
    <row r="537" spans="1:48" ht="15.75">
      <c r="A537" s="77">
        <v>515</v>
      </c>
      <c r="B537" s="134"/>
      <c r="C537" s="80"/>
      <c r="D537" s="126"/>
      <c r="E537" s="152"/>
      <c r="F537" s="146"/>
      <c r="G537" s="130"/>
      <c r="H537" s="152"/>
      <c r="I537" s="146"/>
      <c r="J537" s="130"/>
      <c r="K537" s="152"/>
      <c r="L537" s="146"/>
      <c r="M537" s="130"/>
      <c r="N537" s="152"/>
      <c r="O537" s="146"/>
      <c r="P537" s="130"/>
      <c r="Q537" s="152"/>
      <c r="R537" s="146"/>
      <c r="S537" s="130"/>
      <c r="T537" s="152"/>
      <c r="U537" s="146"/>
      <c r="V537" s="130"/>
      <c r="W537" s="152"/>
      <c r="X537" s="146"/>
      <c r="Y537" s="130"/>
      <c r="Z537" s="152"/>
      <c r="AA537" s="154"/>
      <c r="AB537" s="161">
        <f t="shared" si="163"/>
        <v>0</v>
      </c>
      <c r="AC537" s="162">
        <f t="shared" si="164"/>
        <v>0</v>
      </c>
      <c r="AD537" s="163">
        <f t="shared" si="165"/>
        <v>0</v>
      </c>
      <c r="AE537" s="208"/>
      <c r="AF537" s="215" t="b">
        <f t="shared" si="161"/>
        <v>1</v>
      </c>
      <c r="AG537" s="215" t="b">
        <f t="shared" si="162"/>
        <v>1</v>
      </c>
      <c r="AH537" s="215" t="b">
        <f t="shared" si="166"/>
        <v>1</v>
      </c>
      <c r="AI537" s="215" t="b">
        <f t="shared" si="167"/>
        <v>1</v>
      </c>
      <c r="AJ537" s="215" t="b">
        <f t="shared" si="168"/>
        <v>0</v>
      </c>
      <c r="AK537" s="215" t="b">
        <f t="shared" si="169"/>
        <v>0</v>
      </c>
      <c r="AL537" s="215" t="b">
        <f t="shared" si="170"/>
        <v>0</v>
      </c>
      <c r="AM537" s="215" t="b">
        <f t="shared" si="171"/>
        <v>0</v>
      </c>
      <c r="AN537" s="215" t="b">
        <f t="shared" si="172"/>
        <v>0</v>
      </c>
      <c r="AO537" s="215" t="b">
        <f t="shared" si="173"/>
        <v>0</v>
      </c>
      <c r="AP537" s="215" t="b">
        <f t="shared" si="174"/>
        <v>0</v>
      </c>
      <c r="AQ537" s="215" t="b">
        <f t="shared" si="175"/>
        <v>0</v>
      </c>
      <c r="AR537" s="215" t="b">
        <f t="shared" si="176"/>
        <v>0</v>
      </c>
      <c r="AS537" s="215" t="b">
        <f t="shared" si="177"/>
        <v>1</v>
      </c>
      <c r="AT537" s="215" t="b">
        <f t="shared" si="178"/>
        <v>1</v>
      </c>
      <c r="AU537" s="215" t="b">
        <f t="shared" si="179"/>
        <v>1</v>
      </c>
      <c r="AV537" s="215" t="b">
        <f t="shared" si="180"/>
        <v>1</v>
      </c>
    </row>
    <row r="538" spans="1:48" ht="15.75">
      <c r="A538" s="77">
        <v>516</v>
      </c>
      <c r="B538" s="134"/>
      <c r="C538" s="80"/>
      <c r="D538" s="126"/>
      <c r="E538" s="152"/>
      <c r="F538" s="146"/>
      <c r="G538" s="130"/>
      <c r="H538" s="152"/>
      <c r="I538" s="146"/>
      <c r="J538" s="130"/>
      <c r="K538" s="152"/>
      <c r="L538" s="146"/>
      <c r="M538" s="130"/>
      <c r="N538" s="152"/>
      <c r="O538" s="146"/>
      <c r="P538" s="130"/>
      <c r="Q538" s="152"/>
      <c r="R538" s="146"/>
      <c r="S538" s="130"/>
      <c r="T538" s="152"/>
      <c r="U538" s="146"/>
      <c r="V538" s="130"/>
      <c r="W538" s="152"/>
      <c r="X538" s="146"/>
      <c r="Y538" s="130"/>
      <c r="Z538" s="152"/>
      <c r="AA538" s="154"/>
      <c r="AB538" s="161">
        <f t="shared" si="163"/>
        <v>0</v>
      </c>
      <c r="AC538" s="162">
        <f t="shared" si="164"/>
        <v>0</v>
      </c>
      <c r="AD538" s="163">
        <f t="shared" si="165"/>
        <v>0</v>
      </c>
      <c r="AE538" s="208"/>
      <c r="AF538" s="215" t="b">
        <f t="shared" si="161"/>
        <v>1</v>
      </c>
      <c r="AG538" s="215" t="b">
        <f t="shared" si="162"/>
        <v>1</v>
      </c>
      <c r="AH538" s="215" t="b">
        <f t="shared" si="166"/>
        <v>1</v>
      </c>
      <c r="AI538" s="215" t="b">
        <f t="shared" si="167"/>
        <v>1</v>
      </c>
      <c r="AJ538" s="215" t="b">
        <f t="shared" si="168"/>
        <v>0</v>
      </c>
      <c r="AK538" s="215" t="b">
        <f t="shared" si="169"/>
        <v>0</v>
      </c>
      <c r="AL538" s="215" t="b">
        <f t="shared" si="170"/>
        <v>0</v>
      </c>
      <c r="AM538" s="215" t="b">
        <f t="shared" si="171"/>
        <v>0</v>
      </c>
      <c r="AN538" s="215" t="b">
        <f t="shared" si="172"/>
        <v>0</v>
      </c>
      <c r="AO538" s="215" t="b">
        <f t="shared" si="173"/>
        <v>0</v>
      </c>
      <c r="AP538" s="215" t="b">
        <f t="shared" si="174"/>
        <v>0</v>
      </c>
      <c r="AQ538" s="215" t="b">
        <f t="shared" si="175"/>
        <v>0</v>
      </c>
      <c r="AR538" s="215" t="b">
        <f t="shared" si="176"/>
        <v>0</v>
      </c>
      <c r="AS538" s="215" t="b">
        <f t="shared" si="177"/>
        <v>1</v>
      </c>
      <c r="AT538" s="215" t="b">
        <f t="shared" si="178"/>
        <v>1</v>
      </c>
      <c r="AU538" s="215" t="b">
        <f t="shared" si="179"/>
        <v>1</v>
      </c>
      <c r="AV538" s="215" t="b">
        <f t="shared" si="180"/>
        <v>1</v>
      </c>
    </row>
    <row r="539" spans="1:48" ht="15.75">
      <c r="A539" s="77">
        <v>517</v>
      </c>
      <c r="B539" s="134"/>
      <c r="C539" s="80"/>
      <c r="D539" s="126"/>
      <c r="E539" s="152"/>
      <c r="F539" s="146"/>
      <c r="G539" s="130"/>
      <c r="H539" s="152"/>
      <c r="I539" s="146"/>
      <c r="J539" s="130"/>
      <c r="K539" s="152"/>
      <c r="L539" s="146"/>
      <c r="M539" s="130"/>
      <c r="N539" s="152"/>
      <c r="O539" s="146"/>
      <c r="P539" s="130"/>
      <c r="Q539" s="152"/>
      <c r="R539" s="146"/>
      <c r="S539" s="130"/>
      <c r="T539" s="152"/>
      <c r="U539" s="146"/>
      <c r="V539" s="130"/>
      <c r="W539" s="152"/>
      <c r="X539" s="146"/>
      <c r="Y539" s="130"/>
      <c r="Z539" s="152"/>
      <c r="AA539" s="154"/>
      <c r="AB539" s="161">
        <f t="shared" si="163"/>
        <v>0</v>
      </c>
      <c r="AC539" s="162">
        <f t="shared" si="164"/>
        <v>0</v>
      </c>
      <c r="AD539" s="163">
        <f t="shared" si="165"/>
        <v>0</v>
      </c>
      <c r="AE539" s="208"/>
      <c r="AF539" s="215" t="b">
        <f t="shared" si="161"/>
        <v>1</v>
      </c>
      <c r="AG539" s="215" t="b">
        <f t="shared" si="162"/>
        <v>1</v>
      </c>
      <c r="AH539" s="215" t="b">
        <f t="shared" si="166"/>
        <v>1</v>
      </c>
      <c r="AI539" s="215" t="b">
        <f t="shared" si="167"/>
        <v>1</v>
      </c>
      <c r="AJ539" s="215" t="b">
        <f t="shared" si="168"/>
        <v>0</v>
      </c>
      <c r="AK539" s="215" t="b">
        <f t="shared" si="169"/>
        <v>0</v>
      </c>
      <c r="AL539" s="215" t="b">
        <f t="shared" si="170"/>
        <v>0</v>
      </c>
      <c r="AM539" s="215" t="b">
        <f t="shared" si="171"/>
        <v>0</v>
      </c>
      <c r="AN539" s="215" t="b">
        <f t="shared" si="172"/>
        <v>0</v>
      </c>
      <c r="AO539" s="215" t="b">
        <f t="shared" si="173"/>
        <v>0</v>
      </c>
      <c r="AP539" s="215" t="b">
        <f t="shared" si="174"/>
        <v>0</v>
      </c>
      <c r="AQ539" s="215" t="b">
        <f t="shared" si="175"/>
        <v>0</v>
      </c>
      <c r="AR539" s="215" t="b">
        <f t="shared" si="176"/>
        <v>0</v>
      </c>
      <c r="AS539" s="215" t="b">
        <f t="shared" si="177"/>
        <v>1</v>
      </c>
      <c r="AT539" s="215" t="b">
        <f t="shared" si="178"/>
        <v>1</v>
      </c>
      <c r="AU539" s="215" t="b">
        <f t="shared" si="179"/>
        <v>1</v>
      </c>
      <c r="AV539" s="215" t="b">
        <f t="shared" si="180"/>
        <v>1</v>
      </c>
    </row>
    <row r="540" spans="1:48" ht="15.75">
      <c r="A540" s="77">
        <v>518</v>
      </c>
      <c r="B540" s="134"/>
      <c r="C540" s="80"/>
      <c r="D540" s="126"/>
      <c r="E540" s="152"/>
      <c r="F540" s="146"/>
      <c r="G540" s="130"/>
      <c r="H540" s="152"/>
      <c r="I540" s="146"/>
      <c r="J540" s="130"/>
      <c r="K540" s="152"/>
      <c r="L540" s="146"/>
      <c r="M540" s="130"/>
      <c r="N540" s="152"/>
      <c r="O540" s="146"/>
      <c r="P540" s="130"/>
      <c r="Q540" s="152"/>
      <c r="R540" s="146"/>
      <c r="S540" s="130"/>
      <c r="T540" s="152"/>
      <c r="U540" s="146"/>
      <c r="V540" s="130"/>
      <c r="W540" s="152"/>
      <c r="X540" s="146"/>
      <c r="Y540" s="130"/>
      <c r="Z540" s="152"/>
      <c r="AA540" s="154"/>
      <c r="AB540" s="161">
        <f t="shared" si="163"/>
        <v>0</v>
      </c>
      <c r="AC540" s="162">
        <f t="shared" si="164"/>
        <v>0</v>
      </c>
      <c r="AD540" s="163">
        <f t="shared" si="165"/>
        <v>0</v>
      </c>
      <c r="AE540" s="208"/>
      <c r="AF540" s="215" t="b">
        <f t="shared" si="161"/>
        <v>1</v>
      </c>
      <c r="AG540" s="215" t="b">
        <f t="shared" si="162"/>
        <v>1</v>
      </c>
      <c r="AH540" s="215" t="b">
        <f t="shared" si="166"/>
        <v>1</v>
      </c>
      <c r="AI540" s="215" t="b">
        <f t="shared" si="167"/>
        <v>1</v>
      </c>
      <c r="AJ540" s="215" t="b">
        <f t="shared" si="168"/>
        <v>0</v>
      </c>
      <c r="AK540" s="215" t="b">
        <f t="shared" si="169"/>
        <v>0</v>
      </c>
      <c r="AL540" s="215" t="b">
        <f t="shared" si="170"/>
        <v>0</v>
      </c>
      <c r="AM540" s="215" t="b">
        <f t="shared" si="171"/>
        <v>0</v>
      </c>
      <c r="AN540" s="215" t="b">
        <f t="shared" si="172"/>
        <v>0</v>
      </c>
      <c r="AO540" s="215" t="b">
        <f t="shared" si="173"/>
        <v>0</v>
      </c>
      <c r="AP540" s="215" t="b">
        <f t="shared" si="174"/>
        <v>0</v>
      </c>
      <c r="AQ540" s="215" t="b">
        <f t="shared" si="175"/>
        <v>0</v>
      </c>
      <c r="AR540" s="215" t="b">
        <f t="shared" si="176"/>
        <v>0</v>
      </c>
      <c r="AS540" s="215" t="b">
        <f t="shared" si="177"/>
        <v>1</v>
      </c>
      <c r="AT540" s="215" t="b">
        <f t="shared" si="178"/>
        <v>1</v>
      </c>
      <c r="AU540" s="215" t="b">
        <f t="shared" si="179"/>
        <v>1</v>
      </c>
      <c r="AV540" s="215" t="b">
        <f t="shared" si="180"/>
        <v>1</v>
      </c>
    </row>
    <row r="541" spans="1:48" ht="15.75">
      <c r="A541" s="77">
        <v>519</v>
      </c>
      <c r="B541" s="134"/>
      <c r="C541" s="80"/>
      <c r="D541" s="126"/>
      <c r="E541" s="152"/>
      <c r="F541" s="146"/>
      <c r="G541" s="130"/>
      <c r="H541" s="152"/>
      <c r="I541" s="146"/>
      <c r="J541" s="130"/>
      <c r="K541" s="152"/>
      <c r="L541" s="146"/>
      <c r="M541" s="130"/>
      <c r="N541" s="152"/>
      <c r="O541" s="146"/>
      <c r="P541" s="130"/>
      <c r="Q541" s="152"/>
      <c r="R541" s="146"/>
      <c r="S541" s="130"/>
      <c r="T541" s="152"/>
      <c r="U541" s="146"/>
      <c r="V541" s="130"/>
      <c r="W541" s="152"/>
      <c r="X541" s="146"/>
      <c r="Y541" s="130"/>
      <c r="Z541" s="152"/>
      <c r="AA541" s="154"/>
      <c r="AB541" s="161">
        <f t="shared" si="163"/>
        <v>0</v>
      </c>
      <c r="AC541" s="162">
        <f t="shared" si="164"/>
        <v>0</v>
      </c>
      <c r="AD541" s="163">
        <f t="shared" si="165"/>
        <v>0</v>
      </c>
      <c r="AE541" s="208"/>
      <c r="AF541" s="215" t="b">
        <f t="shared" si="161"/>
        <v>1</v>
      </c>
      <c r="AG541" s="215" t="b">
        <f t="shared" si="162"/>
        <v>1</v>
      </c>
      <c r="AH541" s="215" t="b">
        <f t="shared" si="166"/>
        <v>1</v>
      </c>
      <c r="AI541" s="215" t="b">
        <f t="shared" si="167"/>
        <v>1</v>
      </c>
      <c r="AJ541" s="215" t="b">
        <f t="shared" si="168"/>
        <v>0</v>
      </c>
      <c r="AK541" s="215" t="b">
        <f t="shared" si="169"/>
        <v>0</v>
      </c>
      <c r="AL541" s="215" t="b">
        <f t="shared" si="170"/>
        <v>0</v>
      </c>
      <c r="AM541" s="215" t="b">
        <f t="shared" si="171"/>
        <v>0</v>
      </c>
      <c r="AN541" s="215" t="b">
        <f t="shared" si="172"/>
        <v>0</v>
      </c>
      <c r="AO541" s="215" t="b">
        <f t="shared" si="173"/>
        <v>0</v>
      </c>
      <c r="AP541" s="215" t="b">
        <f t="shared" si="174"/>
        <v>0</v>
      </c>
      <c r="AQ541" s="215" t="b">
        <f t="shared" si="175"/>
        <v>0</v>
      </c>
      <c r="AR541" s="215" t="b">
        <f t="shared" si="176"/>
        <v>0</v>
      </c>
      <c r="AS541" s="215" t="b">
        <f t="shared" si="177"/>
        <v>1</v>
      </c>
      <c r="AT541" s="215" t="b">
        <f t="shared" si="178"/>
        <v>1</v>
      </c>
      <c r="AU541" s="215" t="b">
        <f t="shared" si="179"/>
        <v>1</v>
      </c>
      <c r="AV541" s="215" t="b">
        <f t="shared" si="180"/>
        <v>1</v>
      </c>
    </row>
    <row r="542" spans="1:48" ht="15.75">
      <c r="A542" s="77">
        <v>520</v>
      </c>
      <c r="B542" s="134"/>
      <c r="C542" s="80"/>
      <c r="D542" s="126"/>
      <c r="E542" s="152"/>
      <c r="F542" s="146"/>
      <c r="G542" s="130"/>
      <c r="H542" s="152"/>
      <c r="I542" s="146"/>
      <c r="J542" s="130"/>
      <c r="K542" s="152"/>
      <c r="L542" s="146"/>
      <c r="M542" s="130"/>
      <c r="N542" s="152"/>
      <c r="O542" s="146"/>
      <c r="P542" s="130"/>
      <c r="Q542" s="152"/>
      <c r="R542" s="146"/>
      <c r="S542" s="130"/>
      <c r="T542" s="152"/>
      <c r="U542" s="146"/>
      <c r="V542" s="130"/>
      <c r="W542" s="152"/>
      <c r="X542" s="146"/>
      <c r="Y542" s="130"/>
      <c r="Z542" s="152"/>
      <c r="AA542" s="154"/>
      <c r="AB542" s="161">
        <f t="shared" si="163"/>
        <v>0</v>
      </c>
      <c r="AC542" s="162">
        <f t="shared" si="164"/>
        <v>0</v>
      </c>
      <c r="AD542" s="163">
        <f t="shared" si="165"/>
        <v>0</v>
      </c>
      <c r="AE542" s="208"/>
      <c r="AF542" s="215" t="b">
        <f t="shared" si="161"/>
        <v>1</v>
      </c>
      <c r="AG542" s="215" t="b">
        <f t="shared" si="162"/>
        <v>1</v>
      </c>
      <c r="AH542" s="215" t="b">
        <f t="shared" si="166"/>
        <v>1</v>
      </c>
      <c r="AI542" s="215" t="b">
        <f t="shared" si="167"/>
        <v>1</v>
      </c>
      <c r="AJ542" s="215" t="b">
        <f t="shared" si="168"/>
        <v>0</v>
      </c>
      <c r="AK542" s="215" t="b">
        <f t="shared" si="169"/>
        <v>0</v>
      </c>
      <c r="AL542" s="215" t="b">
        <f t="shared" si="170"/>
        <v>0</v>
      </c>
      <c r="AM542" s="215" t="b">
        <f t="shared" si="171"/>
        <v>0</v>
      </c>
      <c r="AN542" s="215" t="b">
        <f t="shared" si="172"/>
        <v>0</v>
      </c>
      <c r="AO542" s="215" t="b">
        <f t="shared" si="173"/>
        <v>0</v>
      </c>
      <c r="AP542" s="215" t="b">
        <f t="shared" si="174"/>
        <v>0</v>
      </c>
      <c r="AQ542" s="215" t="b">
        <f t="shared" si="175"/>
        <v>0</v>
      </c>
      <c r="AR542" s="215" t="b">
        <f t="shared" si="176"/>
        <v>0</v>
      </c>
      <c r="AS542" s="215" t="b">
        <f t="shared" si="177"/>
        <v>1</v>
      </c>
      <c r="AT542" s="215" t="b">
        <f t="shared" si="178"/>
        <v>1</v>
      </c>
      <c r="AU542" s="215" t="b">
        <f t="shared" si="179"/>
        <v>1</v>
      </c>
      <c r="AV542" s="215" t="b">
        <f t="shared" si="180"/>
        <v>1</v>
      </c>
    </row>
    <row r="543" spans="1:48" ht="15.75">
      <c r="A543" s="77">
        <v>521</v>
      </c>
      <c r="B543" s="134"/>
      <c r="C543" s="80"/>
      <c r="D543" s="126"/>
      <c r="E543" s="152"/>
      <c r="F543" s="146"/>
      <c r="G543" s="130"/>
      <c r="H543" s="152"/>
      <c r="I543" s="146"/>
      <c r="J543" s="130"/>
      <c r="K543" s="152"/>
      <c r="L543" s="146"/>
      <c r="M543" s="130"/>
      <c r="N543" s="152"/>
      <c r="O543" s="146"/>
      <c r="P543" s="130"/>
      <c r="Q543" s="152"/>
      <c r="R543" s="146"/>
      <c r="S543" s="130"/>
      <c r="T543" s="152"/>
      <c r="U543" s="146"/>
      <c r="V543" s="130"/>
      <c r="W543" s="152"/>
      <c r="X543" s="146"/>
      <c r="Y543" s="130"/>
      <c r="Z543" s="152"/>
      <c r="AA543" s="154"/>
      <c r="AB543" s="161">
        <f t="shared" si="163"/>
        <v>0</v>
      </c>
      <c r="AC543" s="162">
        <f t="shared" si="164"/>
        <v>0</v>
      </c>
      <c r="AD543" s="163">
        <f t="shared" si="165"/>
        <v>0</v>
      </c>
      <c r="AE543" s="208"/>
      <c r="AF543" s="215" t="b">
        <f t="shared" si="161"/>
        <v>1</v>
      </c>
      <c r="AG543" s="215" t="b">
        <f t="shared" si="162"/>
        <v>1</v>
      </c>
      <c r="AH543" s="215" t="b">
        <f t="shared" si="166"/>
        <v>1</v>
      </c>
      <c r="AI543" s="215" t="b">
        <f t="shared" si="167"/>
        <v>1</v>
      </c>
      <c r="AJ543" s="215" t="b">
        <f t="shared" si="168"/>
        <v>0</v>
      </c>
      <c r="AK543" s="215" t="b">
        <f t="shared" si="169"/>
        <v>0</v>
      </c>
      <c r="AL543" s="215" t="b">
        <f t="shared" si="170"/>
        <v>0</v>
      </c>
      <c r="AM543" s="215" t="b">
        <f t="shared" si="171"/>
        <v>0</v>
      </c>
      <c r="AN543" s="215" t="b">
        <f t="shared" si="172"/>
        <v>0</v>
      </c>
      <c r="AO543" s="215" t="b">
        <f t="shared" si="173"/>
        <v>0</v>
      </c>
      <c r="AP543" s="215" t="b">
        <f t="shared" si="174"/>
        <v>0</v>
      </c>
      <c r="AQ543" s="215" t="b">
        <f t="shared" si="175"/>
        <v>0</v>
      </c>
      <c r="AR543" s="215" t="b">
        <f t="shared" si="176"/>
        <v>0</v>
      </c>
      <c r="AS543" s="215" t="b">
        <f t="shared" si="177"/>
        <v>1</v>
      </c>
      <c r="AT543" s="215" t="b">
        <f t="shared" si="178"/>
        <v>1</v>
      </c>
      <c r="AU543" s="215" t="b">
        <f t="shared" si="179"/>
        <v>1</v>
      </c>
      <c r="AV543" s="215" t="b">
        <f t="shared" si="180"/>
        <v>1</v>
      </c>
    </row>
    <row r="544" spans="1:48" ht="15.75">
      <c r="A544" s="77">
        <v>522</v>
      </c>
      <c r="B544" s="134"/>
      <c r="C544" s="80"/>
      <c r="D544" s="126"/>
      <c r="E544" s="152"/>
      <c r="F544" s="146"/>
      <c r="G544" s="130"/>
      <c r="H544" s="152"/>
      <c r="I544" s="146"/>
      <c r="J544" s="130"/>
      <c r="K544" s="152"/>
      <c r="L544" s="146"/>
      <c r="M544" s="130"/>
      <c r="N544" s="152"/>
      <c r="O544" s="146"/>
      <c r="P544" s="130"/>
      <c r="Q544" s="152"/>
      <c r="R544" s="146"/>
      <c r="S544" s="130"/>
      <c r="T544" s="152"/>
      <c r="U544" s="146"/>
      <c r="V544" s="130"/>
      <c r="W544" s="152"/>
      <c r="X544" s="146"/>
      <c r="Y544" s="130"/>
      <c r="Z544" s="152"/>
      <c r="AA544" s="154"/>
      <c r="AB544" s="161">
        <f t="shared" si="163"/>
        <v>0</v>
      </c>
      <c r="AC544" s="162">
        <f t="shared" si="164"/>
        <v>0</v>
      </c>
      <c r="AD544" s="163">
        <f t="shared" si="165"/>
        <v>0</v>
      </c>
      <c r="AE544" s="208"/>
      <c r="AF544" s="215" t="b">
        <f t="shared" si="161"/>
        <v>1</v>
      </c>
      <c r="AG544" s="215" t="b">
        <f t="shared" si="162"/>
        <v>1</v>
      </c>
      <c r="AH544" s="215" t="b">
        <f t="shared" si="166"/>
        <v>1</v>
      </c>
      <c r="AI544" s="215" t="b">
        <f t="shared" si="167"/>
        <v>1</v>
      </c>
      <c r="AJ544" s="215" t="b">
        <f t="shared" si="168"/>
        <v>0</v>
      </c>
      <c r="AK544" s="215" t="b">
        <f t="shared" si="169"/>
        <v>0</v>
      </c>
      <c r="AL544" s="215" t="b">
        <f t="shared" si="170"/>
        <v>0</v>
      </c>
      <c r="AM544" s="215" t="b">
        <f t="shared" si="171"/>
        <v>0</v>
      </c>
      <c r="AN544" s="215" t="b">
        <f t="shared" si="172"/>
        <v>0</v>
      </c>
      <c r="AO544" s="215" t="b">
        <f t="shared" si="173"/>
        <v>0</v>
      </c>
      <c r="AP544" s="215" t="b">
        <f t="shared" si="174"/>
        <v>0</v>
      </c>
      <c r="AQ544" s="215" t="b">
        <f t="shared" si="175"/>
        <v>0</v>
      </c>
      <c r="AR544" s="215" t="b">
        <f t="shared" si="176"/>
        <v>0</v>
      </c>
      <c r="AS544" s="215" t="b">
        <f t="shared" si="177"/>
        <v>1</v>
      </c>
      <c r="AT544" s="215" t="b">
        <f t="shared" si="178"/>
        <v>1</v>
      </c>
      <c r="AU544" s="215" t="b">
        <f t="shared" si="179"/>
        <v>1</v>
      </c>
      <c r="AV544" s="215" t="b">
        <f t="shared" si="180"/>
        <v>1</v>
      </c>
    </row>
    <row r="545" spans="1:48" ht="15.75">
      <c r="A545" s="77">
        <v>523</v>
      </c>
      <c r="B545" s="134"/>
      <c r="C545" s="80"/>
      <c r="D545" s="126"/>
      <c r="E545" s="152"/>
      <c r="F545" s="146"/>
      <c r="G545" s="130"/>
      <c r="H545" s="152"/>
      <c r="I545" s="146"/>
      <c r="J545" s="130"/>
      <c r="K545" s="152"/>
      <c r="L545" s="146"/>
      <c r="M545" s="130"/>
      <c r="N545" s="152"/>
      <c r="O545" s="146"/>
      <c r="P545" s="130"/>
      <c r="Q545" s="152"/>
      <c r="R545" s="146"/>
      <c r="S545" s="130"/>
      <c r="T545" s="152"/>
      <c r="U545" s="146"/>
      <c r="V545" s="130"/>
      <c r="W545" s="152"/>
      <c r="X545" s="146"/>
      <c r="Y545" s="130"/>
      <c r="Z545" s="152"/>
      <c r="AA545" s="154"/>
      <c r="AB545" s="161">
        <f t="shared" si="163"/>
        <v>0</v>
      </c>
      <c r="AC545" s="162">
        <f t="shared" si="164"/>
        <v>0</v>
      </c>
      <c r="AD545" s="163">
        <f t="shared" si="165"/>
        <v>0</v>
      </c>
      <c r="AE545" s="208"/>
      <c r="AF545" s="215" t="b">
        <f t="shared" si="161"/>
        <v>1</v>
      </c>
      <c r="AG545" s="215" t="b">
        <f t="shared" si="162"/>
        <v>1</v>
      </c>
      <c r="AH545" s="215" t="b">
        <f t="shared" si="166"/>
        <v>1</v>
      </c>
      <c r="AI545" s="215" t="b">
        <f t="shared" si="167"/>
        <v>1</v>
      </c>
      <c r="AJ545" s="215" t="b">
        <f t="shared" si="168"/>
        <v>0</v>
      </c>
      <c r="AK545" s="215" t="b">
        <f t="shared" si="169"/>
        <v>0</v>
      </c>
      <c r="AL545" s="215" t="b">
        <f t="shared" si="170"/>
        <v>0</v>
      </c>
      <c r="AM545" s="215" t="b">
        <f t="shared" si="171"/>
        <v>0</v>
      </c>
      <c r="AN545" s="215" t="b">
        <f t="shared" si="172"/>
        <v>0</v>
      </c>
      <c r="AO545" s="215" t="b">
        <f t="shared" si="173"/>
        <v>0</v>
      </c>
      <c r="AP545" s="215" t="b">
        <f t="shared" si="174"/>
        <v>0</v>
      </c>
      <c r="AQ545" s="215" t="b">
        <f t="shared" si="175"/>
        <v>0</v>
      </c>
      <c r="AR545" s="215" t="b">
        <f t="shared" si="176"/>
        <v>0</v>
      </c>
      <c r="AS545" s="215" t="b">
        <f t="shared" si="177"/>
        <v>1</v>
      </c>
      <c r="AT545" s="215" t="b">
        <f t="shared" si="178"/>
        <v>1</v>
      </c>
      <c r="AU545" s="215" t="b">
        <f t="shared" si="179"/>
        <v>1</v>
      </c>
      <c r="AV545" s="215" t="b">
        <f t="shared" si="180"/>
        <v>1</v>
      </c>
    </row>
    <row r="546" spans="1:48" ht="15.75">
      <c r="A546" s="77">
        <v>524</v>
      </c>
      <c r="B546" s="134"/>
      <c r="C546" s="80"/>
      <c r="D546" s="126"/>
      <c r="E546" s="152"/>
      <c r="F546" s="146"/>
      <c r="G546" s="130"/>
      <c r="H546" s="152"/>
      <c r="I546" s="146"/>
      <c r="J546" s="130"/>
      <c r="K546" s="152"/>
      <c r="L546" s="146"/>
      <c r="M546" s="130"/>
      <c r="N546" s="152"/>
      <c r="O546" s="146"/>
      <c r="P546" s="130"/>
      <c r="Q546" s="152"/>
      <c r="R546" s="146"/>
      <c r="S546" s="130"/>
      <c r="T546" s="152"/>
      <c r="U546" s="146"/>
      <c r="V546" s="130"/>
      <c r="W546" s="152"/>
      <c r="X546" s="146"/>
      <c r="Y546" s="130"/>
      <c r="Z546" s="152"/>
      <c r="AA546" s="154"/>
      <c r="AB546" s="161">
        <f t="shared" si="163"/>
        <v>0</v>
      </c>
      <c r="AC546" s="162">
        <f t="shared" si="164"/>
        <v>0</v>
      </c>
      <c r="AD546" s="163">
        <f t="shared" si="165"/>
        <v>0</v>
      </c>
      <c r="AE546" s="208"/>
      <c r="AF546" s="215" t="b">
        <f t="shared" si="161"/>
        <v>1</v>
      </c>
      <c r="AG546" s="215" t="b">
        <f t="shared" si="162"/>
        <v>1</v>
      </c>
      <c r="AH546" s="215" t="b">
        <f t="shared" si="166"/>
        <v>1</v>
      </c>
      <c r="AI546" s="215" t="b">
        <f t="shared" si="167"/>
        <v>1</v>
      </c>
      <c r="AJ546" s="215" t="b">
        <f t="shared" si="168"/>
        <v>0</v>
      </c>
      <c r="AK546" s="215" t="b">
        <f t="shared" si="169"/>
        <v>0</v>
      </c>
      <c r="AL546" s="215" t="b">
        <f t="shared" si="170"/>
        <v>0</v>
      </c>
      <c r="AM546" s="215" t="b">
        <f t="shared" si="171"/>
        <v>0</v>
      </c>
      <c r="AN546" s="215" t="b">
        <f t="shared" si="172"/>
        <v>0</v>
      </c>
      <c r="AO546" s="215" t="b">
        <f t="shared" si="173"/>
        <v>0</v>
      </c>
      <c r="AP546" s="215" t="b">
        <f t="shared" si="174"/>
        <v>0</v>
      </c>
      <c r="AQ546" s="215" t="b">
        <f t="shared" si="175"/>
        <v>0</v>
      </c>
      <c r="AR546" s="215" t="b">
        <f t="shared" si="176"/>
        <v>0</v>
      </c>
      <c r="AS546" s="215" t="b">
        <f t="shared" si="177"/>
        <v>1</v>
      </c>
      <c r="AT546" s="215" t="b">
        <f t="shared" si="178"/>
        <v>1</v>
      </c>
      <c r="AU546" s="215" t="b">
        <f t="shared" si="179"/>
        <v>1</v>
      </c>
      <c r="AV546" s="215" t="b">
        <f t="shared" si="180"/>
        <v>1</v>
      </c>
    </row>
    <row r="547" spans="1:48" ht="15.75">
      <c r="A547" s="77">
        <v>525</v>
      </c>
      <c r="B547" s="134"/>
      <c r="C547" s="80"/>
      <c r="D547" s="126"/>
      <c r="E547" s="152"/>
      <c r="F547" s="146"/>
      <c r="G547" s="130"/>
      <c r="H547" s="152"/>
      <c r="I547" s="146"/>
      <c r="J547" s="130"/>
      <c r="K547" s="152"/>
      <c r="L547" s="146"/>
      <c r="M547" s="130"/>
      <c r="N547" s="152"/>
      <c r="O547" s="146"/>
      <c r="P547" s="130"/>
      <c r="Q547" s="152"/>
      <c r="R547" s="146"/>
      <c r="S547" s="130"/>
      <c r="T547" s="152"/>
      <c r="U547" s="146"/>
      <c r="V547" s="130"/>
      <c r="W547" s="152"/>
      <c r="X547" s="146"/>
      <c r="Y547" s="130"/>
      <c r="Z547" s="152"/>
      <c r="AA547" s="154"/>
      <c r="AB547" s="161">
        <f t="shared" si="163"/>
        <v>0</v>
      </c>
      <c r="AC547" s="162">
        <f t="shared" si="164"/>
        <v>0</v>
      </c>
      <c r="AD547" s="163">
        <f t="shared" si="165"/>
        <v>0</v>
      </c>
      <c r="AE547" s="208"/>
      <c r="AF547" s="215" t="b">
        <f t="shared" si="161"/>
        <v>1</v>
      </c>
      <c r="AG547" s="215" t="b">
        <f t="shared" si="162"/>
        <v>1</v>
      </c>
      <c r="AH547" s="215" t="b">
        <f t="shared" si="166"/>
        <v>1</v>
      </c>
      <c r="AI547" s="215" t="b">
        <f t="shared" si="167"/>
        <v>1</v>
      </c>
      <c r="AJ547" s="215" t="b">
        <f t="shared" si="168"/>
        <v>0</v>
      </c>
      <c r="AK547" s="215" t="b">
        <f t="shared" si="169"/>
        <v>0</v>
      </c>
      <c r="AL547" s="215" t="b">
        <f t="shared" si="170"/>
        <v>0</v>
      </c>
      <c r="AM547" s="215" t="b">
        <f t="shared" si="171"/>
        <v>0</v>
      </c>
      <c r="AN547" s="215" t="b">
        <f t="shared" si="172"/>
        <v>0</v>
      </c>
      <c r="AO547" s="215" t="b">
        <f t="shared" si="173"/>
        <v>0</v>
      </c>
      <c r="AP547" s="215" t="b">
        <f t="shared" si="174"/>
        <v>0</v>
      </c>
      <c r="AQ547" s="215" t="b">
        <f t="shared" si="175"/>
        <v>0</v>
      </c>
      <c r="AR547" s="215" t="b">
        <f t="shared" si="176"/>
        <v>0</v>
      </c>
      <c r="AS547" s="215" t="b">
        <f t="shared" si="177"/>
        <v>1</v>
      </c>
      <c r="AT547" s="215" t="b">
        <f t="shared" si="178"/>
        <v>1</v>
      </c>
      <c r="AU547" s="215" t="b">
        <f t="shared" si="179"/>
        <v>1</v>
      </c>
      <c r="AV547" s="215" t="b">
        <f t="shared" si="180"/>
        <v>1</v>
      </c>
    </row>
    <row r="548" spans="1:48" ht="15.75">
      <c r="A548" s="77">
        <v>526</v>
      </c>
      <c r="B548" s="134"/>
      <c r="C548" s="80"/>
      <c r="D548" s="126"/>
      <c r="E548" s="152"/>
      <c r="F548" s="146"/>
      <c r="G548" s="130"/>
      <c r="H548" s="152"/>
      <c r="I548" s="146"/>
      <c r="J548" s="130"/>
      <c r="K548" s="152"/>
      <c r="L548" s="146"/>
      <c r="M548" s="130"/>
      <c r="N548" s="152"/>
      <c r="O548" s="146"/>
      <c r="P548" s="130"/>
      <c r="Q548" s="152"/>
      <c r="R548" s="146"/>
      <c r="S548" s="130"/>
      <c r="T548" s="152"/>
      <c r="U548" s="146"/>
      <c r="V548" s="130"/>
      <c r="W548" s="152"/>
      <c r="X548" s="146"/>
      <c r="Y548" s="130"/>
      <c r="Z548" s="152"/>
      <c r="AA548" s="154"/>
      <c r="AB548" s="161">
        <f t="shared" si="163"/>
        <v>0</v>
      </c>
      <c r="AC548" s="162">
        <f t="shared" si="164"/>
        <v>0</v>
      </c>
      <c r="AD548" s="163">
        <f t="shared" si="165"/>
        <v>0</v>
      </c>
      <c r="AE548" s="208"/>
      <c r="AF548" s="215" t="b">
        <f t="shared" si="161"/>
        <v>1</v>
      </c>
      <c r="AG548" s="215" t="b">
        <f t="shared" si="162"/>
        <v>1</v>
      </c>
      <c r="AH548" s="215" t="b">
        <f t="shared" si="166"/>
        <v>1</v>
      </c>
      <c r="AI548" s="215" t="b">
        <f t="shared" si="167"/>
        <v>1</v>
      </c>
      <c r="AJ548" s="215" t="b">
        <f t="shared" si="168"/>
        <v>0</v>
      </c>
      <c r="AK548" s="215" t="b">
        <f t="shared" si="169"/>
        <v>0</v>
      </c>
      <c r="AL548" s="215" t="b">
        <f t="shared" si="170"/>
        <v>0</v>
      </c>
      <c r="AM548" s="215" t="b">
        <f t="shared" si="171"/>
        <v>0</v>
      </c>
      <c r="AN548" s="215" t="b">
        <f t="shared" si="172"/>
        <v>0</v>
      </c>
      <c r="AO548" s="215" t="b">
        <f t="shared" si="173"/>
        <v>0</v>
      </c>
      <c r="AP548" s="215" t="b">
        <f t="shared" si="174"/>
        <v>0</v>
      </c>
      <c r="AQ548" s="215" t="b">
        <f t="shared" si="175"/>
        <v>0</v>
      </c>
      <c r="AR548" s="215" t="b">
        <f t="shared" si="176"/>
        <v>0</v>
      </c>
      <c r="AS548" s="215" t="b">
        <f t="shared" si="177"/>
        <v>1</v>
      </c>
      <c r="AT548" s="215" t="b">
        <f t="shared" si="178"/>
        <v>1</v>
      </c>
      <c r="AU548" s="215" t="b">
        <f t="shared" si="179"/>
        <v>1</v>
      </c>
      <c r="AV548" s="215" t="b">
        <f t="shared" si="180"/>
        <v>1</v>
      </c>
    </row>
    <row r="549" spans="1:48" ht="15.75">
      <c r="A549" s="77">
        <v>527</v>
      </c>
      <c r="B549" s="134"/>
      <c r="C549" s="80"/>
      <c r="D549" s="126"/>
      <c r="E549" s="152"/>
      <c r="F549" s="146"/>
      <c r="G549" s="130"/>
      <c r="H549" s="152"/>
      <c r="I549" s="146"/>
      <c r="J549" s="130"/>
      <c r="K549" s="152"/>
      <c r="L549" s="146"/>
      <c r="M549" s="130"/>
      <c r="N549" s="152"/>
      <c r="O549" s="146"/>
      <c r="P549" s="130"/>
      <c r="Q549" s="152"/>
      <c r="R549" s="146"/>
      <c r="S549" s="130"/>
      <c r="T549" s="152"/>
      <c r="U549" s="146"/>
      <c r="V549" s="130"/>
      <c r="W549" s="152"/>
      <c r="X549" s="146"/>
      <c r="Y549" s="130"/>
      <c r="Z549" s="152"/>
      <c r="AA549" s="154"/>
      <c r="AB549" s="161">
        <f t="shared" si="163"/>
        <v>0</v>
      </c>
      <c r="AC549" s="162">
        <f t="shared" si="164"/>
        <v>0</v>
      </c>
      <c r="AD549" s="163">
        <f t="shared" si="165"/>
        <v>0</v>
      </c>
      <c r="AE549" s="208"/>
      <c r="AF549" s="215" t="b">
        <f t="shared" si="161"/>
        <v>1</v>
      </c>
      <c r="AG549" s="215" t="b">
        <f t="shared" si="162"/>
        <v>1</v>
      </c>
      <c r="AH549" s="215" t="b">
        <f t="shared" si="166"/>
        <v>1</v>
      </c>
      <c r="AI549" s="215" t="b">
        <f t="shared" si="167"/>
        <v>1</v>
      </c>
      <c r="AJ549" s="215" t="b">
        <f t="shared" si="168"/>
        <v>0</v>
      </c>
      <c r="AK549" s="215" t="b">
        <f t="shared" si="169"/>
        <v>0</v>
      </c>
      <c r="AL549" s="215" t="b">
        <f t="shared" si="170"/>
        <v>0</v>
      </c>
      <c r="AM549" s="215" t="b">
        <f t="shared" si="171"/>
        <v>0</v>
      </c>
      <c r="AN549" s="215" t="b">
        <f t="shared" si="172"/>
        <v>0</v>
      </c>
      <c r="AO549" s="215" t="b">
        <f t="shared" si="173"/>
        <v>0</v>
      </c>
      <c r="AP549" s="215" t="b">
        <f t="shared" si="174"/>
        <v>0</v>
      </c>
      <c r="AQ549" s="215" t="b">
        <f t="shared" si="175"/>
        <v>0</v>
      </c>
      <c r="AR549" s="215" t="b">
        <f t="shared" si="176"/>
        <v>0</v>
      </c>
      <c r="AS549" s="215" t="b">
        <f t="shared" si="177"/>
        <v>1</v>
      </c>
      <c r="AT549" s="215" t="b">
        <f t="shared" si="178"/>
        <v>1</v>
      </c>
      <c r="AU549" s="215" t="b">
        <f t="shared" si="179"/>
        <v>1</v>
      </c>
      <c r="AV549" s="215" t="b">
        <f t="shared" si="180"/>
        <v>1</v>
      </c>
    </row>
    <row r="550" spans="1:48" ht="15.75">
      <c r="A550" s="77">
        <v>528</v>
      </c>
      <c r="B550" s="134"/>
      <c r="C550" s="80"/>
      <c r="D550" s="126"/>
      <c r="E550" s="152"/>
      <c r="F550" s="146"/>
      <c r="G550" s="130"/>
      <c r="H550" s="152"/>
      <c r="I550" s="146"/>
      <c r="J550" s="130"/>
      <c r="K550" s="152"/>
      <c r="L550" s="146"/>
      <c r="M550" s="130"/>
      <c r="N550" s="152"/>
      <c r="O550" s="146"/>
      <c r="P550" s="130"/>
      <c r="Q550" s="152"/>
      <c r="R550" s="146"/>
      <c r="S550" s="130"/>
      <c r="T550" s="152"/>
      <c r="U550" s="146"/>
      <c r="V550" s="130"/>
      <c r="W550" s="152"/>
      <c r="X550" s="146"/>
      <c r="Y550" s="130"/>
      <c r="Z550" s="152"/>
      <c r="AA550" s="154"/>
      <c r="AB550" s="161">
        <f t="shared" si="163"/>
        <v>0</v>
      </c>
      <c r="AC550" s="162">
        <f t="shared" si="164"/>
        <v>0</v>
      </c>
      <c r="AD550" s="163">
        <f t="shared" si="165"/>
        <v>0</v>
      </c>
      <c r="AE550" s="208"/>
      <c r="AF550" s="215" t="b">
        <f t="shared" si="161"/>
        <v>1</v>
      </c>
      <c r="AG550" s="215" t="b">
        <f t="shared" si="162"/>
        <v>1</v>
      </c>
      <c r="AH550" s="215" t="b">
        <f t="shared" si="166"/>
        <v>1</v>
      </c>
      <c r="AI550" s="215" t="b">
        <f t="shared" si="167"/>
        <v>1</v>
      </c>
      <c r="AJ550" s="215" t="b">
        <f t="shared" si="168"/>
        <v>0</v>
      </c>
      <c r="AK550" s="215" t="b">
        <f t="shared" si="169"/>
        <v>0</v>
      </c>
      <c r="AL550" s="215" t="b">
        <f t="shared" si="170"/>
        <v>0</v>
      </c>
      <c r="AM550" s="215" t="b">
        <f t="shared" si="171"/>
        <v>0</v>
      </c>
      <c r="AN550" s="215" t="b">
        <f t="shared" si="172"/>
        <v>0</v>
      </c>
      <c r="AO550" s="215" t="b">
        <f t="shared" si="173"/>
        <v>0</v>
      </c>
      <c r="AP550" s="215" t="b">
        <f t="shared" si="174"/>
        <v>0</v>
      </c>
      <c r="AQ550" s="215" t="b">
        <f t="shared" si="175"/>
        <v>0</v>
      </c>
      <c r="AR550" s="215" t="b">
        <f t="shared" si="176"/>
        <v>0</v>
      </c>
      <c r="AS550" s="215" t="b">
        <f t="shared" si="177"/>
        <v>1</v>
      </c>
      <c r="AT550" s="215" t="b">
        <f t="shared" si="178"/>
        <v>1</v>
      </c>
      <c r="AU550" s="215" t="b">
        <f t="shared" si="179"/>
        <v>1</v>
      </c>
      <c r="AV550" s="215" t="b">
        <f t="shared" si="180"/>
        <v>1</v>
      </c>
    </row>
    <row r="551" spans="1:48" ht="15.75">
      <c r="A551" s="77">
        <v>529</v>
      </c>
      <c r="B551" s="134"/>
      <c r="C551" s="80"/>
      <c r="D551" s="126"/>
      <c r="E551" s="152"/>
      <c r="F551" s="146"/>
      <c r="G551" s="130"/>
      <c r="H551" s="152"/>
      <c r="I551" s="146"/>
      <c r="J551" s="130"/>
      <c r="K551" s="152"/>
      <c r="L551" s="146"/>
      <c r="M551" s="130"/>
      <c r="N551" s="152"/>
      <c r="O551" s="146"/>
      <c r="P551" s="130"/>
      <c r="Q551" s="152"/>
      <c r="R551" s="146"/>
      <c r="S551" s="130"/>
      <c r="T551" s="152"/>
      <c r="U551" s="146"/>
      <c r="V551" s="130"/>
      <c r="W551" s="152"/>
      <c r="X551" s="146"/>
      <c r="Y551" s="130"/>
      <c r="Z551" s="152"/>
      <c r="AA551" s="154"/>
      <c r="AB551" s="161">
        <f t="shared" si="163"/>
        <v>0</v>
      </c>
      <c r="AC551" s="162">
        <f t="shared" si="164"/>
        <v>0</v>
      </c>
      <c r="AD551" s="163">
        <f t="shared" si="165"/>
        <v>0</v>
      </c>
      <c r="AE551" s="208"/>
      <c r="AF551" s="215" t="b">
        <f t="shared" si="161"/>
        <v>1</v>
      </c>
      <c r="AG551" s="215" t="b">
        <f t="shared" si="162"/>
        <v>1</v>
      </c>
      <c r="AH551" s="215" t="b">
        <f t="shared" si="166"/>
        <v>1</v>
      </c>
      <c r="AI551" s="215" t="b">
        <f t="shared" si="167"/>
        <v>1</v>
      </c>
      <c r="AJ551" s="215" t="b">
        <f t="shared" si="168"/>
        <v>0</v>
      </c>
      <c r="AK551" s="215" t="b">
        <f t="shared" si="169"/>
        <v>0</v>
      </c>
      <c r="AL551" s="215" t="b">
        <f t="shared" si="170"/>
        <v>0</v>
      </c>
      <c r="AM551" s="215" t="b">
        <f t="shared" si="171"/>
        <v>0</v>
      </c>
      <c r="AN551" s="215" t="b">
        <f t="shared" si="172"/>
        <v>0</v>
      </c>
      <c r="AO551" s="215" t="b">
        <f t="shared" si="173"/>
        <v>0</v>
      </c>
      <c r="AP551" s="215" t="b">
        <f t="shared" si="174"/>
        <v>0</v>
      </c>
      <c r="AQ551" s="215" t="b">
        <f t="shared" si="175"/>
        <v>0</v>
      </c>
      <c r="AR551" s="215" t="b">
        <f t="shared" si="176"/>
        <v>0</v>
      </c>
      <c r="AS551" s="215" t="b">
        <f t="shared" si="177"/>
        <v>1</v>
      </c>
      <c r="AT551" s="215" t="b">
        <f t="shared" si="178"/>
        <v>1</v>
      </c>
      <c r="AU551" s="215" t="b">
        <f t="shared" si="179"/>
        <v>1</v>
      </c>
      <c r="AV551" s="215" t="b">
        <f t="shared" si="180"/>
        <v>1</v>
      </c>
    </row>
    <row r="552" spans="1:48" ht="15.75">
      <c r="A552" s="77">
        <v>530</v>
      </c>
      <c r="B552" s="134"/>
      <c r="C552" s="80"/>
      <c r="D552" s="126"/>
      <c r="E552" s="152"/>
      <c r="F552" s="146"/>
      <c r="G552" s="130"/>
      <c r="H552" s="152"/>
      <c r="I552" s="146"/>
      <c r="J552" s="130"/>
      <c r="K552" s="152"/>
      <c r="L552" s="146"/>
      <c r="M552" s="130"/>
      <c r="N552" s="152"/>
      <c r="O552" s="146"/>
      <c r="P552" s="130"/>
      <c r="Q552" s="152"/>
      <c r="R552" s="146"/>
      <c r="S552" s="130"/>
      <c r="T552" s="152"/>
      <c r="U552" s="146"/>
      <c r="V552" s="130"/>
      <c r="W552" s="152"/>
      <c r="X552" s="146"/>
      <c r="Y552" s="130"/>
      <c r="Z552" s="152"/>
      <c r="AA552" s="154"/>
      <c r="AB552" s="161">
        <f t="shared" si="163"/>
        <v>0</v>
      </c>
      <c r="AC552" s="162">
        <f t="shared" si="164"/>
        <v>0</v>
      </c>
      <c r="AD552" s="163">
        <f t="shared" si="165"/>
        <v>0</v>
      </c>
      <c r="AE552" s="208"/>
      <c r="AF552" s="215" t="b">
        <f t="shared" si="161"/>
        <v>1</v>
      </c>
      <c r="AG552" s="215" t="b">
        <f t="shared" si="162"/>
        <v>1</v>
      </c>
      <c r="AH552" s="215" t="b">
        <f t="shared" si="166"/>
        <v>1</v>
      </c>
      <c r="AI552" s="215" t="b">
        <f t="shared" si="167"/>
        <v>1</v>
      </c>
      <c r="AJ552" s="215" t="b">
        <f t="shared" si="168"/>
        <v>0</v>
      </c>
      <c r="AK552" s="215" t="b">
        <f t="shared" si="169"/>
        <v>0</v>
      </c>
      <c r="AL552" s="215" t="b">
        <f t="shared" si="170"/>
        <v>0</v>
      </c>
      <c r="AM552" s="215" t="b">
        <f t="shared" si="171"/>
        <v>0</v>
      </c>
      <c r="AN552" s="215" t="b">
        <f t="shared" si="172"/>
        <v>0</v>
      </c>
      <c r="AO552" s="215" t="b">
        <f t="shared" si="173"/>
        <v>0</v>
      </c>
      <c r="AP552" s="215" t="b">
        <f t="shared" si="174"/>
        <v>0</v>
      </c>
      <c r="AQ552" s="215" t="b">
        <f t="shared" si="175"/>
        <v>0</v>
      </c>
      <c r="AR552" s="215" t="b">
        <f t="shared" si="176"/>
        <v>0</v>
      </c>
      <c r="AS552" s="215" t="b">
        <f t="shared" si="177"/>
        <v>1</v>
      </c>
      <c r="AT552" s="215" t="b">
        <f t="shared" si="178"/>
        <v>1</v>
      </c>
      <c r="AU552" s="215" t="b">
        <f t="shared" si="179"/>
        <v>1</v>
      </c>
      <c r="AV552" s="215" t="b">
        <f t="shared" si="180"/>
        <v>1</v>
      </c>
    </row>
    <row r="553" spans="1:48" ht="15.75">
      <c r="A553" s="77">
        <v>531</v>
      </c>
      <c r="B553" s="134"/>
      <c r="C553" s="80"/>
      <c r="D553" s="126"/>
      <c r="E553" s="152"/>
      <c r="F553" s="146"/>
      <c r="G553" s="130"/>
      <c r="H553" s="152"/>
      <c r="I553" s="146"/>
      <c r="J553" s="130"/>
      <c r="K553" s="152"/>
      <c r="L553" s="146"/>
      <c r="M553" s="130"/>
      <c r="N553" s="152"/>
      <c r="O553" s="146"/>
      <c r="P553" s="130"/>
      <c r="Q553" s="152"/>
      <c r="R553" s="146"/>
      <c r="S553" s="130"/>
      <c r="T553" s="152"/>
      <c r="U553" s="146"/>
      <c r="V553" s="130"/>
      <c r="W553" s="152"/>
      <c r="X553" s="146"/>
      <c r="Y553" s="130"/>
      <c r="Z553" s="152"/>
      <c r="AA553" s="154"/>
      <c r="AB553" s="161">
        <f t="shared" si="163"/>
        <v>0</v>
      </c>
      <c r="AC553" s="162">
        <f t="shared" si="164"/>
        <v>0</v>
      </c>
      <c r="AD553" s="163">
        <f t="shared" si="165"/>
        <v>0</v>
      </c>
      <c r="AE553" s="208"/>
      <c r="AF553" s="215" t="b">
        <f t="shared" si="161"/>
        <v>1</v>
      </c>
      <c r="AG553" s="215" t="b">
        <f t="shared" si="162"/>
        <v>1</v>
      </c>
      <c r="AH553" s="215" t="b">
        <f t="shared" si="166"/>
        <v>1</v>
      </c>
      <c r="AI553" s="215" t="b">
        <f t="shared" si="167"/>
        <v>1</v>
      </c>
      <c r="AJ553" s="215" t="b">
        <f t="shared" si="168"/>
        <v>0</v>
      </c>
      <c r="AK553" s="215" t="b">
        <f t="shared" si="169"/>
        <v>0</v>
      </c>
      <c r="AL553" s="215" t="b">
        <f t="shared" si="170"/>
        <v>0</v>
      </c>
      <c r="AM553" s="215" t="b">
        <f t="shared" si="171"/>
        <v>0</v>
      </c>
      <c r="AN553" s="215" t="b">
        <f t="shared" si="172"/>
        <v>0</v>
      </c>
      <c r="AO553" s="215" t="b">
        <f t="shared" si="173"/>
        <v>0</v>
      </c>
      <c r="AP553" s="215" t="b">
        <f t="shared" si="174"/>
        <v>0</v>
      </c>
      <c r="AQ553" s="215" t="b">
        <f t="shared" si="175"/>
        <v>0</v>
      </c>
      <c r="AR553" s="215" t="b">
        <f t="shared" si="176"/>
        <v>0</v>
      </c>
      <c r="AS553" s="215" t="b">
        <f t="shared" si="177"/>
        <v>1</v>
      </c>
      <c r="AT553" s="215" t="b">
        <f t="shared" si="178"/>
        <v>1</v>
      </c>
      <c r="AU553" s="215" t="b">
        <f t="shared" si="179"/>
        <v>1</v>
      </c>
      <c r="AV553" s="215" t="b">
        <f t="shared" si="180"/>
        <v>1</v>
      </c>
    </row>
    <row r="554" spans="1:48" ht="15.75">
      <c r="A554" s="77">
        <v>532</v>
      </c>
      <c r="B554" s="134"/>
      <c r="C554" s="80"/>
      <c r="D554" s="126"/>
      <c r="E554" s="152"/>
      <c r="F554" s="146"/>
      <c r="G554" s="130"/>
      <c r="H554" s="152"/>
      <c r="I554" s="146"/>
      <c r="J554" s="130"/>
      <c r="K554" s="152"/>
      <c r="L554" s="146"/>
      <c r="M554" s="130"/>
      <c r="N554" s="152"/>
      <c r="O554" s="146"/>
      <c r="P554" s="130"/>
      <c r="Q554" s="152"/>
      <c r="R554" s="146"/>
      <c r="S554" s="130"/>
      <c r="T554" s="152"/>
      <c r="U554" s="146"/>
      <c r="V554" s="130"/>
      <c r="W554" s="152"/>
      <c r="X554" s="146"/>
      <c r="Y554" s="130"/>
      <c r="Z554" s="152"/>
      <c r="AA554" s="154"/>
      <c r="AB554" s="161">
        <f t="shared" si="163"/>
        <v>0</v>
      </c>
      <c r="AC554" s="162">
        <f t="shared" si="164"/>
        <v>0</v>
      </c>
      <c r="AD554" s="163">
        <f t="shared" si="165"/>
        <v>0</v>
      </c>
      <c r="AE554" s="208"/>
      <c r="AF554" s="215" t="b">
        <f t="shared" si="161"/>
        <v>1</v>
      </c>
      <c r="AG554" s="215" t="b">
        <f t="shared" si="162"/>
        <v>1</v>
      </c>
      <c r="AH554" s="215" t="b">
        <f t="shared" si="166"/>
        <v>1</v>
      </c>
      <c r="AI554" s="215" t="b">
        <f t="shared" si="167"/>
        <v>1</v>
      </c>
      <c r="AJ554" s="215" t="b">
        <f t="shared" si="168"/>
        <v>0</v>
      </c>
      <c r="AK554" s="215" t="b">
        <f t="shared" si="169"/>
        <v>0</v>
      </c>
      <c r="AL554" s="215" t="b">
        <f t="shared" si="170"/>
        <v>0</v>
      </c>
      <c r="AM554" s="215" t="b">
        <f t="shared" si="171"/>
        <v>0</v>
      </c>
      <c r="AN554" s="215" t="b">
        <f t="shared" si="172"/>
        <v>0</v>
      </c>
      <c r="AO554" s="215" t="b">
        <f t="shared" si="173"/>
        <v>0</v>
      </c>
      <c r="AP554" s="215" t="b">
        <f t="shared" si="174"/>
        <v>0</v>
      </c>
      <c r="AQ554" s="215" t="b">
        <f t="shared" si="175"/>
        <v>0</v>
      </c>
      <c r="AR554" s="215" t="b">
        <f t="shared" si="176"/>
        <v>0</v>
      </c>
      <c r="AS554" s="215" t="b">
        <f t="shared" si="177"/>
        <v>1</v>
      </c>
      <c r="AT554" s="215" t="b">
        <f t="shared" si="178"/>
        <v>1</v>
      </c>
      <c r="AU554" s="215" t="b">
        <f t="shared" si="179"/>
        <v>1</v>
      </c>
      <c r="AV554" s="215" t="b">
        <f t="shared" si="180"/>
        <v>1</v>
      </c>
    </row>
    <row r="555" spans="1:48" ht="15.75">
      <c r="A555" s="77">
        <v>533</v>
      </c>
      <c r="B555" s="134"/>
      <c r="C555" s="80"/>
      <c r="D555" s="126"/>
      <c r="E555" s="152"/>
      <c r="F555" s="146"/>
      <c r="G555" s="130"/>
      <c r="H555" s="152"/>
      <c r="I555" s="146"/>
      <c r="J555" s="130"/>
      <c r="K555" s="152"/>
      <c r="L555" s="146"/>
      <c r="M555" s="130"/>
      <c r="N555" s="152"/>
      <c r="O555" s="146"/>
      <c r="P555" s="130"/>
      <c r="Q555" s="152"/>
      <c r="R555" s="146"/>
      <c r="S555" s="130"/>
      <c r="T555" s="152"/>
      <c r="U555" s="146"/>
      <c r="V555" s="130"/>
      <c r="W555" s="152"/>
      <c r="X555" s="146"/>
      <c r="Y555" s="130"/>
      <c r="Z555" s="152"/>
      <c r="AA555" s="154"/>
      <c r="AB555" s="161">
        <f t="shared" si="163"/>
        <v>0</v>
      </c>
      <c r="AC555" s="162">
        <f t="shared" si="164"/>
        <v>0</v>
      </c>
      <c r="AD555" s="163">
        <f t="shared" si="165"/>
        <v>0</v>
      </c>
      <c r="AE555" s="208"/>
      <c r="AF555" s="215" t="b">
        <f t="shared" si="161"/>
        <v>1</v>
      </c>
      <c r="AG555" s="215" t="b">
        <f t="shared" si="162"/>
        <v>1</v>
      </c>
      <c r="AH555" s="215" t="b">
        <f t="shared" si="166"/>
        <v>1</v>
      </c>
      <c r="AI555" s="215" t="b">
        <f t="shared" si="167"/>
        <v>1</v>
      </c>
      <c r="AJ555" s="215" t="b">
        <f t="shared" si="168"/>
        <v>0</v>
      </c>
      <c r="AK555" s="215" t="b">
        <f t="shared" si="169"/>
        <v>0</v>
      </c>
      <c r="AL555" s="215" t="b">
        <f t="shared" si="170"/>
        <v>0</v>
      </c>
      <c r="AM555" s="215" t="b">
        <f t="shared" si="171"/>
        <v>0</v>
      </c>
      <c r="AN555" s="215" t="b">
        <f t="shared" si="172"/>
        <v>0</v>
      </c>
      <c r="AO555" s="215" t="b">
        <f t="shared" si="173"/>
        <v>0</v>
      </c>
      <c r="AP555" s="215" t="b">
        <f t="shared" si="174"/>
        <v>0</v>
      </c>
      <c r="AQ555" s="215" t="b">
        <f t="shared" si="175"/>
        <v>0</v>
      </c>
      <c r="AR555" s="215" t="b">
        <f t="shared" si="176"/>
        <v>0</v>
      </c>
      <c r="AS555" s="215" t="b">
        <f t="shared" si="177"/>
        <v>1</v>
      </c>
      <c r="AT555" s="215" t="b">
        <f t="shared" si="178"/>
        <v>1</v>
      </c>
      <c r="AU555" s="215" t="b">
        <f t="shared" si="179"/>
        <v>1</v>
      </c>
      <c r="AV555" s="215" t="b">
        <f t="shared" si="180"/>
        <v>1</v>
      </c>
    </row>
    <row r="556" spans="1:48" ht="15.75">
      <c r="A556" s="77">
        <v>534</v>
      </c>
      <c r="B556" s="134"/>
      <c r="C556" s="80"/>
      <c r="D556" s="126"/>
      <c r="E556" s="152"/>
      <c r="F556" s="146"/>
      <c r="G556" s="130"/>
      <c r="H556" s="152"/>
      <c r="I556" s="146"/>
      <c r="J556" s="130"/>
      <c r="K556" s="152"/>
      <c r="L556" s="146"/>
      <c r="M556" s="130"/>
      <c r="N556" s="152"/>
      <c r="O556" s="146"/>
      <c r="P556" s="130"/>
      <c r="Q556" s="152"/>
      <c r="R556" s="146"/>
      <c r="S556" s="130"/>
      <c r="T556" s="152"/>
      <c r="U556" s="146"/>
      <c r="V556" s="130"/>
      <c r="W556" s="152"/>
      <c r="X556" s="146"/>
      <c r="Y556" s="130"/>
      <c r="Z556" s="152"/>
      <c r="AA556" s="154"/>
      <c r="AB556" s="161">
        <f t="shared" si="163"/>
        <v>0</v>
      </c>
      <c r="AC556" s="162">
        <f t="shared" si="164"/>
        <v>0</v>
      </c>
      <c r="AD556" s="163">
        <f t="shared" si="165"/>
        <v>0</v>
      </c>
      <c r="AE556" s="208"/>
      <c r="AF556" s="215" t="b">
        <f t="shared" si="161"/>
        <v>1</v>
      </c>
      <c r="AG556" s="215" t="b">
        <f t="shared" si="162"/>
        <v>1</v>
      </c>
      <c r="AH556" s="215" t="b">
        <f t="shared" si="166"/>
        <v>1</v>
      </c>
      <c r="AI556" s="215" t="b">
        <f t="shared" si="167"/>
        <v>1</v>
      </c>
      <c r="AJ556" s="215" t="b">
        <f t="shared" si="168"/>
        <v>0</v>
      </c>
      <c r="AK556" s="215" t="b">
        <f t="shared" si="169"/>
        <v>0</v>
      </c>
      <c r="AL556" s="215" t="b">
        <f t="shared" si="170"/>
        <v>0</v>
      </c>
      <c r="AM556" s="215" t="b">
        <f t="shared" si="171"/>
        <v>0</v>
      </c>
      <c r="AN556" s="215" t="b">
        <f t="shared" si="172"/>
        <v>0</v>
      </c>
      <c r="AO556" s="215" t="b">
        <f t="shared" si="173"/>
        <v>0</v>
      </c>
      <c r="AP556" s="215" t="b">
        <f t="shared" si="174"/>
        <v>0</v>
      </c>
      <c r="AQ556" s="215" t="b">
        <f t="shared" si="175"/>
        <v>0</v>
      </c>
      <c r="AR556" s="215" t="b">
        <f t="shared" si="176"/>
        <v>0</v>
      </c>
      <c r="AS556" s="215" t="b">
        <f t="shared" si="177"/>
        <v>1</v>
      </c>
      <c r="AT556" s="215" t="b">
        <f t="shared" si="178"/>
        <v>1</v>
      </c>
      <c r="AU556" s="215" t="b">
        <f t="shared" si="179"/>
        <v>1</v>
      </c>
      <c r="AV556" s="215" t="b">
        <f t="shared" si="180"/>
        <v>1</v>
      </c>
    </row>
    <row r="557" spans="1:48" ht="15.75">
      <c r="A557" s="77">
        <v>535</v>
      </c>
      <c r="B557" s="134"/>
      <c r="C557" s="80"/>
      <c r="D557" s="126"/>
      <c r="E557" s="152"/>
      <c r="F557" s="146"/>
      <c r="G557" s="130"/>
      <c r="H557" s="152"/>
      <c r="I557" s="146"/>
      <c r="J557" s="130"/>
      <c r="K557" s="152"/>
      <c r="L557" s="146"/>
      <c r="M557" s="130"/>
      <c r="N557" s="152"/>
      <c r="O557" s="146"/>
      <c r="P557" s="130"/>
      <c r="Q557" s="152"/>
      <c r="R557" s="146"/>
      <c r="S557" s="130"/>
      <c r="T557" s="152"/>
      <c r="U557" s="146"/>
      <c r="V557" s="130"/>
      <c r="W557" s="152"/>
      <c r="X557" s="146"/>
      <c r="Y557" s="130"/>
      <c r="Z557" s="152"/>
      <c r="AA557" s="154"/>
      <c r="AB557" s="161">
        <f t="shared" si="163"/>
        <v>0</v>
      </c>
      <c r="AC557" s="162">
        <f t="shared" si="164"/>
        <v>0</v>
      </c>
      <c r="AD557" s="163">
        <f t="shared" si="165"/>
        <v>0</v>
      </c>
      <c r="AE557" s="208"/>
      <c r="AF557" s="215" t="b">
        <f t="shared" si="161"/>
        <v>1</v>
      </c>
      <c r="AG557" s="215" t="b">
        <f t="shared" si="162"/>
        <v>1</v>
      </c>
      <c r="AH557" s="215" t="b">
        <f t="shared" si="166"/>
        <v>1</v>
      </c>
      <c r="AI557" s="215" t="b">
        <f t="shared" si="167"/>
        <v>1</v>
      </c>
      <c r="AJ557" s="215" t="b">
        <f t="shared" si="168"/>
        <v>0</v>
      </c>
      <c r="AK557" s="215" t="b">
        <f t="shared" si="169"/>
        <v>0</v>
      </c>
      <c r="AL557" s="215" t="b">
        <f t="shared" si="170"/>
        <v>0</v>
      </c>
      <c r="AM557" s="215" t="b">
        <f t="shared" si="171"/>
        <v>0</v>
      </c>
      <c r="AN557" s="215" t="b">
        <f t="shared" si="172"/>
        <v>0</v>
      </c>
      <c r="AO557" s="215" t="b">
        <f t="shared" si="173"/>
        <v>0</v>
      </c>
      <c r="AP557" s="215" t="b">
        <f t="shared" si="174"/>
        <v>0</v>
      </c>
      <c r="AQ557" s="215" t="b">
        <f t="shared" si="175"/>
        <v>0</v>
      </c>
      <c r="AR557" s="215" t="b">
        <f t="shared" si="176"/>
        <v>0</v>
      </c>
      <c r="AS557" s="215" t="b">
        <f t="shared" si="177"/>
        <v>1</v>
      </c>
      <c r="AT557" s="215" t="b">
        <f t="shared" si="178"/>
        <v>1</v>
      </c>
      <c r="AU557" s="215" t="b">
        <f t="shared" si="179"/>
        <v>1</v>
      </c>
      <c r="AV557" s="215" t="b">
        <f t="shared" si="180"/>
        <v>1</v>
      </c>
    </row>
    <row r="558" spans="1:48" ht="15.75">
      <c r="A558" s="77">
        <v>536</v>
      </c>
      <c r="B558" s="134"/>
      <c r="C558" s="80"/>
      <c r="D558" s="126"/>
      <c r="E558" s="152"/>
      <c r="F558" s="146"/>
      <c r="G558" s="130"/>
      <c r="H558" s="152"/>
      <c r="I558" s="146"/>
      <c r="J558" s="130"/>
      <c r="K558" s="152"/>
      <c r="L558" s="146"/>
      <c r="M558" s="130"/>
      <c r="N558" s="152"/>
      <c r="O558" s="146"/>
      <c r="P558" s="130"/>
      <c r="Q558" s="152"/>
      <c r="R558" s="146"/>
      <c r="S558" s="130"/>
      <c r="T558" s="152"/>
      <c r="U558" s="146"/>
      <c r="V558" s="130"/>
      <c r="W558" s="152"/>
      <c r="X558" s="146"/>
      <c r="Y558" s="130"/>
      <c r="Z558" s="152"/>
      <c r="AA558" s="154"/>
      <c r="AB558" s="161">
        <f t="shared" si="163"/>
        <v>0</v>
      </c>
      <c r="AC558" s="162">
        <f t="shared" si="164"/>
        <v>0</v>
      </c>
      <c r="AD558" s="163">
        <f t="shared" si="165"/>
        <v>0</v>
      </c>
      <c r="AE558" s="208"/>
      <c r="AF558" s="215" t="b">
        <f t="shared" si="161"/>
        <v>1</v>
      </c>
      <c r="AG558" s="215" t="b">
        <f t="shared" si="162"/>
        <v>1</v>
      </c>
      <c r="AH558" s="215" t="b">
        <f t="shared" si="166"/>
        <v>1</v>
      </c>
      <c r="AI558" s="215" t="b">
        <f t="shared" si="167"/>
        <v>1</v>
      </c>
      <c r="AJ558" s="215" t="b">
        <f t="shared" si="168"/>
        <v>0</v>
      </c>
      <c r="AK558" s="215" t="b">
        <f t="shared" si="169"/>
        <v>0</v>
      </c>
      <c r="AL558" s="215" t="b">
        <f t="shared" si="170"/>
        <v>0</v>
      </c>
      <c r="AM558" s="215" t="b">
        <f t="shared" si="171"/>
        <v>0</v>
      </c>
      <c r="AN558" s="215" t="b">
        <f t="shared" si="172"/>
        <v>0</v>
      </c>
      <c r="AO558" s="215" t="b">
        <f t="shared" si="173"/>
        <v>0</v>
      </c>
      <c r="AP558" s="215" t="b">
        <f t="shared" si="174"/>
        <v>0</v>
      </c>
      <c r="AQ558" s="215" t="b">
        <f t="shared" si="175"/>
        <v>0</v>
      </c>
      <c r="AR558" s="215" t="b">
        <f t="shared" si="176"/>
        <v>0</v>
      </c>
      <c r="AS558" s="215" t="b">
        <f t="shared" si="177"/>
        <v>1</v>
      </c>
      <c r="AT558" s="215" t="b">
        <f t="shared" si="178"/>
        <v>1</v>
      </c>
      <c r="AU558" s="215" t="b">
        <f t="shared" si="179"/>
        <v>1</v>
      </c>
      <c r="AV558" s="215" t="b">
        <f t="shared" si="180"/>
        <v>1</v>
      </c>
    </row>
    <row r="559" spans="1:48" ht="15.75">
      <c r="A559" s="77">
        <v>537</v>
      </c>
      <c r="B559" s="134"/>
      <c r="C559" s="80"/>
      <c r="D559" s="126"/>
      <c r="E559" s="152"/>
      <c r="F559" s="146"/>
      <c r="G559" s="130"/>
      <c r="H559" s="152"/>
      <c r="I559" s="146"/>
      <c r="J559" s="130"/>
      <c r="K559" s="152"/>
      <c r="L559" s="146"/>
      <c r="M559" s="130"/>
      <c r="N559" s="152"/>
      <c r="O559" s="146"/>
      <c r="P559" s="130"/>
      <c r="Q559" s="152"/>
      <c r="R559" s="146"/>
      <c r="S559" s="130"/>
      <c r="T559" s="152"/>
      <c r="U559" s="146"/>
      <c r="V559" s="130"/>
      <c r="W559" s="152"/>
      <c r="X559" s="146"/>
      <c r="Y559" s="130"/>
      <c r="Z559" s="152"/>
      <c r="AA559" s="154"/>
      <c r="AB559" s="161">
        <f t="shared" si="163"/>
        <v>0</v>
      </c>
      <c r="AC559" s="162">
        <f t="shared" si="164"/>
        <v>0</v>
      </c>
      <c r="AD559" s="163">
        <f t="shared" si="165"/>
        <v>0</v>
      </c>
      <c r="AE559" s="208"/>
      <c r="AF559" s="215" t="b">
        <f t="shared" si="161"/>
        <v>1</v>
      </c>
      <c r="AG559" s="215" t="b">
        <f t="shared" si="162"/>
        <v>1</v>
      </c>
      <c r="AH559" s="215" t="b">
        <f t="shared" si="166"/>
        <v>1</v>
      </c>
      <c r="AI559" s="215" t="b">
        <f t="shared" si="167"/>
        <v>1</v>
      </c>
      <c r="AJ559" s="215" t="b">
        <f t="shared" si="168"/>
        <v>0</v>
      </c>
      <c r="AK559" s="215" t="b">
        <f t="shared" si="169"/>
        <v>0</v>
      </c>
      <c r="AL559" s="215" t="b">
        <f t="shared" si="170"/>
        <v>0</v>
      </c>
      <c r="AM559" s="215" t="b">
        <f t="shared" si="171"/>
        <v>0</v>
      </c>
      <c r="AN559" s="215" t="b">
        <f t="shared" si="172"/>
        <v>0</v>
      </c>
      <c r="AO559" s="215" t="b">
        <f t="shared" si="173"/>
        <v>0</v>
      </c>
      <c r="AP559" s="215" t="b">
        <f t="shared" si="174"/>
        <v>0</v>
      </c>
      <c r="AQ559" s="215" t="b">
        <f t="shared" si="175"/>
        <v>0</v>
      </c>
      <c r="AR559" s="215" t="b">
        <f t="shared" si="176"/>
        <v>0</v>
      </c>
      <c r="AS559" s="215" t="b">
        <f t="shared" si="177"/>
        <v>1</v>
      </c>
      <c r="AT559" s="215" t="b">
        <f t="shared" si="178"/>
        <v>1</v>
      </c>
      <c r="AU559" s="215" t="b">
        <f t="shared" si="179"/>
        <v>1</v>
      </c>
      <c r="AV559" s="215" t="b">
        <f t="shared" si="180"/>
        <v>1</v>
      </c>
    </row>
    <row r="560" spans="1:48" ht="15.75">
      <c r="A560" s="77">
        <v>538</v>
      </c>
      <c r="B560" s="134"/>
      <c r="C560" s="80"/>
      <c r="D560" s="126"/>
      <c r="E560" s="152"/>
      <c r="F560" s="146"/>
      <c r="G560" s="130"/>
      <c r="H560" s="152"/>
      <c r="I560" s="146"/>
      <c r="J560" s="130"/>
      <c r="K560" s="152"/>
      <c r="L560" s="146"/>
      <c r="M560" s="130"/>
      <c r="N560" s="152"/>
      <c r="O560" s="146"/>
      <c r="P560" s="130"/>
      <c r="Q560" s="152"/>
      <c r="R560" s="146"/>
      <c r="S560" s="130"/>
      <c r="T560" s="152"/>
      <c r="U560" s="146"/>
      <c r="V560" s="130"/>
      <c r="W560" s="152"/>
      <c r="X560" s="146"/>
      <c r="Y560" s="130"/>
      <c r="Z560" s="152"/>
      <c r="AA560" s="154"/>
      <c r="AB560" s="161">
        <f t="shared" si="163"/>
        <v>0</v>
      </c>
      <c r="AC560" s="162">
        <f t="shared" si="164"/>
        <v>0</v>
      </c>
      <c r="AD560" s="163">
        <f t="shared" si="165"/>
        <v>0</v>
      </c>
      <c r="AE560" s="208"/>
      <c r="AF560" s="215" t="b">
        <f t="shared" si="161"/>
        <v>1</v>
      </c>
      <c r="AG560" s="215" t="b">
        <f t="shared" si="162"/>
        <v>1</v>
      </c>
      <c r="AH560" s="215" t="b">
        <f t="shared" si="166"/>
        <v>1</v>
      </c>
      <c r="AI560" s="215" t="b">
        <f t="shared" si="167"/>
        <v>1</v>
      </c>
      <c r="AJ560" s="215" t="b">
        <f t="shared" si="168"/>
        <v>0</v>
      </c>
      <c r="AK560" s="215" t="b">
        <f t="shared" si="169"/>
        <v>0</v>
      </c>
      <c r="AL560" s="215" t="b">
        <f t="shared" si="170"/>
        <v>0</v>
      </c>
      <c r="AM560" s="215" t="b">
        <f t="shared" si="171"/>
        <v>0</v>
      </c>
      <c r="AN560" s="215" t="b">
        <f t="shared" si="172"/>
        <v>0</v>
      </c>
      <c r="AO560" s="215" t="b">
        <f t="shared" si="173"/>
        <v>0</v>
      </c>
      <c r="AP560" s="215" t="b">
        <f t="shared" si="174"/>
        <v>0</v>
      </c>
      <c r="AQ560" s="215" t="b">
        <f t="shared" si="175"/>
        <v>0</v>
      </c>
      <c r="AR560" s="215" t="b">
        <f t="shared" si="176"/>
        <v>0</v>
      </c>
      <c r="AS560" s="215" t="b">
        <f t="shared" si="177"/>
        <v>1</v>
      </c>
      <c r="AT560" s="215" t="b">
        <f t="shared" si="178"/>
        <v>1</v>
      </c>
      <c r="AU560" s="215" t="b">
        <f t="shared" si="179"/>
        <v>1</v>
      </c>
      <c r="AV560" s="215" t="b">
        <f t="shared" si="180"/>
        <v>1</v>
      </c>
    </row>
    <row r="561" spans="1:48" ht="15.75">
      <c r="A561" s="77">
        <v>539</v>
      </c>
      <c r="B561" s="134"/>
      <c r="C561" s="80"/>
      <c r="D561" s="126"/>
      <c r="E561" s="152"/>
      <c r="F561" s="146"/>
      <c r="G561" s="130"/>
      <c r="H561" s="152"/>
      <c r="I561" s="146"/>
      <c r="J561" s="130"/>
      <c r="K561" s="152"/>
      <c r="L561" s="146"/>
      <c r="M561" s="130"/>
      <c r="N561" s="152"/>
      <c r="O561" s="146"/>
      <c r="P561" s="130"/>
      <c r="Q561" s="152"/>
      <c r="R561" s="146"/>
      <c r="S561" s="130"/>
      <c r="T561" s="152"/>
      <c r="U561" s="146"/>
      <c r="V561" s="130"/>
      <c r="W561" s="152"/>
      <c r="X561" s="146"/>
      <c r="Y561" s="130"/>
      <c r="Z561" s="152"/>
      <c r="AA561" s="154"/>
      <c r="AB561" s="161">
        <f t="shared" si="163"/>
        <v>0</v>
      </c>
      <c r="AC561" s="162">
        <f t="shared" si="164"/>
        <v>0</v>
      </c>
      <c r="AD561" s="163">
        <f t="shared" si="165"/>
        <v>0</v>
      </c>
      <c r="AE561" s="208"/>
      <c r="AF561" s="215" t="b">
        <f t="shared" si="161"/>
        <v>1</v>
      </c>
      <c r="AG561" s="215" t="b">
        <f t="shared" si="162"/>
        <v>1</v>
      </c>
      <c r="AH561" s="215" t="b">
        <f t="shared" si="166"/>
        <v>1</v>
      </c>
      <c r="AI561" s="215" t="b">
        <f t="shared" si="167"/>
        <v>1</v>
      </c>
      <c r="AJ561" s="215" t="b">
        <f t="shared" si="168"/>
        <v>0</v>
      </c>
      <c r="AK561" s="215" t="b">
        <f t="shared" si="169"/>
        <v>0</v>
      </c>
      <c r="AL561" s="215" t="b">
        <f t="shared" si="170"/>
        <v>0</v>
      </c>
      <c r="AM561" s="215" t="b">
        <f t="shared" si="171"/>
        <v>0</v>
      </c>
      <c r="AN561" s="215" t="b">
        <f t="shared" si="172"/>
        <v>0</v>
      </c>
      <c r="AO561" s="215" t="b">
        <f t="shared" si="173"/>
        <v>0</v>
      </c>
      <c r="AP561" s="215" t="b">
        <f t="shared" si="174"/>
        <v>0</v>
      </c>
      <c r="AQ561" s="215" t="b">
        <f t="shared" si="175"/>
        <v>0</v>
      </c>
      <c r="AR561" s="215" t="b">
        <f t="shared" si="176"/>
        <v>0</v>
      </c>
      <c r="AS561" s="215" t="b">
        <f t="shared" si="177"/>
        <v>1</v>
      </c>
      <c r="AT561" s="215" t="b">
        <f t="shared" si="178"/>
        <v>1</v>
      </c>
      <c r="AU561" s="215" t="b">
        <f t="shared" si="179"/>
        <v>1</v>
      </c>
      <c r="AV561" s="215" t="b">
        <f t="shared" si="180"/>
        <v>1</v>
      </c>
    </row>
    <row r="562" spans="1:48" ht="15.75">
      <c r="A562" s="77">
        <v>540</v>
      </c>
      <c r="B562" s="134"/>
      <c r="C562" s="80"/>
      <c r="D562" s="126"/>
      <c r="E562" s="152"/>
      <c r="F562" s="146"/>
      <c r="G562" s="130"/>
      <c r="H562" s="152"/>
      <c r="I562" s="146"/>
      <c r="J562" s="130"/>
      <c r="K562" s="152"/>
      <c r="L562" s="146"/>
      <c r="M562" s="130"/>
      <c r="N562" s="152"/>
      <c r="O562" s="146"/>
      <c r="P562" s="130"/>
      <c r="Q562" s="152"/>
      <c r="R562" s="146"/>
      <c r="S562" s="130"/>
      <c r="T562" s="152"/>
      <c r="U562" s="146"/>
      <c r="V562" s="130"/>
      <c r="W562" s="152"/>
      <c r="X562" s="146"/>
      <c r="Y562" s="130"/>
      <c r="Z562" s="152"/>
      <c r="AA562" s="154"/>
      <c r="AB562" s="161">
        <f t="shared" si="163"/>
        <v>0</v>
      </c>
      <c r="AC562" s="162">
        <f t="shared" si="164"/>
        <v>0</v>
      </c>
      <c r="AD562" s="163">
        <f t="shared" si="165"/>
        <v>0</v>
      </c>
      <c r="AE562" s="208"/>
      <c r="AF562" s="215" t="b">
        <f t="shared" si="161"/>
        <v>1</v>
      </c>
      <c r="AG562" s="215" t="b">
        <f t="shared" si="162"/>
        <v>1</v>
      </c>
      <c r="AH562" s="215" t="b">
        <f t="shared" si="166"/>
        <v>1</v>
      </c>
      <c r="AI562" s="215" t="b">
        <f t="shared" si="167"/>
        <v>1</v>
      </c>
      <c r="AJ562" s="215" t="b">
        <f t="shared" si="168"/>
        <v>0</v>
      </c>
      <c r="AK562" s="215" t="b">
        <f t="shared" si="169"/>
        <v>0</v>
      </c>
      <c r="AL562" s="215" t="b">
        <f t="shared" si="170"/>
        <v>0</v>
      </c>
      <c r="AM562" s="215" t="b">
        <f t="shared" si="171"/>
        <v>0</v>
      </c>
      <c r="AN562" s="215" t="b">
        <f t="shared" si="172"/>
        <v>0</v>
      </c>
      <c r="AO562" s="215" t="b">
        <f t="shared" si="173"/>
        <v>0</v>
      </c>
      <c r="AP562" s="215" t="b">
        <f t="shared" si="174"/>
        <v>0</v>
      </c>
      <c r="AQ562" s="215" t="b">
        <f t="shared" si="175"/>
        <v>0</v>
      </c>
      <c r="AR562" s="215" t="b">
        <f t="shared" si="176"/>
        <v>0</v>
      </c>
      <c r="AS562" s="215" t="b">
        <f t="shared" si="177"/>
        <v>1</v>
      </c>
      <c r="AT562" s="215" t="b">
        <f t="shared" si="178"/>
        <v>1</v>
      </c>
      <c r="AU562" s="215" t="b">
        <f t="shared" si="179"/>
        <v>1</v>
      </c>
      <c r="AV562" s="215" t="b">
        <f t="shared" si="180"/>
        <v>1</v>
      </c>
    </row>
    <row r="563" spans="1:48" ht="15.75">
      <c r="A563" s="77">
        <v>541</v>
      </c>
      <c r="B563" s="134"/>
      <c r="C563" s="80"/>
      <c r="D563" s="126"/>
      <c r="E563" s="152"/>
      <c r="F563" s="146"/>
      <c r="G563" s="130"/>
      <c r="H563" s="152"/>
      <c r="I563" s="146"/>
      <c r="J563" s="130"/>
      <c r="K563" s="152"/>
      <c r="L563" s="146"/>
      <c r="M563" s="130"/>
      <c r="N563" s="152"/>
      <c r="O563" s="146"/>
      <c r="P563" s="130"/>
      <c r="Q563" s="152"/>
      <c r="R563" s="146"/>
      <c r="S563" s="130"/>
      <c r="T563" s="152"/>
      <c r="U563" s="146"/>
      <c r="V563" s="130"/>
      <c r="W563" s="152"/>
      <c r="X563" s="146"/>
      <c r="Y563" s="130"/>
      <c r="Z563" s="152"/>
      <c r="AA563" s="154"/>
      <c r="AB563" s="161">
        <f t="shared" si="163"/>
        <v>0</v>
      </c>
      <c r="AC563" s="162">
        <f t="shared" si="164"/>
        <v>0</v>
      </c>
      <c r="AD563" s="163">
        <f t="shared" si="165"/>
        <v>0</v>
      </c>
      <c r="AE563" s="208"/>
      <c r="AF563" s="215" t="b">
        <f t="shared" si="161"/>
        <v>1</v>
      </c>
      <c r="AG563" s="215" t="b">
        <f t="shared" si="162"/>
        <v>1</v>
      </c>
      <c r="AH563" s="215" t="b">
        <f t="shared" si="166"/>
        <v>1</v>
      </c>
      <c r="AI563" s="215" t="b">
        <f t="shared" si="167"/>
        <v>1</v>
      </c>
      <c r="AJ563" s="215" t="b">
        <f t="shared" si="168"/>
        <v>0</v>
      </c>
      <c r="AK563" s="215" t="b">
        <f t="shared" si="169"/>
        <v>0</v>
      </c>
      <c r="AL563" s="215" t="b">
        <f t="shared" si="170"/>
        <v>0</v>
      </c>
      <c r="AM563" s="215" t="b">
        <f t="shared" si="171"/>
        <v>0</v>
      </c>
      <c r="AN563" s="215" t="b">
        <f t="shared" si="172"/>
        <v>0</v>
      </c>
      <c r="AO563" s="215" t="b">
        <f t="shared" si="173"/>
        <v>0</v>
      </c>
      <c r="AP563" s="215" t="b">
        <f t="shared" si="174"/>
        <v>0</v>
      </c>
      <c r="AQ563" s="215" t="b">
        <f t="shared" si="175"/>
        <v>0</v>
      </c>
      <c r="AR563" s="215" t="b">
        <f t="shared" si="176"/>
        <v>0</v>
      </c>
      <c r="AS563" s="215" t="b">
        <f t="shared" si="177"/>
        <v>1</v>
      </c>
      <c r="AT563" s="215" t="b">
        <f t="shared" si="178"/>
        <v>1</v>
      </c>
      <c r="AU563" s="215" t="b">
        <f t="shared" si="179"/>
        <v>1</v>
      </c>
      <c r="AV563" s="215" t="b">
        <f t="shared" si="180"/>
        <v>1</v>
      </c>
    </row>
    <row r="564" spans="1:48" ht="15.75">
      <c r="A564" s="77">
        <v>542</v>
      </c>
      <c r="B564" s="134"/>
      <c r="C564" s="80"/>
      <c r="D564" s="126"/>
      <c r="E564" s="152"/>
      <c r="F564" s="146"/>
      <c r="G564" s="130"/>
      <c r="H564" s="152"/>
      <c r="I564" s="146"/>
      <c r="J564" s="130"/>
      <c r="K564" s="152"/>
      <c r="L564" s="146"/>
      <c r="M564" s="130"/>
      <c r="N564" s="152"/>
      <c r="O564" s="146"/>
      <c r="P564" s="130"/>
      <c r="Q564" s="152"/>
      <c r="R564" s="146"/>
      <c r="S564" s="130"/>
      <c r="T564" s="152"/>
      <c r="U564" s="146"/>
      <c r="V564" s="130"/>
      <c r="W564" s="152"/>
      <c r="X564" s="146"/>
      <c r="Y564" s="130"/>
      <c r="Z564" s="152"/>
      <c r="AA564" s="154"/>
      <c r="AB564" s="161">
        <f t="shared" si="163"/>
        <v>0</v>
      </c>
      <c r="AC564" s="162">
        <f t="shared" si="164"/>
        <v>0</v>
      </c>
      <c r="AD564" s="163">
        <f t="shared" si="165"/>
        <v>0</v>
      </c>
      <c r="AE564" s="208"/>
      <c r="AF564" s="215" t="b">
        <f t="shared" si="161"/>
        <v>1</v>
      </c>
      <c r="AG564" s="215" t="b">
        <f t="shared" si="162"/>
        <v>1</v>
      </c>
      <c r="AH564" s="215" t="b">
        <f t="shared" si="166"/>
        <v>1</v>
      </c>
      <c r="AI564" s="215" t="b">
        <f t="shared" si="167"/>
        <v>1</v>
      </c>
      <c r="AJ564" s="215" t="b">
        <f t="shared" si="168"/>
        <v>0</v>
      </c>
      <c r="AK564" s="215" t="b">
        <f t="shared" si="169"/>
        <v>0</v>
      </c>
      <c r="AL564" s="215" t="b">
        <f t="shared" si="170"/>
        <v>0</v>
      </c>
      <c r="AM564" s="215" t="b">
        <f t="shared" si="171"/>
        <v>0</v>
      </c>
      <c r="AN564" s="215" t="b">
        <f t="shared" si="172"/>
        <v>0</v>
      </c>
      <c r="AO564" s="215" t="b">
        <f t="shared" si="173"/>
        <v>0</v>
      </c>
      <c r="AP564" s="215" t="b">
        <f t="shared" si="174"/>
        <v>0</v>
      </c>
      <c r="AQ564" s="215" t="b">
        <f t="shared" si="175"/>
        <v>0</v>
      </c>
      <c r="AR564" s="215" t="b">
        <f t="shared" si="176"/>
        <v>0</v>
      </c>
      <c r="AS564" s="215" t="b">
        <f t="shared" si="177"/>
        <v>1</v>
      </c>
      <c r="AT564" s="215" t="b">
        <f t="shared" si="178"/>
        <v>1</v>
      </c>
      <c r="AU564" s="215" t="b">
        <f t="shared" si="179"/>
        <v>1</v>
      </c>
      <c r="AV564" s="215" t="b">
        <f t="shared" si="180"/>
        <v>1</v>
      </c>
    </row>
    <row r="565" spans="1:48" ht="15.75">
      <c r="A565" s="77">
        <v>543</v>
      </c>
      <c r="B565" s="134"/>
      <c r="C565" s="80"/>
      <c r="D565" s="126"/>
      <c r="E565" s="152"/>
      <c r="F565" s="146"/>
      <c r="G565" s="130"/>
      <c r="H565" s="152"/>
      <c r="I565" s="146"/>
      <c r="J565" s="130"/>
      <c r="K565" s="152"/>
      <c r="L565" s="146"/>
      <c r="M565" s="130"/>
      <c r="N565" s="152"/>
      <c r="O565" s="146"/>
      <c r="P565" s="130"/>
      <c r="Q565" s="152"/>
      <c r="R565" s="146"/>
      <c r="S565" s="130"/>
      <c r="T565" s="152"/>
      <c r="U565" s="146"/>
      <c r="V565" s="130"/>
      <c r="W565" s="152"/>
      <c r="X565" s="146"/>
      <c r="Y565" s="130"/>
      <c r="Z565" s="152"/>
      <c r="AA565" s="154"/>
      <c r="AB565" s="161">
        <f t="shared" si="163"/>
        <v>0</v>
      </c>
      <c r="AC565" s="162">
        <f t="shared" si="164"/>
        <v>0</v>
      </c>
      <c r="AD565" s="163">
        <f t="shared" si="165"/>
        <v>0</v>
      </c>
      <c r="AE565" s="208"/>
      <c r="AF565" s="215" t="b">
        <f t="shared" si="161"/>
        <v>1</v>
      </c>
      <c r="AG565" s="215" t="b">
        <f t="shared" si="162"/>
        <v>1</v>
      </c>
      <c r="AH565" s="215" t="b">
        <f t="shared" si="166"/>
        <v>1</v>
      </c>
      <c r="AI565" s="215" t="b">
        <f t="shared" si="167"/>
        <v>1</v>
      </c>
      <c r="AJ565" s="215" t="b">
        <f t="shared" si="168"/>
        <v>0</v>
      </c>
      <c r="AK565" s="215" t="b">
        <f t="shared" si="169"/>
        <v>0</v>
      </c>
      <c r="AL565" s="215" t="b">
        <f t="shared" si="170"/>
        <v>0</v>
      </c>
      <c r="AM565" s="215" t="b">
        <f t="shared" si="171"/>
        <v>0</v>
      </c>
      <c r="AN565" s="215" t="b">
        <f t="shared" si="172"/>
        <v>0</v>
      </c>
      <c r="AO565" s="215" t="b">
        <f t="shared" si="173"/>
        <v>0</v>
      </c>
      <c r="AP565" s="215" t="b">
        <f t="shared" si="174"/>
        <v>0</v>
      </c>
      <c r="AQ565" s="215" t="b">
        <f t="shared" si="175"/>
        <v>0</v>
      </c>
      <c r="AR565" s="215" t="b">
        <f t="shared" si="176"/>
        <v>0</v>
      </c>
      <c r="AS565" s="215" t="b">
        <f t="shared" si="177"/>
        <v>1</v>
      </c>
      <c r="AT565" s="215" t="b">
        <f t="shared" si="178"/>
        <v>1</v>
      </c>
      <c r="AU565" s="215" t="b">
        <f t="shared" si="179"/>
        <v>1</v>
      </c>
      <c r="AV565" s="215" t="b">
        <f t="shared" si="180"/>
        <v>1</v>
      </c>
    </row>
    <row r="566" spans="1:48" ht="15.75">
      <c r="A566" s="77">
        <v>544</v>
      </c>
      <c r="B566" s="134"/>
      <c r="C566" s="80"/>
      <c r="D566" s="126"/>
      <c r="E566" s="152"/>
      <c r="F566" s="146"/>
      <c r="G566" s="130"/>
      <c r="H566" s="152"/>
      <c r="I566" s="146"/>
      <c r="J566" s="130"/>
      <c r="K566" s="152"/>
      <c r="L566" s="146"/>
      <c r="M566" s="130"/>
      <c r="N566" s="152"/>
      <c r="O566" s="146"/>
      <c r="P566" s="130"/>
      <c r="Q566" s="152"/>
      <c r="R566" s="146"/>
      <c r="S566" s="130"/>
      <c r="T566" s="152"/>
      <c r="U566" s="146"/>
      <c r="V566" s="130"/>
      <c r="W566" s="152"/>
      <c r="X566" s="146"/>
      <c r="Y566" s="130"/>
      <c r="Z566" s="152"/>
      <c r="AA566" s="154"/>
      <c r="AB566" s="161">
        <f t="shared" si="163"/>
        <v>0</v>
      </c>
      <c r="AC566" s="162">
        <f t="shared" si="164"/>
        <v>0</v>
      </c>
      <c r="AD566" s="163">
        <f t="shared" si="165"/>
        <v>0</v>
      </c>
      <c r="AE566" s="208"/>
      <c r="AF566" s="215" t="b">
        <f t="shared" si="161"/>
        <v>1</v>
      </c>
      <c r="AG566" s="215" t="b">
        <f t="shared" si="162"/>
        <v>1</v>
      </c>
      <c r="AH566" s="215" t="b">
        <f t="shared" si="166"/>
        <v>1</v>
      </c>
      <c r="AI566" s="215" t="b">
        <f t="shared" si="167"/>
        <v>1</v>
      </c>
      <c r="AJ566" s="215" t="b">
        <f t="shared" si="168"/>
        <v>0</v>
      </c>
      <c r="AK566" s="215" t="b">
        <f t="shared" si="169"/>
        <v>0</v>
      </c>
      <c r="AL566" s="215" t="b">
        <f t="shared" si="170"/>
        <v>0</v>
      </c>
      <c r="AM566" s="215" t="b">
        <f t="shared" si="171"/>
        <v>0</v>
      </c>
      <c r="AN566" s="215" t="b">
        <f t="shared" si="172"/>
        <v>0</v>
      </c>
      <c r="AO566" s="215" t="b">
        <f t="shared" si="173"/>
        <v>0</v>
      </c>
      <c r="AP566" s="215" t="b">
        <f t="shared" si="174"/>
        <v>0</v>
      </c>
      <c r="AQ566" s="215" t="b">
        <f t="shared" si="175"/>
        <v>0</v>
      </c>
      <c r="AR566" s="215" t="b">
        <f t="shared" si="176"/>
        <v>0</v>
      </c>
      <c r="AS566" s="215" t="b">
        <f t="shared" si="177"/>
        <v>1</v>
      </c>
      <c r="AT566" s="215" t="b">
        <f t="shared" si="178"/>
        <v>1</v>
      </c>
      <c r="AU566" s="215" t="b">
        <f t="shared" si="179"/>
        <v>1</v>
      </c>
      <c r="AV566" s="215" t="b">
        <f t="shared" si="180"/>
        <v>1</v>
      </c>
    </row>
    <row r="567" spans="1:48" ht="15.75">
      <c r="A567" s="77">
        <v>545</v>
      </c>
      <c r="B567" s="134"/>
      <c r="C567" s="80"/>
      <c r="D567" s="126"/>
      <c r="E567" s="152"/>
      <c r="F567" s="146"/>
      <c r="G567" s="130"/>
      <c r="H567" s="152"/>
      <c r="I567" s="146"/>
      <c r="J567" s="130"/>
      <c r="K567" s="152"/>
      <c r="L567" s="146"/>
      <c r="M567" s="130"/>
      <c r="N567" s="152"/>
      <c r="O567" s="146"/>
      <c r="P567" s="130"/>
      <c r="Q567" s="152"/>
      <c r="R567" s="146"/>
      <c r="S567" s="130"/>
      <c r="T567" s="152"/>
      <c r="U567" s="146"/>
      <c r="V567" s="130"/>
      <c r="W567" s="152"/>
      <c r="X567" s="146"/>
      <c r="Y567" s="130"/>
      <c r="Z567" s="152"/>
      <c r="AA567" s="154"/>
      <c r="AB567" s="161">
        <f t="shared" si="163"/>
        <v>0</v>
      </c>
      <c r="AC567" s="162">
        <f t="shared" si="164"/>
        <v>0</v>
      </c>
      <c r="AD567" s="163">
        <f t="shared" si="165"/>
        <v>0</v>
      </c>
      <c r="AE567" s="208"/>
      <c r="AF567" s="215" t="b">
        <f t="shared" si="161"/>
        <v>1</v>
      </c>
      <c r="AG567" s="215" t="b">
        <f t="shared" si="162"/>
        <v>1</v>
      </c>
      <c r="AH567" s="215" t="b">
        <f t="shared" si="166"/>
        <v>1</v>
      </c>
      <c r="AI567" s="215" t="b">
        <f t="shared" si="167"/>
        <v>1</v>
      </c>
      <c r="AJ567" s="215" t="b">
        <f t="shared" si="168"/>
        <v>0</v>
      </c>
      <c r="AK567" s="215" t="b">
        <f t="shared" si="169"/>
        <v>0</v>
      </c>
      <c r="AL567" s="215" t="b">
        <f t="shared" si="170"/>
        <v>0</v>
      </c>
      <c r="AM567" s="215" t="b">
        <f t="shared" si="171"/>
        <v>0</v>
      </c>
      <c r="AN567" s="215" t="b">
        <f t="shared" si="172"/>
        <v>0</v>
      </c>
      <c r="AO567" s="215" t="b">
        <f t="shared" si="173"/>
        <v>0</v>
      </c>
      <c r="AP567" s="215" t="b">
        <f t="shared" si="174"/>
        <v>0</v>
      </c>
      <c r="AQ567" s="215" t="b">
        <f t="shared" si="175"/>
        <v>0</v>
      </c>
      <c r="AR567" s="215" t="b">
        <f t="shared" si="176"/>
        <v>0</v>
      </c>
      <c r="AS567" s="215" t="b">
        <f t="shared" si="177"/>
        <v>1</v>
      </c>
      <c r="AT567" s="215" t="b">
        <f t="shared" si="178"/>
        <v>1</v>
      </c>
      <c r="AU567" s="215" t="b">
        <f t="shared" si="179"/>
        <v>1</v>
      </c>
      <c r="AV567" s="215" t="b">
        <f t="shared" si="180"/>
        <v>1</v>
      </c>
    </row>
    <row r="568" spans="1:48" ht="15.75">
      <c r="A568" s="77">
        <v>546</v>
      </c>
      <c r="B568" s="134"/>
      <c r="C568" s="80"/>
      <c r="D568" s="126"/>
      <c r="E568" s="152"/>
      <c r="F568" s="146"/>
      <c r="G568" s="130"/>
      <c r="H568" s="152"/>
      <c r="I568" s="146"/>
      <c r="J568" s="130"/>
      <c r="K568" s="152"/>
      <c r="L568" s="146"/>
      <c r="M568" s="130"/>
      <c r="N568" s="152"/>
      <c r="O568" s="146"/>
      <c r="P568" s="130"/>
      <c r="Q568" s="152"/>
      <c r="R568" s="146"/>
      <c r="S568" s="130"/>
      <c r="T568" s="152"/>
      <c r="U568" s="146"/>
      <c r="V568" s="130"/>
      <c r="W568" s="152"/>
      <c r="X568" s="146"/>
      <c r="Y568" s="130"/>
      <c r="Z568" s="152"/>
      <c r="AA568" s="154"/>
      <c r="AB568" s="161">
        <f t="shared" si="163"/>
        <v>0</v>
      </c>
      <c r="AC568" s="162">
        <f t="shared" si="164"/>
        <v>0</v>
      </c>
      <c r="AD568" s="163">
        <f t="shared" si="165"/>
        <v>0</v>
      </c>
      <c r="AE568" s="208"/>
      <c r="AF568" s="215" t="b">
        <f t="shared" si="161"/>
        <v>1</v>
      </c>
      <c r="AG568" s="215" t="b">
        <f t="shared" si="162"/>
        <v>1</v>
      </c>
      <c r="AH568" s="215" t="b">
        <f t="shared" si="166"/>
        <v>1</v>
      </c>
      <c r="AI568" s="215" t="b">
        <f t="shared" si="167"/>
        <v>1</v>
      </c>
      <c r="AJ568" s="215" t="b">
        <f t="shared" si="168"/>
        <v>0</v>
      </c>
      <c r="AK568" s="215" t="b">
        <f t="shared" si="169"/>
        <v>0</v>
      </c>
      <c r="AL568" s="215" t="b">
        <f t="shared" si="170"/>
        <v>0</v>
      </c>
      <c r="AM568" s="215" t="b">
        <f t="shared" si="171"/>
        <v>0</v>
      </c>
      <c r="AN568" s="215" t="b">
        <f t="shared" si="172"/>
        <v>0</v>
      </c>
      <c r="AO568" s="215" t="b">
        <f t="shared" si="173"/>
        <v>0</v>
      </c>
      <c r="AP568" s="215" t="b">
        <f t="shared" si="174"/>
        <v>0</v>
      </c>
      <c r="AQ568" s="215" t="b">
        <f t="shared" si="175"/>
        <v>0</v>
      </c>
      <c r="AR568" s="215" t="b">
        <f t="shared" si="176"/>
        <v>0</v>
      </c>
      <c r="AS568" s="215" t="b">
        <f t="shared" si="177"/>
        <v>1</v>
      </c>
      <c r="AT568" s="215" t="b">
        <f t="shared" si="178"/>
        <v>1</v>
      </c>
      <c r="AU568" s="215" t="b">
        <f t="shared" si="179"/>
        <v>1</v>
      </c>
      <c r="AV568" s="215" t="b">
        <f t="shared" si="180"/>
        <v>1</v>
      </c>
    </row>
    <row r="569" spans="1:48" ht="15.75">
      <c r="A569" s="77">
        <v>547</v>
      </c>
      <c r="B569" s="134"/>
      <c r="C569" s="80"/>
      <c r="D569" s="126"/>
      <c r="E569" s="152"/>
      <c r="F569" s="146"/>
      <c r="G569" s="130"/>
      <c r="H569" s="152"/>
      <c r="I569" s="146"/>
      <c r="J569" s="130"/>
      <c r="K569" s="152"/>
      <c r="L569" s="146"/>
      <c r="M569" s="130"/>
      <c r="N569" s="152"/>
      <c r="O569" s="146"/>
      <c r="P569" s="130"/>
      <c r="Q569" s="152"/>
      <c r="R569" s="146"/>
      <c r="S569" s="130"/>
      <c r="T569" s="152"/>
      <c r="U569" s="146"/>
      <c r="V569" s="130"/>
      <c r="W569" s="152"/>
      <c r="X569" s="146"/>
      <c r="Y569" s="130"/>
      <c r="Z569" s="152"/>
      <c r="AA569" s="154"/>
      <c r="AB569" s="161">
        <f t="shared" si="163"/>
        <v>0</v>
      </c>
      <c r="AC569" s="162">
        <f t="shared" si="164"/>
        <v>0</v>
      </c>
      <c r="AD569" s="163">
        <f t="shared" si="165"/>
        <v>0</v>
      </c>
      <c r="AE569" s="208"/>
      <c r="AF569" s="215" t="b">
        <f t="shared" si="161"/>
        <v>1</v>
      </c>
      <c r="AG569" s="215" t="b">
        <f t="shared" si="162"/>
        <v>1</v>
      </c>
      <c r="AH569" s="215" t="b">
        <f t="shared" si="166"/>
        <v>1</v>
      </c>
      <c r="AI569" s="215" t="b">
        <f t="shared" si="167"/>
        <v>1</v>
      </c>
      <c r="AJ569" s="215" t="b">
        <f t="shared" si="168"/>
        <v>0</v>
      </c>
      <c r="AK569" s="215" t="b">
        <f t="shared" si="169"/>
        <v>0</v>
      </c>
      <c r="AL569" s="215" t="b">
        <f t="shared" si="170"/>
        <v>0</v>
      </c>
      <c r="AM569" s="215" t="b">
        <f t="shared" si="171"/>
        <v>0</v>
      </c>
      <c r="AN569" s="215" t="b">
        <f t="shared" si="172"/>
        <v>0</v>
      </c>
      <c r="AO569" s="215" t="b">
        <f t="shared" si="173"/>
        <v>0</v>
      </c>
      <c r="AP569" s="215" t="b">
        <f t="shared" si="174"/>
        <v>0</v>
      </c>
      <c r="AQ569" s="215" t="b">
        <f t="shared" si="175"/>
        <v>0</v>
      </c>
      <c r="AR569" s="215" t="b">
        <f t="shared" si="176"/>
        <v>0</v>
      </c>
      <c r="AS569" s="215" t="b">
        <f t="shared" si="177"/>
        <v>1</v>
      </c>
      <c r="AT569" s="215" t="b">
        <f t="shared" si="178"/>
        <v>1</v>
      </c>
      <c r="AU569" s="215" t="b">
        <f t="shared" si="179"/>
        <v>1</v>
      </c>
      <c r="AV569" s="215" t="b">
        <f t="shared" si="180"/>
        <v>1</v>
      </c>
    </row>
    <row r="570" spans="1:48" ht="15.75">
      <c r="A570" s="77">
        <v>548</v>
      </c>
      <c r="B570" s="134"/>
      <c r="C570" s="80"/>
      <c r="D570" s="126"/>
      <c r="E570" s="152"/>
      <c r="F570" s="146"/>
      <c r="G570" s="130"/>
      <c r="H570" s="152"/>
      <c r="I570" s="146"/>
      <c r="J570" s="130"/>
      <c r="K570" s="152"/>
      <c r="L570" s="146"/>
      <c r="M570" s="130"/>
      <c r="N570" s="152"/>
      <c r="O570" s="146"/>
      <c r="P570" s="130"/>
      <c r="Q570" s="152"/>
      <c r="R570" s="146"/>
      <c r="S570" s="130"/>
      <c r="T570" s="152"/>
      <c r="U570" s="146"/>
      <c r="V570" s="130"/>
      <c r="W570" s="152"/>
      <c r="X570" s="146"/>
      <c r="Y570" s="130"/>
      <c r="Z570" s="152"/>
      <c r="AA570" s="154"/>
      <c r="AB570" s="161">
        <f t="shared" si="163"/>
        <v>0</v>
      </c>
      <c r="AC570" s="162">
        <f t="shared" si="164"/>
        <v>0</v>
      </c>
      <c r="AD570" s="163">
        <f t="shared" si="165"/>
        <v>0</v>
      </c>
      <c r="AE570" s="208"/>
      <c r="AF570" s="215" t="b">
        <f t="shared" si="161"/>
        <v>1</v>
      </c>
      <c r="AG570" s="215" t="b">
        <f t="shared" si="162"/>
        <v>1</v>
      </c>
      <c r="AH570" s="215" t="b">
        <f t="shared" si="166"/>
        <v>1</v>
      </c>
      <c r="AI570" s="215" t="b">
        <f t="shared" si="167"/>
        <v>1</v>
      </c>
      <c r="AJ570" s="215" t="b">
        <f t="shared" si="168"/>
        <v>0</v>
      </c>
      <c r="AK570" s="215" t="b">
        <f t="shared" si="169"/>
        <v>0</v>
      </c>
      <c r="AL570" s="215" t="b">
        <f t="shared" si="170"/>
        <v>0</v>
      </c>
      <c r="AM570" s="215" t="b">
        <f t="shared" si="171"/>
        <v>0</v>
      </c>
      <c r="AN570" s="215" t="b">
        <f t="shared" si="172"/>
        <v>0</v>
      </c>
      <c r="AO570" s="215" t="b">
        <f t="shared" si="173"/>
        <v>0</v>
      </c>
      <c r="AP570" s="215" t="b">
        <f t="shared" si="174"/>
        <v>0</v>
      </c>
      <c r="AQ570" s="215" t="b">
        <f t="shared" si="175"/>
        <v>0</v>
      </c>
      <c r="AR570" s="215" t="b">
        <f t="shared" si="176"/>
        <v>0</v>
      </c>
      <c r="AS570" s="215" t="b">
        <f t="shared" si="177"/>
        <v>1</v>
      </c>
      <c r="AT570" s="215" t="b">
        <f t="shared" si="178"/>
        <v>1</v>
      </c>
      <c r="AU570" s="215" t="b">
        <f t="shared" si="179"/>
        <v>1</v>
      </c>
      <c r="AV570" s="215" t="b">
        <f t="shared" si="180"/>
        <v>1</v>
      </c>
    </row>
    <row r="571" spans="1:48" ht="15.75">
      <c r="A571" s="77">
        <v>549</v>
      </c>
      <c r="B571" s="134"/>
      <c r="C571" s="80"/>
      <c r="D571" s="126"/>
      <c r="E571" s="152"/>
      <c r="F571" s="146"/>
      <c r="G571" s="130"/>
      <c r="H571" s="152"/>
      <c r="I571" s="146"/>
      <c r="J571" s="130"/>
      <c r="K571" s="152"/>
      <c r="L571" s="146"/>
      <c r="M571" s="130"/>
      <c r="N571" s="152"/>
      <c r="O571" s="146"/>
      <c r="P571" s="130"/>
      <c r="Q571" s="152"/>
      <c r="R571" s="146"/>
      <c r="S571" s="130"/>
      <c r="T571" s="152"/>
      <c r="U571" s="146"/>
      <c r="V571" s="130"/>
      <c r="W571" s="152"/>
      <c r="X571" s="146"/>
      <c r="Y571" s="130"/>
      <c r="Z571" s="152"/>
      <c r="AA571" s="154"/>
      <c r="AB571" s="161">
        <f t="shared" si="163"/>
        <v>0</v>
      </c>
      <c r="AC571" s="162">
        <f t="shared" si="164"/>
        <v>0</v>
      </c>
      <c r="AD571" s="163">
        <f t="shared" si="165"/>
        <v>0</v>
      </c>
      <c r="AE571" s="208"/>
      <c r="AF571" s="215" t="b">
        <f t="shared" si="161"/>
        <v>1</v>
      </c>
      <c r="AG571" s="215" t="b">
        <f t="shared" si="162"/>
        <v>1</v>
      </c>
      <c r="AH571" s="215" t="b">
        <f t="shared" si="166"/>
        <v>1</v>
      </c>
      <c r="AI571" s="215" t="b">
        <f t="shared" si="167"/>
        <v>1</v>
      </c>
      <c r="AJ571" s="215" t="b">
        <f t="shared" si="168"/>
        <v>0</v>
      </c>
      <c r="AK571" s="215" t="b">
        <f t="shared" si="169"/>
        <v>0</v>
      </c>
      <c r="AL571" s="215" t="b">
        <f t="shared" si="170"/>
        <v>0</v>
      </c>
      <c r="AM571" s="215" t="b">
        <f t="shared" si="171"/>
        <v>0</v>
      </c>
      <c r="AN571" s="215" t="b">
        <f t="shared" si="172"/>
        <v>0</v>
      </c>
      <c r="AO571" s="215" t="b">
        <f t="shared" si="173"/>
        <v>0</v>
      </c>
      <c r="AP571" s="215" t="b">
        <f t="shared" si="174"/>
        <v>0</v>
      </c>
      <c r="AQ571" s="215" t="b">
        <f t="shared" si="175"/>
        <v>0</v>
      </c>
      <c r="AR571" s="215" t="b">
        <f t="shared" si="176"/>
        <v>0</v>
      </c>
      <c r="AS571" s="215" t="b">
        <f t="shared" si="177"/>
        <v>1</v>
      </c>
      <c r="AT571" s="215" t="b">
        <f t="shared" si="178"/>
        <v>1</v>
      </c>
      <c r="AU571" s="215" t="b">
        <f t="shared" si="179"/>
        <v>1</v>
      </c>
      <c r="AV571" s="215" t="b">
        <f t="shared" si="180"/>
        <v>1</v>
      </c>
    </row>
    <row r="572" spans="1:48" ht="15.75">
      <c r="A572" s="77">
        <v>550</v>
      </c>
      <c r="B572" s="134"/>
      <c r="C572" s="80"/>
      <c r="D572" s="126"/>
      <c r="E572" s="152"/>
      <c r="F572" s="146"/>
      <c r="G572" s="130"/>
      <c r="H572" s="152"/>
      <c r="I572" s="146"/>
      <c r="J572" s="130"/>
      <c r="K572" s="152"/>
      <c r="L572" s="146"/>
      <c r="M572" s="130"/>
      <c r="N572" s="152"/>
      <c r="O572" s="146"/>
      <c r="P572" s="130"/>
      <c r="Q572" s="152"/>
      <c r="R572" s="146"/>
      <c r="S572" s="130"/>
      <c r="T572" s="152"/>
      <c r="U572" s="146"/>
      <c r="V572" s="130"/>
      <c r="W572" s="152"/>
      <c r="X572" s="146"/>
      <c r="Y572" s="130"/>
      <c r="Z572" s="152"/>
      <c r="AA572" s="154"/>
      <c r="AB572" s="161">
        <f t="shared" si="163"/>
        <v>0</v>
      </c>
      <c r="AC572" s="162">
        <f t="shared" si="164"/>
        <v>0</v>
      </c>
      <c r="AD572" s="163">
        <f t="shared" si="165"/>
        <v>0</v>
      </c>
      <c r="AE572" s="208"/>
      <c r="AF572" s="215" t="b">
        <f t="shared" si="161"/>
        <v>1</v>
      </c>
      <c r="AG572" s="215" t="b">
        <f t="shared" si="162"/>
        <v>1</v>
      </c>
      <c r="AH572" s="215" t="b">
        <f t="shared" si="166"/>
        <v>1</v>
      </c>
      <c r="AI572" s="215" t="b">
        <f t="shared" si="167"/>
        <v>1</v>
      </c>
      <c r="AJ572" s="215" t="b">
        <f t="shared" si="168"/>
        <v>0</v>
      </c>
      <c r="AK572" s="215" t="b">
        <f t="shared" si="169"/>
        <v>0</v>
      </c>
      <c r="AL572" s="215" t="b">
        <f t="shared" si="170"/>
        <v>0</v>
      </c>
      <c r="AM572" s="215" t="b">
        <f t="shared" si="171"/>
        <v>0</v>
      </c>
      <c r="AN572" s="215" t="b">
        <f t="shared" si="172"/>
        <v>0</v>
      </c>
      <c r="AO572" s="215" t="b">
        <f t="shared" si="173"/>
        <v>0</v>
      </c>
      <c r="AP572" s="215" t="b">
        <f t="shared" si="174"/>
        <v>0</v>
      </c>
      <c r="AQ572" s="215" t="b">
        <f t="shared" si="175"/>
        <v>0</v>
      </c>
      <c r="AR572" s="215" t="b">
        <f t="shared" si="176"/>
        <v>0</v>
      </c>
      <c r="AS572" s="215" t="b">
        <f t="shared" si="177"/>
        <v>1</v>
      </c>
      <c r="AT572" s="215" t="b">
        <f t="shared" si="178"/>
        <v>1</v>
      </c>
      <c r="AU572" s="215" t="b">
        <f t="shared" si="179"/>
        <v>1</v>
      </c>
      <c r="AV572" s="215" t="b">
        <f t="shared" si="180"/>
        <v>1</v>
      </c>
    </row>
    <row r="573" spans="1:48" ht="15.75">
      <c r="A573" s="77">
        <v>551</v>
      </c>
      <c r="B573" s="134"/>
      <c r="C573" s="80"/>
      <c r="D573" s="126"/>
      <c r="E573" s="152"/>
      <c r="F573" s="146"/>
      <c r="G573" s="130"/>
      <c r="H573" s="152"/>
      <c r="I573" s="146"/>
      <c r="J573" s="130"/>
      <c r="K573" s="152"/>
      <c r="L573" s="146"/>
      <c r="M573" s="130"/>
      <c r="N573" s="152"/>
      <c r="O573" s="146"/>
      <c r="P573" s="130"/>
      <c r="Q573" s="152"/>
      <c r="R573" s="146"/>
      <c r="S573" s="130"/>
      <c r="T573" s="152"/>
      <c r="U573" s="146"/>
      <c r="V573" s="130"/>
      <c r="W573" s="152"/>
      <c r="X573" s="146"/>
      <c r="Y573" s="130"/>
      <c r="Z573" s="152"/>
      <c r="AA573" s="154"/>
      <c r="AB573" s="161">
        <f t="shared" si="163"/>
        <v>0</v>
      </c>
      <c r="AC573" s="162">
        <f t="shared" si="164"/>
        <v>0</v>
      </c>
      <c r="AD573" s="163">
        <f t="shared" si="165"/>
        <v>0</v>
      </c>
      <c r="AE573" s="208"/>
      <c r="AF573" s="215" t="b">
        <f t="shared" si="161"/>
        <v>1</v>
      </c>
      <c r="AG573" s="215" t="b">
        <f t="shared" si="162"/>
        <v>1</v>
      </c>
      <c r="AH573" s="215" t="b">
        <f t="shared" si="166"/>
        <v>1</v>
      </c>
      <c r="AI573" s="215" t="b">
        <f t="shared" si="167"/>
        <v>1</v>
      </c>
      <c r="AJ573" s="215" t="b">
        <f t="shared" si="168"/>
        <v>0</v>
      </c>
      <c r="AK573" s="215" t="b">
        <f t="shared" si="169"/>
        <v>0</v>
      </c>
      <c r="AL573" s="215" t="b">
        <f t="shared" si="170"/>
        <v>0</v>
      </c>
      <c r="AM573" s="215" t="b">
        <f t="shared" si="171"/>
        <v>0</v>
      </c>
      <c r="AN573" s="215" t="b">
        <f t="shared" si="172"/>
        <v>0</v>
      </c>
      <c r="AO573" s="215" t="b">
        <f t="shared" si="173"/>
        <v>0</v>
      </c>
      <c r="AP573" s="215" t="b">
        <f t="shared" si="174"/>
        <v>0</v>
      </c>
      <c r="AQ573" s="215" t="b">
        <f t="shared" si="175"/>
        <v>0</v>
      </c>
      <c r="AR573" s="215" t="b">
        <f t="shared" si="176"/>
        <v>0</v>
      </c>
      <c r="AS573" s="215" t="b">
        <f t="shared" si="177"/>
        <v>1</v>
      </c>
      <c r="AT573" s="215" t="b">
        <f t="shared" si="178"/>
        <v>1</v>
      </c>
      <c r="AU573" s="215" t="b">
        <f t="shared" si="179"/>
        <v>1</v>
      </c>
      <c r="AV573" s="215" t="b">
        <f t="shared" si="180"/>
        <v>1</v>
      </c>
    </row>
    <row r="574" spans="1:48" ht="15.75">
      <c r="A574" s="77">
        <v>552</v>
      </c>
      <c r="B574" s="134"/>
      <c r="C574" s="80"/>
      <c r="D574" s="126"/>
      <c r="E574" s="152"/>
      <c r="F574" s="146"/>
      <c r="G574" s="130"/>
      <c r="H574" s="152"/>
      <c r="I574" s="146"/>
      <c r="J574" s="130"/>
      <c r="K574" s="152"/>
      <c r="L574" s="146"/>
      <c r="M574" s="130"/>
      <c r="N574" s="152"/>
      <c r="O574" s="146"/>
      <c r="P574" s="130"/>
      <c r="Q574" s="152"/>
      <c r="R574" s="146"/>
      <c r="S574" s="130"/>
      <c r="T574" s="152"/>
      <c r="U574" s="146"/>
      <c r="V574" s="130"/>
      <c r="W574" s="152"/>
      <c r="X574" s="146"/>
      <c r="Y574" s="130"/>
      <c r="Z574" s="152"/>
      <c r="AA574" s="154"/>
      <c r="AB574" s="161">
        <f t="shared" si="163"/>
        <v>0</v>
      </c>
      <c r="AC574" s="162">
        <f t="shared" si="164"/>
        <v>0</v>
      </c>
      <c r="AD574" s="163">
        <f t="shared" si="165"/>
        <v>0</v>
      </c>
      <c r="AE574" s="208"/>
      <c r="AF574" s="215" t="b">
        <f t="shared" si="161"/>
        <v>1</v>
      </c>
      <c r="AG574" s="215" t="b">
        <f t="shared" si="162"/>
        <v>1</v>
      </c>
      <c r="AH574" s="215" t="b">
        <f t="shared" si="166"/>
        <v>1</v>
      </c>
      <c r="AI574" s="215" t="b">
        <f t="shared" si="167"/>
        <v>1</v>
      </c>
      <c r="AJ574" s="215" t="b">
        <f t="shared" si="168"/>
        <v>0</v>
      </c>
      <c r="AK574" s="215" t="b">
        <f t="shared" si="169"/>
        <v>0</v>
      </c>
      <c r="AL574" s="215" t="b">
        <f t="shared" si="170"/>
        <v>0</v>
      </c>
      <c r="AM574" s="215" t="b">
        <f t="shared" si="171"/>
        <v>0</v>
      </c>
      <c r="AN574" s="215" t="b">
        <f t="shared" si="172"/>
        <v>0</v>
      </c>
      <c r="AO574" s="215" t="b">
        <f t="shared" si="173"/>
        <v>0</v>
      </c>
      <c r="AP574" s="215" t="b">
        <f t="shared" si="174"/>
        <v>0</v>
      </c>
      <c r="AQ574" s="215" t="b">
        <f t="shared" si="175"/>
        <v>0</v>
      </c>
      <c r="AR574" s="215" t="b">
        <f t="shared" si="176"/>
        <v>0</v>
      </c>
      <c r="AS574" s="215" t="b">
        <f t="shared" si="177"/>
        <v>1</v>
      </c>
      <c r="AT574" s="215" t="b">
        <f t="shared" si="178"/>
        <v>1</v>
      </c>
      <c r="AU574" s="215" t="b">
        <f t="shared" si="179"/>
        <v>1</v>
      </c>
      <c r="AV574" s="215" t="b">
        <f t="shared" si="180"/>
        <v>1</v>
      </c>
    </row>
    <row r="575" spans="1:48" ht="15.75">
      <c r="A575" s="77">
        <v>553</v>
      </c>
      <c r="B575" s="134"/>
      <c r="C575" s="80"/>
      <c r="D575" s="126"/>
      <c r="E575" s="152"/>
      <c r="F575" s="146"/>
      <c r="G575" s="130"/>
      <c r="H575" s="152"/>
      <c r="I575" s="146"/>
      <c r="J575" s="130"/>
      <c r="K575" s="152"/>
      <c r="L575" s="146"/>
      <c r="M575" s="130"/>
      <c r="N575" s="152"/>
      <c r="O575" s="146"/>
      <c r="P575" s="130"/>
      <c r="Q575" s="152"/>
      <c r="R575" s="146"/>
      <c r="S575" s="130"/>
      <c r="T575" s="152"/>
      <c r="U575" s="146"/>
      <c r="V575" s="130"/>
      <c r="W575" s="152"/>
      <c r="X575" s="146"/>
      <c r="Y575" s="130"/>
      <c r="Z575" s="152"/>
      <c r="AA575" s="154"/>
      <c r="AB575" s="161">
        <f t="shared" si="163"/>
        <v>0</v>
      </c>
      <c r="AC575" s="162">
        <f t="shared" si="164"/>
        <v>0</v>
      </c>
      <c r="AD575" s="163">
        <f t="shared" si="165"/>
        <v>0</v>
      </c>
      <c r="AE575" s="208"/>
      <c r="AF575" s="215" t="b">
        <f t="shared" si="161"/>
        <v>1</v>
      </c>
      <c r="AG575" s="215" t="b">
        <f t="shared" si="162"/>
        <v>1</v>
      </c>
      <c r="AH575" s="215" t="b">
        <f t="shared" si="166"/>
        <v>1</v>
      </c>
      <c r="AI575" s="215" t="b">
        <f t="shared" si="167"/>
        <v>1</v>
      </c>
      <c r="AJ575" s="215" t="b">
        <f t="shared" si="168"/>
        <v>0</v>
      </c>
      <c r="AK575" s="215" t="b">
        <f t="shared" si="169"/>
        <v>0</v>
      </c>
      <c r="AL575" s="215" t="b">
        <f t="shared" si="170"/>
        <v>0</v>
      </c>
      <c r="AM575" s="215" t="b">
        <f t="shared" si="171"/>
        <v>0</v>
      </c>
      <c r="AN575" s="215" t="b">
        <f t="shared" si="172"/>
        <v>0</v>
      </c>
      <c r="AO575" s="215" t="b">
        <f t="shared" si="173"/>
        <v>0</v>
      </c>
      <c r="AP575" s="215" t="b">
        <f t="shared" si="174"/>
        <v>0</v>
      </c>
      <c r="AQ575" s="215" t="b">
        <f t="shared" si="175"/>
        <v>0</v>
      </c>
      <c r="AR575" s="215" t="b">
        <f t="shared" si="176"/>
        <v>0</v>
      </c>
      <c r="AS575" s="215" t="b">
        <f t="shared" si="177"/>
        <v>1</v>
      </c>
      <c r="AT575" s="215" t="b">
        <f t="shared" si="178"/>
        <v>1</v>
      </c>
      <c r="AU575" s="215" t="b">
        <f t="shared" si="179"/>
        <v>1</v>
      </c>
      <c r="AV575" s="215" t="b">
        <f t="shared" si="180"/>
        <v>1</v>
      </c>
    </row>
    <row r="576" spans="1:48" ht="15.75">
      <c r="A576" s="77">
        <v>554</v>
      </c>
      <c r="B576" s="134"/>
      <c r="C576" s="80"/>
      <c r="D576" s="126"/>
      <c r="E576" s="152"/>
      <c r="F576" s="146"/>
      <c r="G576" s="130"/>
      <c r="H576" s="152"/>
      <c r="I576" s="146"/>
      <c r="J576" s="130"/>
      <c r="K576" s="152"/>
      <c r="L576" s="146"/>
      <c r="M576" s="130"/>
      <c r="N576" s="152"/>
      <c r="O576" s="146"/>
      <c r="P576" s="130"/>
      <c r="Q576" s="152"/>
      <c r="R576" s="146"/>
      <c r="S576" s="130"/>
      <c r="T576" s="152"/>
      <c r="U576" s="146"/>
      <c r="V576" s="130"/>
      <c r="W576" s="152"/>
      <c r="X576" s="146"/>
      <c r="Y576" s="130"/>
      <c r="Z576" s="152"/>
      <c r="AA576" s="154"/>
      <c r="AB576" s="161">
        <f t="shared" si="163"/>
        <v>0</v>
      </c>
      <c r="AC576" s="162">
        <f t="shared" si="164"/>
        <v>0</v>
      </c>
      <c r="AD576" s="163">
        <f t="shared" si="165"/>
        <v>0</v>
      </c>
      <c r="AE576" s="208"/>
      <c r="AF576" s="215" t="b">
        <f t="shared" si="161"/>
        <v>1</v>
      </c>
      <c r="AG576" s="215" t="b">
        <f t="shared" si="162"/>
        <v>1</v>
      </c>
      <c r="AH576" s="215" t="b">
        <f t="shared" si="166"/>
        <v>1</v>
      </c>
      <c r="AI576" s="215" t="b">
        <f t="shared" si="167"/>
        <v>1</v>
      </c>
      <c r="AJ576" s="215" t="b">
        <f t="shared" si="168"/>
        <v>0</v>
      </c>
      <c r="AK576" s="215" t="b">
        <f t="shared" si="169"/>
        <v>0</v>
      </c>
      <c r="AL576" s="215" t="b">
        <f t="shared" si="170"/>
        <v>0</v>
      </c>
      <c r="AM576" s="215" t="b">
        <f t="shared" si="171"/>
        <v>0</v>
      </c>
      <c r="AN576" s="215" t="b">
        <f t="shared" si="172"/>
        <v>0</v>
      </c>
      <c r="AO576" s="215" t="b">
        <f t="shared" si="173"/>
        <v>0</v>
      </c>
      <c r="AP576" s="215" t="b">
        <f t="shared" si="174"/>
        <v>0</v>
      </c>
      <c r="AQ576" s="215" t="b">
        <f t="shared" si="175"/>
        <v>0</v>
      </c>
      <c r="AR576" s="215" t="b">
        <f t="shared" si="176"/>
        <v>0</v>
      </c>
      <c r="AS576" s="215" t="b">
        <f t="shared" si="177"/>
        <v>1</v>
      </c>
      <c r="AT576" s="215" t="b">
        <f t="shared" si="178"/>
        <v>1</v>
      </c>
      <c r="AU576" s="215" t="b">
        <f t="shared" si="179"/>
        <v>1</v>
      </c>
      <c r="AV576" s="215" t="b">
        <f t="shared" si="180"/>
        <v>1</v>
      </c>
    </row>
    <row r="577" spans="1:48" ht="15.75">
      <c r="A577" s="77">
        <v>555</v>
      </c>
      <c r="B577" s="134"/>
      <c r="C577" s="80"/>
      <c r="D577" s="126"/>
      <c r="E577" s="152"/>
      <c r="F577" s="146"/>
      <c r="G577" s="130"/>
      <c r="H577" s="152"/>
      <c r="I577" s="146"/>
      <c r="J577" s="130"/>
      <c r="K577" s="152"/>
      <c r="L577" s="146"/>
      <c r="M577" s="130"/>
      <c r="N577" s="152"/>
      <c r="O577" s="146"/>
      <c r="P577" s="130"/>
      <c r="Q577" s="152"/>
      <c r="R577" s="146"/>
      <c r="S577" s="130"/>
      <c r="T577" s="152"/>
      <c r="U577" s="146"/>
      <c r="V577" s="130"/>
      <c r="W577" s="152"/>
      <c r="X577" s="146"/>
      <c r="Y577" s="130"/>
      <c r="Z577" s="152"/>
      <c r="AA577" s="154"/>
      <c r="AB577" s="161">
        <f t="shared" si="163"/>
        <v>0</v>
      </c>
      <c r="AC577" s="162">
        <f t="shared" si="164"/>
        <v>0</v>
      </c>
      <c r="AD577" s="163">
        <f t="shared" si="165"/>
        <v>0</v>
      </c>
      <c r="AE577" s="208"/>
      <c r="AF577" s="215" t="b">
        <f t="shared" si="161"/>
        <v>1</v>
      </c>
      <c r="AG577" s="215" t="b">
        <f t="shared" si="162"/>
        <v>1</v>
      </c>
      <c r="AH577" s="215" t="b">
        <f t="shared" si="166"/>
        <v>1</v>
      </c>
      <c r="AI577" s="215" t="b">
        <f t="shared" si="167"/>
        <v>1</v>
      </c>
      <c r="AJ577" s="215" t="b">
        <f t="shared" si="168"/>
        <v>0</v>
      </c>
      <c r="AK577" s="215" t="b">
        <f t="shared" si="169"/>
        <v>0</v>
      </c>
      <c r="AL577" s="215" t="b">
        <f t="shared" si="170"/>
        <v>0</v>
      </c>
      <c r="AM577" s="215" t="b">
        <f t="shared" si="171"/>
        <v>0</v>
      </c>
      <c r="AN577" s="215" t="b">
        <f t="shared" si="172"/>
        <v>0</v>
      </c>
      <c r="AO577" s="215" t="b">
        <f t="shared" si="173"/>
        <v>0</v>
      </c>
      <c r="AP577" s="215" t="b">
        <f t="shared" si="174"/>
        <v>0</v>
      </c>
      <c r="AQ577" s="215" t="b">
        <f t="shared" si="175"/>
        <v>0</v>
      </c>
      <c r="AR577" s="215" t="b">
        <f t="shared" si="176"/>
        <v>0</v>
      </c>
      <c r="AS577" s="215" t="b">
        <f t="shared" si="177"/>
        <v>1</v>
      </c>
      <c r="AT577" s="215" t="b">
        <f t="shared" si="178"/>
        <v>1</v>
      </c>
      <c r="AU577" s="215" t="b">
        <f t="shared" si="179"/>
        <v>1</v>
      </c>
      <c r="AV577" s="215" t="b">
        <f t="shared" si="180"/>
        <v>1</v>
      </c>
    </row>
    <row r="578" spans="1:48" ht="15.75">
      <c r="A578" s="77">
        <v>556</v>
      </c>
      <c r="B578" s="134"/>
      <c r="C578" s="80"/>
      <c r="D578" s="126"/>
      <c r="E578" s="152"/>
      <c r="F578" s="146"/>
      <c r="G578" s="130"/>
      <c r="H578" s="152"/>
      <c r="I578" s="146"/>
      <c r="J578" s="130"/>
      <c r="K578" s="152"/>
      <c r="L578" s="146"/>
      <c r="M578" s="130"/>
      <c r="N578" s="152"/>
      <c r="O578" s="146"/>
      <c r="P578" s="130"/>
      <c r="Q578" s="152"/>
      <c r="R578" s="146"/>
      <c r="S578" s="130"/>
      <c r="T578" s="152"/>
      <c r="U578" s="146"/>
      <c r="V578" s="130"/>
      <c r="W578" s="152"/>
      <c r="X578" s="146"/>
      <c r="Y578" s="130"/>
      <c r="Z578" s="152"/>
      <c r="AA578" s="154"/>
      <c r="AB578" s="161">
        <f t="shared" si="163"/>
        <v>0</v>
      </c>
      <c r="AC578" s="162">
        <f t="shared" si="164"/>
        <v>0</v>
      </c>
      <c r="AD578" s="163">
        <f t="shared" si="165"/>
        <v>0</v>
      </c>
      <c r="AE578" s="208"/>
      <c r="AF578" s="215" t="b">
        <f t="shared" si="161"/>
        <v>1</v>
      </c>
      <c r="AG578" s="215" t="b">
        <f t="shared" si="162"/>
        <v>1</v>
      </c>
      <c r="AH578" s="215" t="b">
        <f t="shared" si="166"/>
        <v>1</v>
      </c>
      <c r="AI578" s="215" t="b">
        <f t="shared" si="167"/>
        <v>1</v>
      </c>
      <c r="AJ578" s="215" t="b">
        <f t="shared" si="168"/>
        <v>0</v>
      </c>
      <c r="AK578" s="215" t="b">
        <f t="shared" si="169"/>
        <v>0</v>
      </c>
      <c r="AL578" s="215" t="b">
        <f t="shared" si="170"/>
        <v>0</v>
      </c>
      <c r="AM578" s="215" t="b">
        <f t="shared" si="171"/>
        <v>0</v>
      </c>
      <c r="AN578" s="215" t="b">
        <f t="shared" si="172"/>
        <v>0</v>
      </c>
      <c r="AO578" s="215" t="b">
        <f t="shared" si="173"/>
        <v>0</v>
      </c>
      <c r="AP578" s="215" t="b">
        <f t="shared" si="174"/>
        <v>0</v>
      </c>
      <c r="AQ578" s="215" t="b">
        <f t="shared" si="175"/>
        <v>0</v>
      </c>
      <c r="AR578" s="215" t="b">
        <f t="shared" si="176"/>
        <v>0</v>
      </c>
      <c r="AS578" s="215" t="b">
        <f t="shared" si="177"/>
        <v>1</v>
      </c>
      <c r="AT578" s="215" t="b">
        <f t="shared" si="178"/>
        <v>1</v>
      </c>
      <c r="AU578" s="215" t="b">
        <f t="shared" si="179"/>
        <v>1</v>
      </c>
      <c r="AV578" s="215" t="b">
        <f t="shared" si="180"/>
        <v>1</v>
      </c>
    </row>
    <row r="579" spans="1:48" ht="15.75">
      <c r="A579" s="77">
        <v>557</v>
      </c>
      <c r="B579" s="134"/>
      <c r="C579" s="80"/>
      <c r="D579" s="126"/>
      <c r="E579" s="152"/>
      <c r="F579" s="146"/>
      <c r="G579" s="130"/>
      <c r="H579" s="152"/>
      <c r="I579" s="146"/>
      <c r="J579" s="130"/>
      <c r="K579" s="152"/>
      <c r="L579" s="146"/>
      <c r="M579" s="130"/>
      <c r="N579" s="152"/>
      <c r="O579" s="146"/>
      <c r="P579" s="130"/>
      <c r="Q579" s="152"/>
      <c r="R579" s="146"/>
      <c r="S579" s="130"/>
      <c r="T579" s="152"/>
      <c r="U579" s="146"/>
      <c r="V579" s="130"/>
      <c r="W579" s="152"/>
      <c r="X579" s="146"/>
      <c r="Y579" s="130"/>
      <c r="Z579" s="152"/>
      <c r="AA579" s="154"/>
      <c r="AB579" s="161">
        <f t="shared" si="163"/>
        <v>0</v>
      </c>
      <c r="AC579" s="162">
        <f t="shared" si="164"/>
        <v>0</v>
      </c>
      <c r="AD579" s="163">
        <f t="shared" si="165"/>
        <v>0</v>
      </c>
      <c r="AE579" s="208"/>
      <c r="AF579" s="215" t="b">
        <f t="shared" si="161"/>
        <v>1</v>
      </c>
      <c r="AG579" s="215" t="b">
        <f t="shared" si="162"/>
        <v>1</v>
      </c>
      <c r="AH579" s="215" t="b">
        <f t="shared" si="166"/>
        <v>1</v>
      </c>
      <c r="AI579" s="215" t="b">
        <f t="shared" si="167"/>
        <v>1</v>
      </c>
      <c r="AJ579" s="215" t="b">
        <f t="shared" si="168"/>
        <v>0</v>
      </c>
      <c r="AK579" s="215" t="b">
        <f t="shared" si="169"/>
        <v>0</v>
      </c>
      <c r="AL579" s="215" t="b">
        <f t="shared" si="170"/>
        <v>0</v>
      </c>
      <c r="AM579" s="215" t="b">
        <f t="shared" si="171"/>
        <v>0</v>
      </c>
      <c r="AN579" s="215" t="b">
        <f t="shared" si="172"/>
        <v>0</v>
      </c>
      <c r="AO579" s="215" t="b">
        <f t="shared" si="173"/>
        <v>0</v>
      </c>
      <c r="AP579" s="215" t="b">
        <f t="shared" si="174"/>
        <v>0</v>
      </c>
      <c r="AQ579" s="215" t="b">
        <f t="shared" si="175"/>
        <v>0</v>
      </c>
      <c r="AR579" s="215" t="b">
        <f t="shared" si="176"/>
        <v>0</v>
      </c>
      <c r="AS579" s="215" t="b">
        <f t="shared" si="177"/>
        <v>1</v>
      </c>
      <c r="AT579" s="215" t="b">
        <f t="shared" si="178"/>
        <v>1</v>
      </c>
      <c r="AU579" s="215" t="b">
        <f t="shared" si="179"/>
        <v>1</v>
      </c>
      <c r="AV579" s="215" t="b">
        <f t="shared" si="180"/>
        <v>1</v>
      </c>
    </row>
    <row r="580" spans="1:48" ht="15.75">
      <c r="A580" s="77">
        <v>558</v>
      </c>
      <c r="B580" s="134"/>
      <c r="C580" s="80"/>
      <c r="D580" s="126"/>
      <c r="E580" s="152"/>
      <c r="F580" s="146"/>
      <c r="G580" s="130"/>
      <c r="H580" s="152"/>
      <c r="I580" s="146"/>
      <c r="J580" s="130"/>
      <c r="K580" s="152"/>
      <c r="L580" s="146"/>
      <c r="M580" s="130"/>
      <c r="N580" s="152"/>
      <c r="O580" s="146"/>
      <c r="P580" s="130"/>
      <c r="Q580" s="152"/>
      <c r="R580" s="146"/>
      <c r="S580" s="130"/>
      <c r="T580" s="152"/>
      <c r="U580" s="146"/>
      <c r="V580" s="130"/>
      <c r="W580" s="152"/>
      <c r="X580" s="146"/>
      <c r="Y580" s="130"/>
      <c r="Z580" s="152"/>
      <c r="AA580" s="154"/>
      <c r="AB580" s="161">
        <f t="shared" si="163"/>
        <v>0</v>
      </c>
      <c r="AC580" s="162">
        <f t="shared" si="164"/>
        <v>0</v>
      </c>
      <c r="AD580" s="163">
        <f t="shared" si="165"/>
        <v>0</v>
      </c>
      <c r="AE580" s="208"/>
      <c r="AF580" s="215" t="b">
        <f t="shared" si="161"/>
        <v>1</v>
      </c>
      <c r="AG580" s="215" t="b">
        <f t="shared" si="162"/>
        <v>1</v>
      </c>
      <c r="AH580" s="215" t="b">
        <f t="shared" si="166"/>
        <v>1</v>
      </c>
      <c r="AI580" s="215" t="b">
        <f t="shared" si="167"/>
        <v>1</v>
      </c>
      <c r="AJ580" s="215" t="b">
        <f t="shared" si="168"/>
        <v>0</v>
      </c>
      <c r="AK580" s="215" t="b">
        <f t="shared" si="169"/>
        <v>0</v>
      </c>
      <c r="AL580" s="215" t="b">
        <f t="shared" si="170"/>
        <v>0</v>
      </c>
      <c r="AM580" s="215" t="b">
        <f t="shared" si="171"/>
        <v>0</v>
      </c>
      <c r="AN580" s="215" t="b">
        <f t="shared" si="172"/>
        <v>0</v>
      </c>
      <c r="AO580" s="215" t="b">
        <f t="shared" si="173"/>
        <v>0</v>
      </c>
      <c r="AP580" s="215" t="b">
        <f t="shared" si="174"/>
        <v>0</v>
      </c>
      <c r="AQ580" s="215" t="b">
        <f t="shared" si="175"/>
        <v>0</v>
      </c>
      <c r="AR580" s="215" t="b">
        <f t="shared" si="176"/>
        <v>0</v>
      </c>
      <c r="AS580" s="215" t="b">
        <f t="shared" si="177"/>
        <v>1</v>
      </c>
      <c r="AT580" s="215" t="b">
        <f t="shared" si="178"/>
        <v>1</v>
      </c>
      <c r="AU580" s="215" t="b">
        <f t="shared" si="179"/>
        <v>1</v>
      </c>
      <c r="AV580" s="215" t="b">
        <f t="shared" si="180"/>
        <v>1</v>
      </c>
    </row>
    <row r="581" spans="1:48" ht="15.75">
      <c r="A581" s="77">
        <v>559</v>
      </c>
      <c r="B581" s="134"/>
      <c r="C581" s="80"/>
      <c r="D581" s="126"/>
      <c r="E581" s="152"/>
      <c r="F581" s="146"/>
      <c r="G581" s="130"/>
      <c r="H581" s="152"/>
      <c r="I581" s="146"/>
      <c r="J581" s="130"/>
      <c r="K581" s="152"/>
      <c r="L581" s="146"/>
      <c r="M581" s="130"/>
      <c r="N581" s="152"/>
      <c r="O581" s="146"/>
      <c r="P581" s="130"/>
      <c r="Q581" s="152"/>
      <c r="R581" s="146"/>
      <c r="S581" s="130"/>
      <c r="T581" s="152"/>
      <c r="U581" s="146"/>
      <c r="V581" s="130"/>
      <c r="W581" s="152"/>
      <c r="X581" s="146"/>
      <c r="Y581" s="130"/>
      <c r="Z581" s="152"/>
      <c r="AA581" s="154"/>
      <c r="AB581" s="161">
        <f t="shared" si="163"/>
        <v>0</v>
      </c>
      <c r="AC581" s="162">
        <f t="shared" si="164"/>
        <v>0</v>
      </c>
      <c r="AD581" s="163">
        <f t="shared" si="165"/>
        <v>0</v>
      </c>
      <c r="AE581" s="208"/>
      <c r="AF581" s="215" t="b">
        <f t="shared" si="161"/>
        <v>1</v>
      </c>
      <c r="AG581" s="215" t="b">
        <f t="shared" si="162"/>
        <v>1</v>
      </c>
      <c r="AH581" s="215" t="b">
        <f t="shared" si="166"/>
        <v>1</v>
      </c>
      <c r="AI581" s="215" t="b">
        <f t="shared" si="167"/>
        <v>1</v>
      </c>
      <c r="AJ581" s="215" t="b">
        <f t="shared" si="168"/>
        <v>0</v>
      </c>
      <c r="AK581" s="215" t="b">
        <f t="shared" si="169"/>
        <v>0</v>
      </c>
      <c r="AL581" s="215" t="b">
        <f t="shared" si="170"/>
        <v>0</v>
      </c>
      <c r="AM581" s="215" t="b">
        <f t="shared" si="171"/>
        <v>0</v>
      </c>
      <c r="AN581" s="215" t="b">
        <f t="shared" si="172"/>
        <v>0</v>
      </c>
      <c r="AO581" s="215" t="b">
        <f t="shared" si="173"/>
        <v>0</v>
      </c>
      <c r="AP581" s="215" t="b">
        <f t="shared" si="174"/>
        <v>0</v>
      </c>
      <c r="AQ581" s="215" t="b">
        <f t="shared" si="175"/>
        <v>0</v>
      </c>
      <c r="AR581" s="215" t="b">
        <f t="shared" si="176"/>
        <v>0</v>
      </c>
      <c r="AS581" s="215" t="b">
        <f t="shared" si="177"/>
        <v>1</v>
      </c>
      <c r="AT581" s="215" t="b">
        <f t="shared" si="178"/>
        <v>1</v>
      </c>
      <c r="AU581" s="215" t="b">
        <f t="shared" si="179"/>
        <v>1</v>
      </c>
      <c r="AV581" s="215" t="b">
        <f t="shared" si="180"/>
        <v>1</v>
      </c>
    </row>
    <row r="582" spans="1:48" ht="15.75">
      <c r="A582" s="77">
        <v>560</v>
      </c>
      <c r="B582" s="134"/>
      <c r="C582" s="80"/>
      <c r="D582" s="126"/>
      <c r="E582" s="152"/>
      <c r="F582" s="146"/>
      <c r="G582" s="130"/>
      <c r="H582" s="152"/>
      <c r="I582" s="146"/>
      <c r="J582" s="130"/>
      <c r="K582" s="152"/>
      <c r="L582" s="146"/>
      <c r="M582" s="130"/>
      <c r="N582" s="152"/>
      <c r="O582" s="146"/>
      <c r="P582" s="130"/>
      <c r="Q582" s="152"/>
      <c r="R582" s="146"/>
      <c r="S582" s="130"/>
      <c r="T582" s="152"/>
      <c r="U582" s="146"/>
      <c r="V582" s="130"/>
      <c r="W582" s="152"/>
      <c r="X582" s="146"/>
      <c r="Y582" s="130"/>
      <c r="Z582" s="152"/>
      <c r="AA582" s="154"/>
      <c r="AB582" s="161">
        <f t="shared" si="163"/>
        <v>0</v>
      </c>
      <c r="AC582" s="162">
        <f t="shared" si="164"/>
        <v>0</v>
      </c>
      <c r="AD582" s="163">
        <f t="shared" si="165"/>
        <v>0</v>
      </c>
      <c r="AE582" s="208"/>
      <c r="AF582" s="215" t="b">
        <f t="shared" si="161"/>
        <v>1</v>
      </c>
      <c r="AG582" s="215" t="b">
        <f t="shared" si="162"/>
        <v>1</v>
      </c>
      <c r="AH582" s="215" t="b">
        <f t="shared" si="166"/>
        <v>1</v>
      </c>
      <c r="AI582" s="215" t="b">
        <f t="shared" si="167"/>
        <v>1</v>
      </c>
      <c r="AJ582" s="215" t="b">
        <f t="shared" si="168"/>
        <v>0</v>
      </c>
      <c r="AK582" s="215" t="b">
        <f t="shared" si="169"/>
        <v>0</v>
      </c>
      <c r="AL582" s="215" t="b">
        <f t="shared" si="170"/>
        <v>0</v>
      </c>
      <c r="AM582" s="215" t="b">
        <f t="shared" si="171"/>
        <v>0</v>
      </c>
      <c r="AN582" s="215" t="b">
        <f t="shared" si="172"/>
        <v>0</v>
      </c>
      <c r="AO582" s="215" t="b">
        <f t="shared" si="173"/>
        <v>0</v>
      </c>
      <c r="AP582" s="215" t="b">
        <f t="shared" si="174"/>
        <v>0</v>
      </c>
      <c r="AQ582" s="215" t="b">
        <f t="shared" si="175"/>
        <v>0</v>
      </c>
      <c r="AR582" s="215" t="b">
        <f t="shared" si="176"/>
        <v>0</v>
      </c>
      <c r="AS582" s="215" t="b">
        <f t="shared" si="177"/>
        <v>1</v>
      </c>
      <c r="AT582" s="215" t="b">
        <f t="shared" si="178"/>
        <v>1</v>
      </c>
      <c r="AU582" s="215" t="b">
        <f t="shared" si="179"/>
        <v>1</v>
      </c>
      <c r="AV582" s="215" t="b">
        <f t="shared" si="180"/>
        <v>1</v>
      </c>
    </row>
    <row r="583" spans="1:48" ht="15.75">
      <c r="A583" s="77">
        <v>561</v>
      </c>
      <c r="B583" s="134"/>
      <c r="C583" s="80"/>
      <c r="D583" s="126"/>
      <c r="E583" s="152"/>
      <c r="F583" s="146"/>
      <c r="G583" s="130"/>
      <c r="H583" s="152"/>
      <c r="I583" s="146"/>
      <c r="J583" s="130"/>
      <c r="K583" s="152"/>
      <c r="L583" s="146"/>
      <c r="M583" s="130"/>
      <c r="N583" s="152"/>
      <c r="O583" s="146"/>
      <c r="P583" s="130"/>
      <c r="Q583" s="152"/>
      <c r="R583" s="146"/>
      <c r="S583" s="130"/>
      <c r="T583" s="152"/>
      <c r="U583" s="146"/>
      <c r="V583" s="130"/>
      <c r="W583" s="152"/>
      <c r="X583" s="146"/>
      <c r="Y583" s="130"/>
      <c r="Z583" s="152"/>
      <c r="AA583" s="154"/>
      <c r="AB583" s="161">
        <f t="shared" si="163"/>
        <v>0</v>
      </c>
      <c r="AC583" s="162">
        <f t="shared" si="164"/>
        <v>0</v>
      </c>
      <c r="AD583" s="163">
        <f t="shared" si="165"/>
        <v>0</v>
      </c>
      <c r="AE583" s="208"/>
      <c r="AF583" s="215" t="b">
        <f t="shared" si="161"/>
        <v>1</v>
      </c>
      <c r="AG583" s="215" t="b">
        <f t="shared" si="162"/>
        <v>1</v>
      </c>
      <c r="AH583" s="215" t="b">
        <f t="shared" si="166"/>
        <v>1</v>
      </c>
      <c r="AI583" s="215" t="b">
        <f t="shared" si="167"/>
        <v>1</v>
      </c>
      <c r="AJ583" s="215" t="b">
        <f t="shared" si="168"/>
        <v>0</v>
      </c>
      <c r="AK583" s="215" t="b">
        <f t="shared" si="169"/>
        <v>0</v>
      </c>
      <c r="AL583" s="215" t="b">
        <f t="shared" si="170"/>
        <v>0</v>
      </c>
      <c r="AM583" s="215" t="b">
        <f t="shared" si="171"/>
        <v>0</v>
      </c>
      <c r="AN583" s="215" t="b">
        <f t="shared" si="172"/>
        <v>0</v>
      </c>
      <c r="AO583" s="215" t="b">
        <f t="shared" si="173"/>
        <v>0</v>
      </c>
      <c r="AP583" s="215" t="b">
        <f t="shared" si="174"/>
        <v>0</v>
      </c>
      <c r="AQ583" s="215" t="b">
        <f t="shared" si="175"/>
        <v>0</v>
      </c>
      <c r="AR583" s="215" t="b">
        <f t="shared" si="176"/>
        <v>0</v>
      </c>
      <c r="AS583" s="215" t="b">
        <f t="shared" si="177"/>
        <v>1</v>
      </c>
      <c r="AT583" s="215" t="b">
        <f t="shared" si="178"/>
        <v>1</v>
      </c>
      <c r="AU583" s="215" t="b">
        <f t="shared" si="179"/>
        <v>1</v>
      </c>
      <c r="AV583" s="215" t="b">
        <f t="shared" si="180"/>
        <v>1</v>
      </c>
    </row>
    <row r="584" spans="1:48" ht="15.75">
      <c r="A584" s="77">
        <v>562</v>
      </c>
      <c r="B584" s="134"/>
      <c r="C584" s="80"/>
      <c r="D584" s="126"/>
      <c r="E584" s="152"/>
      <c r="F584" s="146"/>
      <c r="G584" s="130"/>
      <c r="H584" s="152"/>
      <c r="I584" s="146"/>
      <c r="J584" s="130"/>
      <c r="K584" s="152"/>
      <c r="L584" s="146"/>
      <c r="M584" s="130"/>
      <c r="N584" s="152"/>
      <c r="O584" s="146"/>
      <c r="P584" s="130"/>
      <c r="Q584" s="152"/>
      <c r="R584" s="146"/>
      <c r="S584" s="130"/>
      <c r="T584" s="152"/>
      <c r="U584" s="146"/>
      <c r="V584" s="130"/>
      <c r="W584" s="152"/>
      <c r="X584" s="146"/>
      <c r="Y584" s="130"/>
      <c r="Z584" s="152"/>
      <c r="AA584" s="154"/>
      <c r="AB584" s="161">
        <f t="shared" si="163"/>
        <v>0</v>
      </c>
      <c r="AC584" s="162">
        <f t="shared" si="164"/>
        <v>0</v>
      </c>
      <c r="AD584" s="163">
        <f t="shared" si="165"/>
        <v>0</v>
      </c>
      <c r="AE584" s="208"/>
      <c r="AF584" s="215" t="b">
        <f t="shared" si="161"/>
        <v>1</v>
      </c>
      <c r="AG584" s="215" t="b">
        <f t="shared" si="162"/>
        <v>1</v>
      </c>
      <c r="AH584" s="215" t="b">
        <f t="shared" si="166"/>
        <v>1</v>
      </c>
      <c r="AI584" s="215" t="b">
        <f t="shared" si="167"/>
        <v>1</v>
      </c>
      <c r="AJ584" s="215" t="b">
        <f t="shared" si="168"/>
        <v>0</v>
      </c>
      <c r="AK584" s="215" t="b">
        <f t="shared" si="169"/>
        <v>0</v>
      </c>
      <c r="AL584" s="215" t="b">
        <f t="shared" si="170"/>
        <v>0</v>
      </c>
      <c r="AM584" s="215" t="b">
        <f t="shared" si="171"/>
        <v>0</v>
      </c>
      <c r="AN584" s="215" t="b">
        <f t="shared" si="172"/>
        <v>0</v>
      </c>
      <c r="AO584" s="215" t="b">
        <f t="shared" si="173"/>
        <v>0</v>
      </c>
      <c r="AP584" s="215" t="b">
        <f t="shared" si="174"/>
        <v>0</v>
      </c>
      <c r="AQ584" s="215" t="b">
        <f t="shared" si="175"/>
        <v>0</v>
      </c>
      <c r="AR584" s="215" t="b">
        <f t="shared" si="176"/>
        <v>0</v>
      </c>
      <c r="AS584" s="215" t="b">
        <f t="shared" si="177"/>
        <v>1</v>
      </c>
      <c r="AT584" s="215" t="b">
        <f t="shared" si="178"/>
        <v>1</v>
      </c>
      <c r="AU584" s="215" t="b">
        <f t="shared" si="179"/>
        <v>1</v>
      </c>
      <c r="AV584" s="215" t="b">
        <f t="shared" si="180"/>
        <v>1</v>
      </c>
    </row>
    <row r="585" spans="1:48" ht="15.75">
      <c r="A585" s="77">
        <v>563</v>
      </c>
      <c r="B585" s="134"/>
      <c r="C585" s="80"/>
      <c r="D585" s="126"/>
      <c r="E585" s="152"/>
      <c r="F585" s="146"/>
      <c r="G585" s="130"/>
      <c r="H585" s="152"/>
      <c r="I585" s="146"/>
      <c r="J585" s="130"/>
      <c r="K585" s="152"/>
      <c r="L585" s="146"/>
      <c r="M585" s="130"/>
      <c r="N585" s="152"/>
      <c r="O585" s="146"/>
      <c r="P585" s="130"/>
      <c r="Q585" s="152"/>
      <c r="R585" s="146"/>
      <c r="S585" s="130"/>
      <c r="T585" s="152"/>
      <c r="U585" s="146"/>
      <c r="V585" s="130"/>
      <c r="W585" s="152"/>
      <c r="X585" s="146"/>
      <c r="Y585" s="130"/>
      <c r="Z585" s="152"/>
      <c r="AA585" s="154"/>
      <c r="AB585" s="161">
        <f t="shared" si="163"/>
        <v>0</v>
      </c>
      <c r="AC585" s="162">
        <f t="shared" si="164"/>
        <v>0</v>
      </c>
      <c r="AD585" s="163">
        <f t="shared" si="165"/>
        <v>0</v>
      </c>
      <c r="AE585" s="208"/>
      <c r="AF585" s="215" t="b">
        <f t="shared" si="161"/>
        <v>1</v>
      </c>
      <c r="AG585" s="215" t="b">
        <f t="shared" si="162"/>
        <v>1</v>
      </c>
      <c r="AH585" s="215" t="b">
        <f t="shared" si="166"/>
        <v>1</v>
      </c>
      <c r="AI585" s="215" t="b">
        <f t="shared" si="167"/>
        <v>1</v>
      </c>
      <c r="AJ585" s="215" t="b">
        <f t="shared" si="168"/>
        <v>0</v>
      </c>
      <c r="AK585" s="215" t="b">
        <f t="shared" si="169"/>
        <v>0</v>
      </c>
      <c r="AL585" s="215" t="b">
        <f t="shared" si="170"/>
        <v>0</v>
      </c>
      <c r="AM585" s="215" t="b">
        <f t="shared" si="171"/>
        <v>0</v>
      </c>
      <c r="AN585" s="215" t="b">
        <f t="shared" si="172"/>
        <v>0</v>
      </c>
      <c r="AO585" s="215" t="b">
        <f t="shared" si="173"/>
        <v>0</v>
      </c>
      <c r="AP585" s="215" t="b">
        <f t="shared" si="174"/>
        <v>0</v>
      </c>
      <c r="AQ585" s="215" t="b">
        <f t="shared" si="175"/>
        <v>0</v>
      </c>
      <c r="AR585" s="215" t="b">
        <f t="shared" si="176"/>
        <v>0</v>
      </c>
      <c r="AS585" s="215" t="b">
        <f t="shared" si="177"/>
        <v>1</v>
      </c>
      <c r="AT585" s="215" t="b">
        <f t="shared" si="178"/>
        <v>1</v>
      </c>
      <c r="AU585" s="215" t="b">
        <f t="shared" si="179"/>
        <v>1</v>
      </c>
      <c r="AV585" s="215" t="b">
        <f t="shared" si="180"/>
        <v>1</v>
      </c>
    </row>
    <row r="586" spans="1:48" ht="15.75">
      <c r="A586" s="77">
        <v>564</v>
      </c>
      <c r="B586" s="134"/>
      <c r="C586" s="80"/>
      <c r="D586" s="126"/>
      <c r="E586" s="152"/>
      <c r="F586" s="146"/>
      <c r="G586" s="130"/>
      <c r="H586" s="152"/>
      <c r="I586" s="146"/>
      <c r="J586" s="130"/>
      <c r="K586" s="152"/>
      <c r="L586" s="146"/>
      <c r="M586" s="130"/>
      <c r="N586" s="152"/>
      <c r="O586" s="146"/>
      <c r="P586" s="130"/>
      <c r="Q586" s="152"/>
      <c r="R586" s="146"/>
      <c r="S586" s="130"/>
      <c r="T586" s="152"/>
      <c r="U586" s="146"/>
      <c r="V586" s="130"/>
      <c r="W586" s="152"/>
      <c r="X586" s="146"/>
      <c r="Y586" s="130"/>
      <c r="Z586" s="152"/>
      <c r="AA586" s="154"/>
      <c r="AB586" s="161">
        <f t="shared" si="163"/>
        <v>0</v>
      </c>
      <c r="AC586" s="162">
        <f t="shared" si="164"/>
        <v>0</v>
      </c>
      <c r="AD586" s="163">
        <f t="shared" si="165"/>
        <v>0</v>
      </c>
      <c r="AE586" s="208"/>
      <c r="AF586" s="215" t="b">
        <f t="shared" si="161"/>
        <v>1</v>
      </c>
      <c r="AG586" s="215" t="b">
        <f t="shared" si="162"/>
        <v>1</v>
      </c>
      <c r="AH586" s="215" t="b">
        <f t="shared" si="166"/>
        <v>1</v>
      </c>
      <c r="AI586" s="215" t="b">
        <f t="shared" si="167"/>
        <v>1</v>
      </c>
      <c r="AJ586" s="215" t="b">
        <f t="shared" si="168"/>
        <v>0</v>
      </c>
      <c r="AK586" s="215" t="b">
        <f t="shared" si="169"/>
        <v>0</v>
      </c>
      <c r="AL586" s="215" t="b">
        <f t="shared" si="170"/>
        <v>0</v>
      </c>
      <c r="AM586" s="215" t="b">
        <f t="shared" si="171"/>
        <v>0</v>
      </c>
      <c r="AN586" s="215" t="b">
        <f t="shared" si="172"/>
        <v>0</v>
      </c>
      <c r="AO586" s="215" t="b">
        <f t="shared" si="173"/>
        <v>0</v>
      </c>
      <c r="AP586" s="215" t="b">
        <f t="shared" si="174"/>
        <v>0</v>
      </c>
      <c r="AQ586" s="215" t="b">
        <f t="shared" si="175"/>
        <v>0</v>
      </c>
      <c r="AR586" s="215" t="b">
        <f t="shared" si="176"/>
        <v>0</v>
      </c>
      <c r="AS586" s="215" t="b">
        <f t="shared" si="177"/>
        <v>1</v>
      </c>
      <c r="AT586" s="215" t="b">
        <f t="shared" si="178"/>
        <v>1</v>
      </c>
      <c r="AU586" s="215" t="b">
        <f t="shared" si="179"/>
        <v>1</v>
      </c>
      <c r="AV586" s="215" t="b">
        <f t="shared" si="180"/>
        <v>1</v>
      </c>
    </row>
    <row r="587" spans="1:48" ht="15.75">
      <c r="A587" s="77">
        <v>565</v>
      </c>
      <c r="B587" s="134"/>
      <c r="C587" s="80"/>
      <c r="D587" s="126"/>
      <c r="E587" s="152"/>
      <c r="F587" s="146"/>
      <c r="G587" s="130"/>
      <c r="H587" s="152"/>
      <c r="I587" s="146"/>
      <c r="J587" s="130"/>
      <c r="K587" s="152"/>
      <c r="L587" s="146"/>
      <c r="M587" s="130"/>
      <c r="N587" s="152"/>
      <c r="O587" s="146"/>
      <c r="P587" s="130"/>
      <c r="Q587" s="152"/>
      <c r="R587" s="146"/>
      <c r="S587" s="130"/>
      <c r="T587" s="152"/>
      <c r="U587" s="146"/>
      <c r="V587" s="130"/>
      <c r="W587" s="152"/>
      <c r="X587" s="146"/>
      <c r="Y587" s="130"/>
      <c r="Z587" s="152"/>
      <c r="AA587" s="154"/>
      <c r="AB587" s="161">
        <f t="shared" si="163"/>
        <v>0</v>
      </c>
      <c r="AC587" s="162">
        <f t="shared" si="164"/>
        <v>0</v>
      </c>
      <c r="AD587" s="163">
        <f t="shared" si="165"/>
        <v>0</v>
      </c>
      <c r="AE587" s="208"/>
      <c r="AF587" s="215" t="b">
        <f t="shared" si="161"/>
        <v>1</v>
      </c>
      <c r="AG587" s="215" t="b">
        <f t="shared" si="162"/>
        <v>1</v>
      </c>
      <c r="AH587" s="215" t="b">
        <f t="shared" si="166"/>
        <v>1</v>
      </c>
      <c r="AI587" s="215" t="b">
        <f t="shared" si="167"/>
        <v>1</v>
      </c>
      <c r="AJ587" s="215" t="b">
        <f t="shared" si="168"/>
        <v>0</v>
      </c>
      <c r="AK587" s="215" t="b">
        <f t="shared" si="169"/>
        <v>0</v>
      </c>
      <c r="AL587" s="215" t="b">
        <f t="shared" si="170"/>
        <v>0</v>
      </c>
      <c r="AM587" s="215" t="b">
        <f t="shared" si="171"/>
        <v>0</v>
      </c>
      <c r="AN587" s="215" t="b">
        <f t="shared" si="172"/>
        <v>0</v>
      </c>
      <c r="AO587" s="215" t="b">
        <f t="shared" si="173"/>
        <v>0</v>
      </c>
      <c r="AP587" s="215" t="b">
        <f t="shared" si="174"/>
        <v>0</v>
      </c>
      <c r="AQ587" s="215" t="b">
        <f t="shared" si="175"/>
        <v>0</v>
      </c>
      <c r="AR587" s="215" t="b">
        <f t="shared" si="176"/>
        <v>0</v>
      </c>
      <c r="AS587" s="215" t="b">
        <f t="shared" si="177"/>
        <v>1</v>
      </c>
      <c r="AT587" s="215" t="b">
        <f t="shared" si="178"/>
        <v>1</v>
      </c>
      <c r="AU587" s="215" t="b">
        <f t="shared" si="179"/>
        <v>1</v>
      </c>
      <c r="AV587" s="215" t="b">
        <f t="shared" si="180"/>
        <v>1</v>
      </c>
    </row>
    <row r="588" spans="1:48" ht="15.75">
      <c r="A588" s="77">
        <v>566</v>
      </c>
      <c r="B588" s="134"/>
      <c r="C588" s="80"/>
      <c r="D588" s="126"/>
      <c r="E588" s="152"/>
      <c r="F588" s="146"/>
      <c r="G588" s="130"/>
      <c r="H588" s="152"/>
      <c r="I588" s="146"/>
      <c r="J588" s="130"/>
      <c r="K588" s="152"/>
      <c r="L588" s="146"/>
      <c r="M588" s="130"/>
      <c r="N588" s="152"/>
      <c r="O588" s="146"/>
      <c r="P588" s="130"/>
      <c r="Q588" s="152"/>
      <c r="R588" s="146"/>
      <c r="S588" s="130"/>
      <c r="T588" s="152"/>
      <c r="U588" s="146"/>
      <c r="V588" s="130"/>
      <c r="W588" s="152"/>
      <c r="X588" s="146"/>
      <c r="Y588" s="130"/>
      <c r="Z588" s="152"/>
      <c r="AA588" s="154"/>
      <c r="AB588" s="161">
        <f t="shared" si="163"/>
        <v>0</v>
      </c>
      <c r="AC588" s="162">
        <f t="shared" si="164"/>
        <v>0</v>
      </c>
      <c r="AD588" s="163">
        <f t="shared" si="165"/>
        <v>0</v>
      </c>
      <c r="AE588" s="208"/>
      <c r="AF588" s="215" t="b">
        <f t="shared" si="161"/>
        <v>1</v>
      </c>
      <c r="AG588" s="215" t="b">
        <f t="shared" si="162"/>
        <v>1</v>
      </c>
      <c r="AH588" s="215" t="b">
        <f t="shared" si="166"/>
        <v>1</v>
      </c>
      <c r="AI588" s="215" t="b">
        <f t="shared" si="167"/>
        <v>1</v>
      </c>
      <c r="AJ588" s="215" t="b">
        <f t="shared" si="168"/>
        <v>0</v>
      </c>
      <c r="AK588" s="215" t="b">
        <f t="shared" si="169"/>
        <v>0</v>
      </c>
      <c r="AL588" s="215" t="b">
        <f t="shared" si="170"/>
        <v>0</v>
      </c>
      <c r="AM588" s="215" t="b">
        <f t="shared" si="171"/>
        <v>0</v>
      </c>
      <c r="AN588" s="215" t="b">
        <f t="shared" si="172"/>
        <v>0</v>
      </c>
      <c r="AO588" s="215" t="b">
        <f t="shared" si="173"/>
        <v>0</v>
      </c>
      <c r="AP588" s="215" t="b">
        <f t="shared" si="174"/>
        <v>0</v>
      </c>
      <c r="AQ588" s="215" t="b">
        <f t="shared" si="175"/>
        <v>0</v>
      </c>
      <c r="AR588" s="215" t="b">
        <f t="shared" si="176"/>
        <v>0</v>
      </c>
      <c r="AS588" s="215" t="b">
        <f t="shared" si="177"/>
        <v>1</v>
      </c>
      <c r="AT588" s="215" t="b">
        <f t="shared" si="178"/>
        <v>1</v>
      </c>
      <c r="AU588" s="215" t="b">
        <f t="shared" si="179"/>
        <v>1</v>
      </c>
      <c r="AV588" s="215" t="b">
        <f t="shared" si="180"/>
        <v>1</v>
      </c>
    </row>
    <row r="589" spans="1:48" ht="15.75">
      <c r="A589" s="77">
        <v>567</v>
      </c>
      <c r="B589" s="134"/>
      <c r="C589" s="80"/>
      <c r="D589" s="126"/>
      <c r="E589" s="152"/>
      <c r="F589" s="146"/>
      <c r="G589" s="130"/>
      <c r="H589" s="152"/>
      <c r="I589" s="146"/>
      <c r="J589" s="130"/>
      <c r="K589" s="152"/>
      <c r="L589" s="146"/>
      <c r="M589" s="130"/>
      <c r="N589" s="152"/>
      <c r="O589" s="146"/>
      <c r="P589" s="130"/>
      <c r="Q589" s="152"/>
      <c r="R589" s="146"/>
      <c r="S589" s="130"/>
      <c r="T589" s="152"/>
      <c r="U589" s="146"/>
      <c r="V589" s="130"/>
      <c r="W589" s="152"/>
      <c r="X589" s="146"/>
      <c r="Y589" s="130"/>
      <c r="Z589" s="152"/>
      <c r="AA589" s="154"/>
      <c r="AB589" s="161">
        <f t="shared" si="163"/>
        <v>0</v>
      </c>
      <c r="AC589" s="162">
        <f t="shared" si="164"/>
        <v>0</v>
      </c>
      <c r="AD589" s="163">
        <f t="shared" si="165"/>
        <v>0</v>
      </c>
      <c r="AE589" s="208"/>
      <c r="AF589" s="215" t="b">
        <f t="shared" si="161"/>
        <v>1</v>
      </c>
      <c r="AG589" s="215" t="b">
        <f t="shared" si="162"/>
        <v>1</v>
      </c>
      <c r="AH589" s="215" t="b">
        <f t="shared" si="166"/>
        <v>1</v>
      </c>
      <c r="AI589" s="215" t="b">
        <f t="shared" si="167"/>
        <v>1</v>
      </c>
      <c r="AJ589" s="215" t="b">
        <f t="shared" si="168"/>
        <v>0</v>
      </c>
      <c r="AK589" s="215" t="b">
        <f t="shared" si="169"/>
        <v>0</v>
      </c>
      <c r="AL589" s="215" t="b">
        <f t="shared" si="170"/>
        <v>0</v>
      </c>
      <c r="AM589" s="215" t="b">
        <f t="shared" si="171"/>
        <v>0</v>
      </c>
      <c r="AN589" s="215" t="b">
        <f t="shared" si="172"/>
        <v>0</v>
      </c>
      <c r="AO589" s="215" t="b">
        <f t="shared" si="173"/>
        <v>0</v>
      </c>
      <c r="AP589" s="215" t="b">
        <f t="shared" si="174"/>
        <v>0</v>
      </c>
      <c r="AQ589" s="215" t="b">
        <f t="shared" si="175"/>
        <v>0</v>
      </c>
      <c r="AR589" s="215" t="b">
        <f t="shared" si="176"/>
        <v>0</v>
      </c>
      <c r="AS589" s="215" t="b">
        <f t="shared" si="177"/>
        <v>1</v>
      </c>
      <c r="AT589" s="215" t="b">
        <f t="shared" si="178"/>
        <v>1</v>
      </c>
      <c r="AU589" s="215" t="b">
        <f t="shared" si="179"/>
        <v>1</v>
      </c>
      <c r="AV589" s="215" t="b">
        <f t="shared" si="180"/>
        <v>1</v>
      </c>
    </row>
    <row r="590" spans="1:48" ht="15.75">
      <c r="A590" s="77">
        <v>568</v>
      </c>
      <c r="B590" s="134"/>
      <c r="C590" s="80"/>
      <c r="D590" s="126"/>
      <c r="E590" s="152"/>
      <c r="F590" s="146"/>
      <c r="G590" s="130"/>
      <c r="H590" s="152"/>
      <c r="I590" s="146"/>
      <c r="J590" s="130"/>
      <c r="K590" s="152"/>
      <c r="L590" s="146"/>
      <c r="M590" s="130"/>
      <c r="N590" s="152"/>
      <c r="O590" s="146"/>
      <c r="P590" s="130"/>
      <c r="Q590" s="152"/>
      <c r="R590" s="146"/>
      <c r="S590" s="130"/>
      <c r="T590" s="152"/>
      <c r="U590" s="146"/>
      <c r="V590" s="130"/>
      <c r="W590" s="152"/>
      <c r="X590" s="146"/>
      <c r="Y590" s="130"/>
      <c r="Z590" s="152"/>
      <c r="AA590" s="154"/>
      <c r="AB590" s="161">
        <f t="shared" si="163"/>
        <v>0</v>
      </c>
      <c r="AC590" s="162">
        <f t="shared" si="164"/>
        <v>0</v>
      </c>
      <c r="AD590" s="163">
        <f t="shared" si="165"/>
        <v>0</v>
      </c>
      <c r="AE590" s="208"/>
      <c r="AF590" s="215" t="b">
        <f t="shared" si="161"/>
        <v>1</v>
      </c>
      <c r="AG590" s="215" t="b">
        <f t="shared" si="162"/>
        <v>1</v>
      </c>
      <c r="AH590" s="215" t="b">
        <f t="shared" si="166"/>
        <v>1</v>
      </c>
      <c r="AI590" s="215" t="b">
        <f t="shared" si="167"/>
        <v>1</v>
      </c>
      <c r="AJ590" s="215" t="b">
        <f t="shared" si="168"/>
        <v>0</v>
      </c>
      <c r="AK590" s="215" t="b">
        <f t="shared" si="169"/>
        <v>0</v>
      </c>
      <c r="AL590" s="215" t="b">
        <f t="shared" si="170"/>
        <v>0</v>
      </c>
      <c r="AM590" s="215" t="b">
        <f t="shared" si="171"/>
        <v>0</v>
      </c>
      <c r="AN590" s="215" t="b">
        <f t="shared" si="172"/>
        <v>0</v>
      </c>
      <c r="AO590" s="215" t="b">
        <f t="shared" si="173"/>
        <v>0</v>
      </c>
      <c r="AP590" s="215" t="b">
        <f t="shared" si="174"/>
        <v>0</v>
      </c>
      <c r="AQ590" s="215" t="b">
        <f t="shared" si="175"/>
        <v>0</v>
      </c>
      <c r="AR590" s="215" t="b">
        <f t="shared" si="176"/>
        <v>0</v>
      </c>
      <c r="AS590" s="215" t="b">
        <f t="shared" si="177"/>
        <v>1</v>
      </c>
      <c r="AT590" s="215" t="b">
        <f t="shared" si="178"/>
        <v>1</v>
      </c>
      <c r="AU590" s="215" t="b">
        <f t="shared" si="179"/>
        <v>1</v>
      </c>
      <c r="AV590" s="215" t="b">
        <f t="shared" si="180"/>
        <v>1</v>
      </c>
    </row>
    <row r="591" spans="1:48" ht="15.75">
      <c r="A591" s="77">
        <v>569</v>
      </c>
      <c r="B591" s="134"/>
      <c r="C591" s="80"/>
      <c r="D591" s="126"/>
      <c r="E591" s="152"/>
      <c r="F591" s="146"/>
      <c r="G591" s="130"/>
      <c r="H591" s="152"/>
      <c r="I591" s="146"/>
      <c r="J591" s="130"/>
      <c r="K591" s="152"/>
      <c r="L591" s="146"/>
      <c r="M591" s="130"/>
      <c r="N591" s="152"/>
      <c r="O591" s="146"/>
      <c r="P591" s="130"/>
      <c r="Q591" s="152"/>
      <c r="R591" s="146"/>
      <c r="S591" s="130"/>
      <c r="T591" s="152"/>
      <c r="U591" s="146"/>
      <c r="V591" s="130"/>
      <c r="W591" s="152"/>
      <c r="X591" s="146"/>
      <c r="Y591" s="130"/>
      <c r="Z591" s="152"/>
      <c r="AA591" s="154"/>
      <c r="AB591" s="161">
        <f t="shared" si="163"/>
        <v>0</v>
      </c>
      <c r="AC591" s="162">
        <f t="shared" si="164"/>
        <v>0</v>
      </c>
      <c r="AD591" s="163">
        <f t="shared" si="165"/>
        <v>0</v>
      </c>
      <c r="AE591" s="208"/>
      <c r="AF591" s="215" t="b">
        <f t="shared" si="161"/>
        <v>1</v>
      </c>
      <c r="AG591" s="215" t="b">
        <f t="shared" si="162"/>
        <v>1</v>
      </c>
      <c r="AH591" s="215" t="b">
        <f t="shared" si="166"/>
        <v>1</v>
      </c>
      <c r="AI591" s="215" t="b">
        <f t="shared" si="167"/>
        <v>1</v>
      </c>
      <c r="AJ591" s="215" t="b">
        <f t="shared" si="168"/>
        <v>0</v>
      </c>
      <c r="AK591" s="215" t="b">
        <f t="shared" si="169"/>
        <v>0</v>
      </c>
      <c r="AL591" s="215" t="b">
        <f t="shared" si="170"/>
        <v>0</v>
      </c>
      <c r="AM591" s="215" t="b">
        <f t="shared" si="171"/>
        <v>0</v>
      </c>
      <c r="AN591" s="215" t="b">
        <f t="shared" si="172"/>
        <v>0</v>
      </c>
      <c r="AO591" s="215" t="b">
        <f t="shared" si="173"/>
        <v>0</v>
      </c>
      <c r="AP591" s="215" t="b">
        <f t="shared" si="174"/>
        <v>0</v>
      </c>
      <c r="AQ591" s="215" t="b">
        <f t="shared" si="175"/>
        <v>0</v>
      </c>
      <c r="AR591" s="215" t="b">
        <f t="shared" si="176"/>
        <v>0</v>
      </c>
      <c r="AS591" s="215" t="b">
        <f t="shared" si="177"/>
        <v>1</v>
      </c>
      <c r="AT591" s="215" t="b">
        <f t="shared" si="178"/>
        <v>1</v>
      </c>
      <c r="AU591" s="215" t="b">
        <f t="shared" si="179"/>
        <v>1</v>
      </c>
      <c r="AV591" s="215" t="b">
        <f t="shared" si="180"/>
        <v>1</v>
      </c>
    </row>
    <row r="592" spans="1:48" ht="15.75">
      <c r="A592" s="77">
        <v>570</v>
      </c>
      <c r="B592" s="134"/>
      <c r="C592" s="80"/>
      <c r="D592" s="126"/>
      <c r="E592" s="152"/>
      <c r="F592" s="146"/>
      <c r="G592" s="130"/>
      <c r="H592" s="152"/>
      <c r="I592" s="146"/>
      <c r="J592" s="130"/>
      <c r="K592" s="152"/>
      <c r="L592" s="146"/>
      <c r="M592" s="130"/>
      <c r="N592" s="152"/>
      <c r="O592" s="146"/>
      <c r="P592" s="130"/>
      <c r="Q592" s="152"/>
      <c r="R592" s="146"/>
      <c r="S592" s="130"/>
      <c r="T592" s="152"/>
      <c r="U592" s="146"/>
      <c r="V592" s="130"/>
      <c r="W592" s="152"/>
      <c r="X592" s="146"/>
      <c r="Y592" s="130"/>
      <c r="Z592" s="152"/>
      <c r="AA592" s="154"/>
      <c r="AB592" s="161">
        <f t="shared" si="163"/>
        <v>0</v>
      </c>
      <c r="AC592" s="162">
        <f t="shared" si="164"/>
        <v>0</v>
      </c>
      <c r="AD592" s="163">
        <f t="shared" si="165"/>
        <v>0</v>
      </c>
      <c r="AE592" s="208"/>
      <c r="AF592" s="215" t="b">
        <f t="shared" si="161"/>
        <v>1</v>
      </c>
      <c r="AG592" s="215" t="b">
        <f t="shared" si="162"/>
        <v>1</v>
      </c>
      <c r="AH592" s="215" t="b">
        <f t="shared" si="166"/>
        <v>1</v>
      </c>
      <c r="AI592" s="215" t="b">
        <f t="shared" si="167"/>
        <v>1</v>
      </c>
      <c r="AJ592" s="215" t="b">
        <f t="shared" si="168"/>
        <v>0</v>
      </c>
      <c r="AK592" s="215" t="b">
        <f t="shared" si="169"/>
        <v>0</v>
      </c>
      <c r="AL592" s="215" t="b">
        <f t="shared" si="170"/>
        <v>0</v>
      </c>
      <c r="AM592" s="215" t="b">
        <f t="shared" si="171"/>
        <v>0</v>
      </c>
      <c r="AN592" s="215" t="b">
        <f t="shared" si="172"/>
        <v>0</v>
      </c>
      <c r="AO592" s="215" t="b">
        <f t="shared" si="173"/>
        <v>0</v>
      </c>
      <c r="AP592" s="215" t="b">
        <f t="shared" si="174"/>
        <v>0</v>
      </c>
      <c r="AQ592" s="215" t="b">
        <f t="shared" si="175"/>
        <v>0</v>
      </c>
      <c r="AR592" s="215" t="b">
        <f t="shared" si="176"/>
        <v>0</v>
      </c>
      <c r="AS592" s="215" t="b">
        <f t="shared" si="177"/>
        <v>1</v>
      </c>
      <c r="AT592" s="215" t="b">
        <f t="shared" si="178"/>
        <v>1</v>
      </c>
      <c r="AU592" s="215" t="b">
        <f t="shared" si="179"/>
        <v>1</v>
      </c>
      <c r="AV592" s="215" t="b">
        <f t="shared" si="180"/>
        <v>1</v>
      </c>
    </row>
    <row r="593" spans="1:48" ht="15.75">
      <c r="A593" s="77">
        <v>571</v>
      </c>
      <c r="B593" s="134"/>
      <c r="C593" s="80"/>
      <c r="D593" s="126"/>
      <c r="E593" s="152"/>
      <c r="F593" s="146"/>
      <c r="G593" s="130"/>
      <c r="H593" s="152"/>
      <c r="I593" s="146"/>
      <c r="J593" s="130"/>
      <c r="K593" s="152"/>
      <c r="L593" s="146"/>
      <c r="M593" s="130"/>
      <c r="N593" s="152"/>
      <c r="O593" s="146"/>
      <c r="P593" s="130"/>
      <c r="Q593" s="152"/>
      <c r="R593" s="146"/>
      <c r="S593" s="130"/>
      <c r="T593" s="152"/>
      <c r="U593" s="146"/>
      <c r="V593" s="130"/>
      <c r="W593" s="152"/>
      <c r="X593" s="146"/>
      <c r="Y593" s="130"/>
      <c r="Z593" s="152"/>
      <c r="AA593" s="154"/>
      <c r="AB593" s="161">
        <f t="shared" si="163"/>
        <v>0</v>
      </c>
      <c r="AC593" s="162">
        <f t="shared" si="164"/>
        <v>0</v>
      </c>
      <c r="AD593" s="163">
        <f t="shared" si="165"/>
        <v>0</v>
      </c>
      <c r="AE593" s="208"/>
      <c r="AF593" s="215" t="b">
        <f t="shared" si="161"/>
        <v>1</v>
      </c>
      <c r="AG593" s="215" t="b">
        <f t="shared" si="162"/>
        <v>1</v>
      </c>
      <c r="AH593" s="215" t="b">
        <f t="shared" si="166"/>
        <v>1</v>
      </c>
      <c r="AI593" s="215" t="b">
        <f t="shared" si="167"/>
        <v>1</v>
      </c>
      <c r="AJ593" s="215" t="b">
        <f t="shared" si="168"/>
        <v>0</v>
      </c>
      <c r="AK593" s="215" t="b">
        <f t="shared" si="169"/>
        <v>0</v>
      </c>
      <c r="AL593" s="215" t="b">
        <f t="shared" si="170"/>
        <v>0</v>
      </c>
      <c r="AM593" s="215" t="b">
        <f t="shared" si="171"/>
        <v>0</v>
      </c>
      <c r="AN593" s="215" t="b">
        <f t="shared" si="172"/>
        <v>0</v>
      </c>
      <c r="AO593" s="215" t="b">
        <f t="shared" si="173"/>
        <v>0</v>
      </c>
      <c r="AP593" s="215" t="b">
        <f t="shared" si="174"/>
        <v>0</v>
      </c>
      <c r="AQ593" s="215" t="b">
        <f t="shared" si="175"/>
        <v>0</v>
      </c>
      <c r="AR593" s="215" t="b">
        <f t="shared" si="176"/>
        <v>0</v>
      </c>
      <c r="AS593" s="215" t="b">
        <f t="shared" si="177"/>
        <v>1</v>
      </c>
      <c r="AT593" s="215" t="b">
        <f t="shared" si="178"/>
        <v>1</v>
      </c>
      <c r="AU593" s="215" t="b">
        <f t="shared" si="179"/>
        <v>1</v>
      </c>
      <c r="AV593" s="215" t="b">
        <f t="shared" si="180"/>
        <v>1</v>
      </c>
    </row>
    <row r="594" spans="1:48" ht="15.75">
      <c r="A594" s="77">
        <v>572</v>
      </c>
      <c r="B594" s="134"/>
      <c r="C594" s="80"/>
      <c r="D594" s="126"/>
      <c r="E594" s="152"/>
      <c r="F594" s="146"/>
      <c r="G594" s="130"/>
      <c r="H594" s="152"/>
      <c r="I594" s="146"/>
      <c r="J594" s="130"/>
      <c r="K594" s="152"/>
      <c r="L594" s="146"/>
      <c r="M594" s="130"/>
      <c r="N594" s="152"/>
      <c r="O594" s="146"/>
      <c r="P594" s="130"/>
      <c r="Q594" s="152"/>
      <c r="R594" s="146"/>
      <c r="S594" s="130"/>
      <c r="T594" s="152"/>
      <c r="U594" s="146"/>
      <c r="V594" s="130"/>
      <c r="W594" s="152"/>
      <c r="X594" s="146"/>
      <c r="Y594" s="130"/>
      <c r="Z594" s="152"/>
      <c r="AA594" s="154"/>
      <c r="AB594" s="161">
        <f t="shared" si="163"/>
        <v>0</v>
      </c>
      <c r="AC594" s="162">
        <f t="shared" si="164"/>
        <v>0</v>
      </c>
      <c r="AD594" s="163">
        <f t="shared" si="165"/>
        <v>0</v>
      </c>
      <c r="AE594" s="208"/>
      <c r="AF594" s="215" t="b">
        <f t="shared" si="161"/>
        <v>1</v>
      </c>
      <c r="AG594" s="215" t="b">
        <f t="shared" si="162"/>
        <v>1</v>
      </c>
      <c r="AH594" s="215" t="b">
        <f t="shared" si="166"/>
        <v>1</v>
      </c>
      <c r="AI594" s="215" t="b">
        <f t="shared" si="167"/>
        <v>1</v>
      </c>
      <c r="AJ594" s="215" t="b">
        <f t="shared" si="168"/>
        <v>0</v>
      </c>
      <c r="AK594" s="215" t="b">
        <f t="shared" si="169"/>
        <v>0</v>
      </c>
      <c r="AL594" s="215" t="b">
        <f t="shared" si="170"/>
        <v>0</v>
      </c>
      <c r="AM594" s="215" t="b">
        <f t="shared" si="171"/>
        <v>0</v>
      </c>
      <c r="AN594" s="215" t="b">
        <f t="shared" si="172"/>
        <v>0</v>
      </c>
      <c r="AO594" s="215" t="b">
        <f t="shared" si="173"/>
        <v>0</v>
      </c>
      <c r="AP594" s="215" t="b">
        <f t="shared" si="174"/>
        <v>0</v>
      </c>
      <c r="AQ594" s="215" t="b">
        <f t="shared" si="175"/>
        <v>0</v>
      </c>
      <c r="AR594" s="215" t="b">
        <f t="shared" si="176"/>
        <v>0</v>
      </c>
      <c r="AS594" s="215" t="b">
        <f t="shared" si="177"/>
        <v>1</v>
      </c>
      <c r="AT594" s="215" t="b">
        <f t="shared" si="178"/>
        <v>1</v>
      </c>
      <c r="AU594" s="215" t="b">
        <f t="shared" si="179"/>
        <v>1</v>
      </c>
      <c r="AV594" s="215" t="b">
        <f t="shared" si="180"/>
        <v>1</v>
      </c>
    </row>
    <row r="595" spans="1:48" ht="15.75">
      <c r="A595" s="77">
        <v>573</v>
      </c>
      <c r="B595" s="134"/>
      <c r="C595" s="80"/>
      <c r="D595" s="126"/>
      <c r="E595" s="152"/>
      <c r="F595" s="146"/>
      <c r="G595" s="130"/>
      <c r="H595" s="152"/>
      <c r="I595" s="146"/>
      <c r="J595" s="130"/>
      <c r="K595" s="152"/>
      <c r="L595" s="146"/>
      <c r="M595" s="130"/>
      <c r="N595" s="152"/>
      <c r="O595" s="146"/>
      <c r="P595" s="130"/>
      <c r="Q595" s="152"/>
      <c r="R595" s="146"/>
      <c r="S595" s="130"/>
      <c r="T595" s="152"/>
      <c r="U595" s="146"/>
      <c r="V595" s="130"/>
      <c r="W595" s="152"/>
      <c r="X595" s="146"/>
      <c r="Y595" s="130"/>
      <c r="Z595" s="152"/>
      <c r="AA595" s="154"/>
      <c r="AB595" s="161">
        <f t="shared" si="163"/>
        <v>0</v>
      </c>
      <c r="AC595" s="162">
        <f t="shared" si="164"/>
        <v>0</v>
      </c>
      <c r="AD595" s="163">
        <f t="shared" si="165"/>
        <v>0</v>
      </c>
      <c r="AE595" s="208"/>
      <c r="AF595" s="215" t="b">
        <f t="shared" si="161"/>
        <v>1</v>
      </c>
      <c r="AG595" s="215" t="b">
        <f t="shared" si="162"/>
        <v>1</v>
      </c>
      <c r="AH595" s="215" t="b">
        <f t="shared" si="166"/>
        <v>1</v>
      </c>
      <c r="AI595" s="215" t="b">
        <f t="shared" si="167"/>
        <v>1</v>
      </c>
      <c r="AJ595" s="215" t="b">
        <f t="shared" si="168"/>
        <v>0</v>
      </c>
      <c r="AK595" s="215" t="b">
        <f t="shared" si="169"/>
        <v>0</v>
      </c>
      <c r="AL595" s="215" t="b">
        <f t="shared" si="170"/>
        <v>0</v>
      </c>
      <c r="AM595" s="215" t="b">
        <f t="shared" si="171"/>
        <v>0</v>
      </c>
      <c r="AN595" s="215" t="b">
        <f t="shared" si="172"/>
        <v>0</v>
      </c>
      <c r="AO595" s="215" t="b">
        <f t="shared" si="173"/>
        <v>0</v>
      </c>
      <c r="AP595" s="215" t="b">
        <f t="shared" si="174"/>
        <v>0</v>
      </c>
      <c r="AQ595" s="215" t="b">
        <f t="shared" si="175"/>
        <v>0</v>
      </c>
      <c r="AR595" s="215" t="b">
        <f t="shared" si="176"/>
        <v>0</v>
      </c>
      <c r="AS595" s="215" t="b">
        <f t="shared" si="177"/>
        <v>1</v>
      </c>
      <c r="AT595" s="215" t="b">
        <f t="shared" si="178"/>
        <v>1</v>
      </c>
      <c r="AU595" s="215" t="b">
        <f t="shared" si="179"/>
        <v>1</v>
      </c>
      <c r="AV595" s="215" t="b">
        <f t="shared" si="180"/>
        <v>1</v>
      </c>
    </row>
    <row r="596" spans="1:48" ht="15.75">
      <c r="A596" s="77">
        <v>574</v>
      </c>
      <c r="B596" s="134"/>
      <c r="C596" s="80"/>
      <c r="D596" s="126"/>
      <c r="E596" s="152"/>
      <c r="F596" s="146"/>
      <c r="G596" s="130"/>
      <c r="H596" s="152"/>
      <c r="I596" s="146"/>
      <c r="J596" s="130"/>
      <c r="K596" s="152"/>
      <c r="L596" s="146"/>
      <c r="M596" s="130"/>
      <c r="N596" s="152"/>
      <c r="O596" s="146"/>
      <c r="P596" s="130"/>
      <c r="Q596" s="152"/>
      <c r="R596" s="146"/>
      <c r="S596" s="130"/>
      <c r="T596" s="152"/>
      <c r="U596" s="146"/>
      <c r="V596" s="130"/>
      <c r="W596" s="152"/>
      <c r="X596" s="146"/>
      <c r="Y596" s="130"/>
      <c r="Z596" s="152"/>
      <c r="AA596" s="154"/>
      <c r="AB596" s="161">
        <f t="shared" si="163"/>
        <v>0</v>
      </c>
      <c r="AC596" s="162">
        <f t="shared" si="164"/>
        <v>0</v>
      </c>
      <c r="AD596" s="163">
        <f t="shared" si="165"/>
        <v>0</v>
      </c>
      <c r="AE596" s="208"/>
      <c r="AF596" s="215" t="b">
        <f t="shared" si="161"/>
        <v>1</v>
      </c>
      <c r="AG596" s="215" t="b">
        <f t="shared" si="162"/>
        <v>1</v>
      </c>
      <c r="AH596" s="215" t="b">
        <f t="shared" si="166"/>
        <v>1</v>
      </c>
      <c r="AI596" s="215" t="b">
        <f t="shared" si="167"/>
        <v>1</v>
      </c>
      <c r="AJ596" s="215" t="b">
        <f t="shared" si="168"/>
        <v>0</v>
      </c>
      <c r="AK596" s="215" t="b">
        <f t="shared" si="169"/>
        <v>0</v>
      </c>
      <c r="AL596" s="215" t="b">
        <f t="shared" si="170"/>
        <v>0</v>
      </c>
      <c r="AM596" s="215" t="b">
        <f t="shared" si="171"/>
        <v>0</v>
      </c>
      <c r="AN596" s="215" t="b">
        <f t="shared" si="172"/>
        <v>0</v>
      </c>
      <c r="AO596" s="215" t="b">
        <f t="shared" si="173"/>
        <v>0</v>
      </c>
      <c r="AP596" s="215" t="b">
        <f t="shared" si="174"/>
        <v>0</v>
      </c>
      <c r="AQ596" s="215" t="b">
        <f t="shared" si="175"/>
        <v>0</v>
      </c>
      <c r="AR596" s="215" t="b">
        <f t="shared" si="176"/>
        <v>0</v>
      </c>
      <c r="AS596" s="215" t="b">
        <f t="shared" si="177"/>
        <v>1</v>
      </c>
      <c r="AT596" s="215" t="b">
        <f t="shared" si="178"/>
        <v>1</v>
      </c>
      <c r="AU596" s="215" t="b">
        <f t="shared" si="179"/>
        <v>1</v>
      </c>
      <c r="AV596" s="215" t="b">
        <f t="shared" si="180"/>
        <v>1</v>
      </c>
    </row>
    <row r="597" spans="1:48" ht="15.75">
      <c r="A597" s="77">
        <v>575</v>
      </c>
      <c r="B597" s="134"/>
      <c r="C597" s="80"/>
      <c r="D597" s="126"/>
      <c r="E597" s="152"/>
      <c r="F597" s="146"/>
      <c r="G597" s="130"/>
      <c r="H597" s="152"/>
      <c r="I597" s="146"/>
      <c r="J597" s="130"/>
      <c r="K597" s="152"/>
      <c r="L597" s="146"/>
      <c r="M597" s="130"/>
      <c r="N597" s="152"/>
      <c r="O597" s="146"/>
      <c r="P597" s="130"/>
      <c r="Q597" s="152"/>
      <c r="R597" s="146"/>
      <c r="S597" s="130"/>
      <c r="T597" s="152"/>
      <c r="U597" s="146"/>
      <c r="V597" s="130"/>
      <c r="W597" s="152"/>
      <c r="X597" s="146"/>
      <c r="Y597" s="130"/>
      <c r="Z597" s="152"/>
      <c r="AA597" s="154"/>
      <c r="AB597" s="161">
        <f t="shared" si="163"/>
        <v>0</v>
      </c>
      <c r="AC597" s="162">
        <f t="shared" si="164"/>
        <v>0</v>
      </c>
      <c r="AD597" s="163">
        <f t="shared" si="165"/>
        <v>0</v>
      </c>
      <c r="AE597" s="208"/>
      <c r="AF597" s="215" t="b">
        <f t="shared" si="161"/>
        <v>1</v>
      </c>
      <c r="AG597" s="215" t="b">
        <f t="shared" si="162"/>
        <v>1</v>
      </c>
      <c r="AH597" s="215" t="b">
        <f t="shared" si="166"/>
        <v>1</v>
      </c>
      <c r="AI597" s="215" t="b">
        <f t="shared" si="167"/>
        <v>1</v>
      </c>
      <c r="AJ597" s="215" t="b">
        <f t="shared" si="168"/>
        <v>0</v>
      </c>
      <c r="AK597" s="215" t="b">
        <f t="shared" si="169"/>
        <v>0</v>
      </c>
      <c r="AL597" s="215" t="b">
        <f t="shared" si="170"/>
        <v>0</v>
      </c>
      <c r="AM597" s="215" t="b">
        <f t="shared" si="171"/>
        <v>0</v>
      </c>
      <c r="AN597" s="215" t="b">
        <f t="shared" si="172"/>
        <v>0</v>
      </c>
      <c r="AO597" s="215" t="b">
        <f t="shared" si="173"/>
        <v>0</v>
      </c>
      <c r="AP597" s="215" t="b">
        <f t="shared" si="174"/>
        <v>0</v>
      </c>
      <c r="AQ597" s="215" t="b">
        <f t="shared" si="175"/>
        <v>0</v>
      </c>
      <c r="AR597" s="215" t="b">
        <f t="shared" si="176"/>
        <v>0</v>
      </c>
      <c r="AS597" s="215" t="b">
        <f t="shared" si="177"/>
        <v>1</v>
      </c>
      <c r="AT597" s="215" t="b">
        <f t="shared" si="178"/>
        <v>1</v>
      </c>
      <c r="AU597" s="215" t="b">
        <f t="shared" si="179"/>
        <v>1</v>
      </c>
      <c r="AV597" s="215" t="b">
        <f t="shared" si="180"/>
        <v>1</v>
      </c>
    </row>
    <row r="598" spans="1:48" ht="15.75">
      <c r="A598" s="77">
        <v>576</v>
      </c>
      <c r="B598" s="134"/>
      <c r="C598" s="80"/>
      <c r="D598" s="126"/>
      <c r="E598" s="152"/>
      <c r="F598" s="146"/>
      <c r="G598" s="130"/>
      <c r="H598" s="152"/>
      <c r="I598" s="146"/>
      <c r="J598" s="130"/>
      <c r="K598" s="152"/>
      <c r="L598" s="146"/>
      <c r="M598" s="130"/>
      <c r="N598" s="152"/>
      <c r="O598" s="146"/>
      <c r="P598" s="130"/>
      <c r="Q598" s="152"/>
      <c r="R598" s="146"/>
      <c r="S598" s="130"/>
      <c r="T598" s="152"/>
      <c r="U598" s="146"/>
      <c r="V598" s="130"/>
      <c r="W598" s="152"/>
      <c r="X598" s="146"/>
      <c r="Y598" s="130"/>
      <c r="Z598" s="152"/>
      <c r="AA598" s="154"/>
      <c r="AB598" s="161">
        <f t="shared" si="163"/>
        <v>0</v>
      </c>
      <c r="AC598" s="162">
        <f t="shared" si="164"/>
        <v>0</v>
      </c>
      <c r="AD598" s="163">
        <f t="shared" si="165"/>
        <v>0</v>
      </c>
      <c r="AE598" s="208"/>
      <c r="AF598" s="215" t="b">
        <f t="shared" si="161"/>
        <v>1</v>
      </c>
      <c r="AG598" s="215" t="b">
        <f t="shared" si="162"/>
        <v>1</v>
      </c>
      <c r="AH598" s="215" t="b">
        <f t="shared" si="166"/>
        <v>1</v>
      </c>
      <c r="AI598" s="215" t="b">
        <f t="shared" si="167"/>
        <v>1</v>
      </c>
      <c r="AJ598" s="215" t="b">
        <f t="shared" si="168"/>
        <v>0</v>
      </c>
      <c r="AK598" s="215" t="b">
        <f t="shared" si="169"/>
        <v>0</v>
      </c>
      <c r="AL598" s="215" t="b">
        <f t="shared" si="170"/>
        <v>0</v>
      </c>
      <c r="AM598" s="215" t="b">
        <f t="shared" si="171"/>
        <v>0</v>
      </c>
      <c r="AN598" s="215" t="b">
        <f t="shared" si="172"/>
        <v>0</v>
      </c>
      <c r="AO598" s="215" t="b">
        <f t="shared" si="173"/>
        <v>0</v>
      </c>
      <c r="AP598" s="215" t="b">
        <f t="shared" si="174"/>
        <v>0</v>
      </c>
      <c r="AQ598" s="215" t="b">
        <f t="shared" si="175"/>
        <v>0</v>
      </c>
      <c r="AR598" s="215" t="b">
        <f t="shared" si="176"/>
        <v>0</v>
      </c>
      <c r="AS598" s="215" t="b">
        <f t="shared" si="177"/>
        <v>1</v>
      </c>
      <c r="AT598" s="215" t="b">
        <f t="shared" si="178"/>
        <v>1</v>
      </c>
      <c r="AU598" s="215" t="b">
        <f t="shared" si="179"/>
        <v>1</v>
      </c>
      <c r="AV598" s="215" t="b">
        <f t="shared" si="180"/>
        <v>1</v>
      </c>
    </row>
    <row r="599" spans="1:48" ht="15.75">
      <c r="A599" s="77">
        <v>577</v>
      </c>
      <c r="B599" s="134"/>
      <c r="C599" s="80"/>
      <c r="D599" s="126"/>
      <c r="E599" s="152"/>
      <c r="F599" s="146"/>
      <c r="G599" s="130"/>
      <c r="H599" s="152"/>
      <c r="I599" s="146"/>
      <c r="J599" s="130"/>
      <c r="K599" s="152"/>
      <c r="L599" s="146"/>
      <c r="M599" s="130"/>
      <c r="N599" s="152"/>
      <c r="O599" s="146"/>
      <c r="P599" s="130"/>
      <c r="Q599" s="152"/>
      <c r="R599" s="146"/>
      <c r="S599" s="130"/>
      <c r="T599" s="152"/>
      <c r="U599" s="146"/>
      <c r="V599" s="130"/>
      <c r="W599" s="152"/>
      <c r="X599" s="146"/>
      <c r="Y599" s="130"/>
      <c r="Z599" s="152"/>
      <c r="AA599" s="154"/>
      <c r="AB599" s="161">
        <f t="shared" si="163"/>
        <v>0</v>
      </c>
      <c r="AC599" s="162">
        <f t="shared" si="164"/>
        <v>0</v>
      </c>
      <c r="AD599" s="163">
        <f t="shared" si="165"/>
        <v>0</v>
      </c>
      <c r="AE599" s="208"/>
      <c r="AF599" s="215" t="b">
        <f t="shared" ref="AF599:AF662" si="181">IF(B599="",TRUE,(IF(ISNUMBER(MATCH(B599,CountriesList,0)),TRUE,FALSE)))</f>
        <v>1</v>
      </c>
      <c r="AG599" s="215" t="b">
        <f t="shared" ref="AG599:AG662" si="182">IF(C599="",TRUE,(IF(ISNUMBER(MATCH(C599,ClientCategorisation,0)),TRUE,FALSE)))</f>
        <v>1</v>
      </c>
      <c r="AH599" s="215" t="b">
        <f t="shared" si="166"/>
        <v>1</v>
      </c>
      <c r="AI599" s="215" t="b">
        <f t="shared" si="167"/>
        <v>1</v>
      </c>
      <c r="AJ599" s="215" t="b">
        <f t="shared" si="168"/>
        <v>0</v>
      </c>
      <c r="AK599" s="215" t="b">
        <f t="shared" si="169"/>
        <v>0</v>
      </c>
      <c r="AL599" s="215" t="b">
        <f t="shared" si="170"/>
        <v>0</v>
      </c>
      <c r="AM599" s="215" t="b">
        <f t="shared" si="171"/>
        <v>0</v>
      </c>
      <c r="AN599" s="215" t="b">
        <f t="shared" si="172"/>
        <v>0</v>
      </c>
      <c r="AO599" s="215" t="b">
        <f t="shared" si="173"/>
        <v>0</v>
      </c>
      <c r="AP599" s="215" t="b">
        <f t="shared" si="174"/>
        <v>0</v>
      </c>
      <c r="AQ599" s="215" t="b">
        <f t="shared" si="175"/>
        <v>0</v>
      </c>
      <c r="AR599" s="215" t="b">
        <f t="shared" si="176"/>
        <v>0</v>
      </c>
      <c r="AS599" s="215" t="b">
        <f t="shared" si="177"/>
        <v>1</v>
      </c>
      <c r="AT599" s="215" t="b">
        <f t="shared" si="178"/>
        <v>1</v>
      </c>
      <c r="AU599" s="215" t="b">
        <f t="shared" si="179"/>
        <v>1</v>
      </c>
      <c r="AV599" s="215" t="b">
        <f t="shared" si="180"/>
        <v>1</v>
      </c>
    </row>
    <row r="600" spans="1:48" ht="15.75">
      <c r="A600" s="77">
        <v>578</v>
      </c>
      <c r="B600" s="134"/>
      <c r="C600" s="80"/>
      <c r="D600" s="126"/>
      <c r="E600" s="152"/>
      <c r="F600" s="146"/>
      <c r="G600" s="130"/>
      <c r="H600" s="152"/>
      <c r="I600" s="146"/>
      <c r="J600" s="130"/>
      <c r="K600" s="152"/>
      <c r="L600" s="146"/>
      <c r="M600" s="130"/>
      <c r="N600" s="152"/>
      <c r="O600" s="146"/>
      <c r="P600" s="130"/>
      <c r="Q600" s="152"/>
      <c r="R600" s="146"/>
      <c r="S600" s="130"/>
      <c r="T600" s="152"/>
      <c r="U600" s="146"/>
      <c r="V600" s="130"/>
      <c r="W600" s="152"/>
      <c r="X600" s="146"/>
      <c r="Y600" s="130"/>
      <c r="Z600" s="152"/>
      <c r="AA600" s="154"/>
      <c r="AB600" s="161">
        <f t="shared" ref="AB600:AB663" si="183">D600+G600+J600+M600+P600+S600+V600+Y600</f>
        <v>0</v>
      </c>
      <c r="AC600" s="162">
        <f t="shared" ref="AC600:AC663" si="184">E600+H600+K600+N600+Q600+T600+W600+Z600</f>
        <v>0</v>
      </c>
      <c r="AD600" s="163">
        <f t="shared" ref="AD600:AD663" si="185">F600+I600+L600+O600+R600+U600+X600+AA600</f>
        <v>0</v>
      </c>
      <c r="AE600" s="208"/>
      <c r="AF600" s="215" t="b">
        <f t="shared" si="181"/>
        <v>1</v>
      </c>
      <c r="AG600" s="215" t="b">
        <f t="shared" si="182"/>
        <v>1</v>
      </c>
      <c r="AH600" s="215" t="b">
        <f t="shared" ref="AH600:AH663" si="186">IF(OR(AND(B600="",C600="",AB600=0,AC600=0,AD600=0),AND(B600&lt;&gt;"",C600&lt;&gt;"",AB600&gt;0)),TRUE,FALSE)</f>
        <v>1</v>
      </c>
      <c r="AI600" s="215" t="b">
        <f t="shared" ref="AI600:AI663" si="187">IF(AND(OR(B600="",C600=""),AB600&gt;0),FALSE,TRUE)</f>
        <v>1</v>
      </c>
      <c r="AJ600" s="215" t="b">
        <f t="shared" ref="AJ600:AJ663" si="188">IF(AND(D600&gt;0,E600&lt;&gt;"",F600&lt;&gt;""),TRUE,FALSE)</f>
        <v>0</v>
      </c>
      <c r="AK600" s="215" t="b">
        <f t="shared" ref="AK600:AK663" si="189">IF(AND(G600&gt;0,H600&lt;&gt;"",I600&lt;&gt;""),TRUE,FALSE)</f>
        <v>0</v>
      </c>
      <c r="AL600" s="215" t="b">
        <f t="shared" ref="AL600:AL663" si="190">IF(AND(J600&gt;0,K600&lt;&gt;"",L600&lt;&gt;""),TRUE,FALSE)</f>
        <v>0</v>
      </c>
      <c r="AM600" s="215" t="b">
        <f t="shared" ref="AM600:AM663" si="191">IF(AND(M600&gt;0,N600&lt;&gt;"",O600&lt;&gt;""),TRUE,FALSE)</f>
        <v>0</v>
      </c>
      <c r="AN600" s="215" t="b">
        <f t="shared" ref="AN600:AN663" si="192">IF(AND(P600&gt;0,Q600&lt;&gt;"",R600&lt;&gt;""),TRUE,FALSE)</f>
        <v>0</v>
      </c>
      <c r="AO600" s="215" t="b">
        <f t="shared" ref="AO600:AO663" si="193">IF(AND(S600&gt;0,T600&lt;&gt;"",U600&lt;&gt;""),TRUE,FALSE)</f>
        <v>0</v>
      </c>
      <c r="AP600" s="215" t="b">
        <f t="shared" ref="AP600:AP663" si="194">IF(AND(V600&gt;0,W600&lt;&gt;"",X600&lt;&gt;""),TRUE,FALSE)</f>
        <v>0</v>
      </c>
      <c r="AQ600" s="215" t="b">
        <f t="shared" ref="AQ600:AQ663" si="195">IF(AND(Y600&gt;0,Z600&lt;&gt;"",AA600&lt;&gt;""),TRUE,FALSE)</f>
        <v>0</v>
      </c>
      <c r="AR600" s="215" t="b">
        <f t="shared" ref="AR600:AR663" si="196">IF(OR(AJ600=TRUE,AK600=TRUE,AL600=TRUE,AM600=TRUE,AN600=TRUE,AO600=TRUE,AP600=TRUE,AQ600=TRUE),TRUE,FALSE)</f>
        <v>0</v>
      </c>
      <c r="AS600" s="215" t="b">
        <f t="shared" ref="AS600:AS663" si="197">IF(OR(AND(B600&lt;&gt;"",C600&lt;&gt;"",AR600=TRUE),AND(B600="",C600="",AR600=FALSE)),TRUE,FALSE)</f>
        <v>1</v>
      </c>
      <c r="AT600" s="215" t="b">
        <f t="shared" ref="AT600:AT663" si="198">IF(AND(B600&lt;&gt;"",C600&lt;&gt;""),TRUE,IF(OR(D600&lt;&gt;"",E600&lt;&gt;"",F600&lt;&gt;"",G600&lt;&gt;"",H600&lt;&gt;"",I600&lt;&gt;"",J600&lt;&gt;"",K600&lt;&gt;"",L600&lt;&gt;"",M600&lt;&gt;"",N600&lt;&gt;"",O600&lt;&gt;"",P600&lt;&gt;"",Q600&lt;&gt;"",R600&lt;&gt;"",S600&lt;&gt;"",T600&lt;&gt;"",U600&lt;&gt;"",V600&lt;&gt;"",W600&lt;&gt;"",X600&lt;&gt;"",Y600&lt;&gt;"",Z600&lt;&gt;"",AA600&lt;&gt;""),FALSE,TRUE))</f>
        <v>1</v>
      </c>
      <c r="AU600" s="215" t="b">
        <f t="shared" ref="AU600:AU663" si="199">IF(OR(AND(E600&gt;0,F600=0),AND(H600&gt;0,I600=0),AND(K600&gt;0,L600=0),AND(N600&gt;0,O600=0),AND(Q600&gt;0,R600=0),AND(T600&gt;0,U600=0),AND(W600&gt;0,X600=0),AND(Z600&gt;0,AA600=0)),FALSE,TRUE)</f>
        <v>1</v>
      </c>
      <c r="AV600" s="215" t="b">
        <f t="shared" ref="AV600:AV663" si="200">IF(OR(AND(E600=0,F600&gt;0),AND(H600=0,I600&gt;0),AND(K600=0,L600&gt;0),AND(N600=0,O600&gt;0),AND(Q600=0,R600&gt;0),AND(T600=0,U600&gt;0),AND(W600=0,X600&gt;0),AND(Z600=0,AA600&gt;0)),FALSE,TRUE)</f>
        <v>1</v>
      </c>
    </row>
    <row r="601" spans="1:48" ht="15.75">
      <c r="A601" s="77">
        <v>579</v>
      </c>
      <c r="B601" s="134"/>
      <c r="C601" s="80"/>
      <c r="D601" s="126"/>
      <c r="E601" s="152"/>
      <c r="F601" s="146"/>
      <c r="G601" s="130"/>
      <c r="H601" s="152"/>
      <c r="I601" s="146"/>
      <c r="J601" s="130"/>
      <c r="K601" s="152"/>
      <c r="L601" s="146"/>
      <c r="M601" s="130"/>
      <c r="N601" s="152"/>
      <c r="O601" s="146"/>
      <c r="P601" s="130"/>
      <c r="Q601" s="152"/>
      <c r="R601" s="146"/>
      <c r="S601" s="130"/>
      <c r="T601" s="152"/>
      <c r="U601" s="146"/>
      <c r="V601" s="130"/>
      <c r="W601" s="152"/>
      <c r="X601" s="146"/>
      <c r="Y601" s="130"/>
      <c r="Z601" s="152"/>
      <c r="AA601" s="154"/>
      <c r="AB601" s="161">
        <f t="shared" si="183"/>
        <v>0</v>
      </c>
      <c r="AC601" s="162">
        <f t="shared" si="184"/>
        <v>0</v>
      </c>
      <c r="AD601" s="163">
        <f t="shared" si="185"/>
        <v>0</v>
      </c>
      <c r="AE601" s="208"/>
      <c r="AF601" s="215" t="b">
        <f t="shared" si="181"/>
        <v>1</v>
      </c>
      <c r="AG601" s="215" t="b">
        <f t="shared" si="182"/>
        <v>1</v>
      </c>
      <c r="AH601" s="215" t="b">
        <f t="shared" si="186"/>
        <v>1</v>
      </c>
      <c r="AI601" s="215" t="b">
        <f t="shared" si="187"/>
        <v>1</v>
      </c>
      <c r="AJ601" s="215" t="b">
        <f t="shared" si="188"/>
        <v>0</v>
      </c>
      <c r="AK601" s="215" t="b">
        <f t="shared" si="189"/>
        <v>0</v>
      </c>
      <c r="AL601" s="215" t="b">
        <f t="shared" si="190"/>
        <v>0</v>
      </c>
      <c r="AM601" s="215" t="b">
        <f t="shared" si="191"/>
        <v>0</v>
      </c>
      <c r="AN601" s="215" t="b">
        <f t="shared" si="192"/>
        <v>0</v>
      </c>
      <c r="AO601" s="215" t="b">
        <f t="shared" si="193"/>
        <v>0</v>
      </c>
      <c r="AP601" s="215" t="b">
        <f t="shared" si="194"/>
        <v>0</v>
      </c>
      <c r="AQ601" s="215" t="b">
        <f t="shared" si="195"/>
        <v>0</v>
      </c>
      <c r="AR601" s="215" t="b">
        <f t="shared" si="196"/>
        <v>0</v>
      </c>
      <c r="AS601" s="215" t="b">
        <f t="shared" si="197"/>
        <v>1</v>
      </c>
      <c r="AT601" s="215" t="b">
        <f t="shared" si="198"/>
        <v>1</v>
      </c>
      <c r="AU601" s="215" t="b">
        <f t="shared" si="199"/>
        <v>1</v>
      </c>
      <c r="AV601" s="215" t="b">
        <f t="shared" si="200"/>
        <v>1</v>
      </c>
    </row>
    <row r="602" spans="1:48" ht="15.75">
      <c r="A602" s="77">
        <v>580</v>
      </c>
      <c r="B602" s="134"/>
      <c r="C602" s="80"/>
      <c r="D602" s="126"/>
      <c r="E602" s="152"/>
      <c r="F602" s="146"/>
      <c r="G602" s="130"/>
      <c r="H602" s="152"/>
      <c r="I602" s="146"/>
      <c r="J602" s="130"/>
      <c r="K602" s="152"/>
      <c r="L602" s="146"/>
      <c r="M602" s="130"/>
      <c r="N602" s="152"/>
      <c r="O602" s="146"/>
      <c r="P602" s="130"/>
      <c r="Q602" s="152"/>
      <c r="R602" s="146"/>
      <c r="S602" s="130"/>
      <c r="T602" s="152"/>
      <c r="U602" s="146"/>
      <c r="V602" s="130"/>
      <c r="W602" s="152"/>
      <c r="X602" s="146"/>
      <c r="Y602" s="130"/>
      <c r="Z602" s="152"/>
      <c r="AA602" s="154"/>
      <c r="AB602" s="161">
        <f t="shared" si="183"/>
        <v>0</v>
      </c>
      <c r="AC602" s="162">
        <f t="shared" si="184"/>
        <v>0</v>
      </c>
      <c r="AD602" s="163">
        <f t="shared" si="185"/>
        <v>0</v>
      </c>
      <c r="AE602" s="208"/>
      <c r="AF602" s="215" t="b">
        <f t="shared" si="181"/>
        <v>1</v>
      </c>
      <c r="AG602" s="215" t="b">
        <f t="shared" si="182"/>
        <v>1</v>
      </c>
      <c r="AH602" s="215" t="b">
        <f t="shared" si="186"/>
        <v>1</v>
      </c>
      <c r="AI602" s="215" t="b">
        <f t="shared" si="187"/>
        <v>1</v>
      </c>
      <c r="AJ602" s="215" t="b">
        <f t="shared" si="188"/>
        <v>0</v>
      </c>
      <c r="AK602" s="215" t="b">
        <f t="shared" si="189"/>
        <v>0</v>
      </c>
      <c r="AL602" s="215" t="b">
        <f t="shared" si="190"/>
        <v>0</v>
      </c>
      <c r="AM602" s="215" t="b">
        <f t="shared" si="191"/>
        <v>0</v>
      </c>
      <c r="AN602" s="215" t="b">
        <f t="shared" si="192"/>
        <v>0</v>
      </c>
      <c r="AO602" s="215" t="b">
        <f t="shared" si="193"/>
        <v>0</v>
      </c>
      <c r="AP602" s="215" t="b">
        <f t="shared" si="194"/>
        <v>0</v>
      </c>
      <c r="AQ602" s="215" t="b">
        <f t="shared" si="195"/>
        <v>0</v>
      </c>
      <c r="AR602" s="215" t="b">
        <f t="shared" si="196"/>
        <v>0</v>
      </c>
      <c r="AS602" s="215" t="b">
        <f t="shared" si="197"/>
        <v>1</v>
      </c>
      <c r="AT602" s="215" t="b">
        <f t="shared" si="198"/>
        <v>1</v>
      </c>
      <c r="AU602" s="215" t="b">
        <f t="shared" si="199"/>
        <v>1</v>
      </c>
      <c r="AV602" s="215" t="b">
        <f t="shared" si="200"/>
        <v>1</v>
      </c>
    </row>
    <row r="603" spans="1:48" ht="15.75">
      <c r="A603" s="77">
        <v>581</v>
      </c>
      <c r="B603" s="134"/>
      <c r="C603" s="80"/>
      <c r="D603" s="126"/>
      <c r="E603" s="152"/>
      <c r="F603" s="146"/>
      <c r="G603" s="130"/>
      <c r="H603" s="152"/>
      <c r="I603" s="146"/>
      <c r="J603" s="130"/>
      <c r="K603" s="152"/>
      <c r="L603" s="146"/>
      <c r="M603" s="130"/>
      <c r="N603" s="152"/>
      <c r="O603" s="146"/>
      <c r="P603" s="130"/>
      <c r="Q603" s="152"/>
      <c r="R603" s="146"/>
      <c r="S603" s="130"/>
      <c r="T603" s="152"/>
      <c r="U603" s="146"/>
      <c r="V603" s="130"/>
      <c r="W603" s="152"/>
      <c r="X603" s="146"/>
      <c r="Y603" s="130"/>
      <c r="Z603" s="152"/>
      <c r="AA603" s="154"/>
      <c r="AB603" s="161">
        <f t="shared" si="183"/>
        <v>0</v>
      </c>
      <c r="AC603" s="162">
        <f t="shared" si="184"/>
        <v>0</v>
      </c>
      <c r="AD603" s="163">
        <f t="shared" si="185"/>
        <v>0</v>
      </c>
      <c r="AE603" s="208"/>
      <c r="AF603" s="215" t="b">
        <f t="shared" si="181"/>
        <v>1</v>
      </c>
      <c r="AG603" s="215" t="b">
        <f t="shared" si="182"/>
        <v>1</v>
      </c>
      <c r="AH603" s="215" t="b">
        <f t="shared" si="186"/>
        <v>1</v>
      </c>
      <c r="AI603" s="215" t="b">
        <f t="shared" si="187"/>
        <v>1</v>
      </c>
      <c r="AJ603" s="215" t="b">
        <f t="shared" si="188"/>
        <v>0</v>
      </c>
      <c r="AK603" s="215" t="b">
        <f t="shared" si="189"/>
        <v>0</v>
      </c>
      <c r="AL603" s="215" t="b">
        <f t="shared" si="190"/>
        <v>0</v>
      </c>
      <c r="AM603" s="215" t="b">
        <f t="shared" si="191"/>
        <v>0</v>
      </c>
      <c r="AN603" s="215" t="b">
        <f t="shared" si="192"/>
        <v>0</v>
      </c>
      <c r="AO603" s="215" t="b">
        <f t="shared" si="193"/>
        <v>0</v>
      </c>
      <c r="AP603" s="215" t="b">
        <f t="shared" si="194"/>
        <v>0</v>
      </c>
      <c r="AQ603" s="215" t="b">
        <f t="shared" si="195"/>
        <v>0</v>
      </c>
      <c r="AR603" s="215" t="b">
        <f t="shared" si="196"/>
        <v>0</v>
      </c>
      <c r="AS603" s="215" t="b">
        <f t="shared" si="197"/>
        <v>1</v>
      </c>
      <c r="AT603" s="215" t="b">
        <f t="shared" si="198"/>
        <v>1</v>
      </c>
      <c r="AU603" s="215" t="b">
        <f t="shared" si="199"/>
        <v>1</v>
      </c>
      <c r="AV603" s="215" t="b">
        <f t="shared" si="200"/>
        <v>1</v>
      </c>
    </row>
    <row r="604" spans="1:48" ht="15.75">
      <c r="A604" s="77">
        <v>582</v>
      </c>
      <c r="B604" s="134"/>
      <c r="C604" s="80"/>
      <c r="D604" s="126"/>
      <c r="E604" s="152"/>
      <c r="F604" s="146"/>
      <c r="G604" s="130"/>
      <c r="H604" s="152"/>
      <c r="I604" s="146"/>
      <c r="J604" s="130"/>
      <c r="K604" s="152"/>
      <c r="L604" s="146"/>
      <c r="M604" s="130"/>
      <c r="N604" s="152"/>
      <c r="O604" s="146"/>
      <c r="P604" s="130"/>
      <c r="Q604" s="152"/>
      <c r="R604" s="146"/>
      <c r="S604" s="130"/>
      <c r="T604" s="152"/>
      <c r="U604" s="146"/>
      <c r="V604" s="130"/>
      <c r="W604" s="152"/>
      <c r="X604" s="146"/>
      <c r="Y604" s="130"/>
      <c r="Z604" s="152"/>
      <c r="AA604" s="154"/>
      <c r="AB604" s="161">
        <f t="shared" si="183"/>
        <v>0</v>
      </c>
      <c r="AC604" s="162">
        <f t="shared" si="184"/>
        <v>0</v>
      </c>
      <c r="AD604" s="163">
        <f t="shared" si="185"/>
        <v>0</v>
      </c>
      <c r="AE604" s="208"/>
      <c r="AF604" s="215" t="b">
        <f t="shared" si="181"/>
        <v>1</v>
      </c>
      <c r="AG604" s="215" t="b">
        <f t="shared" si="182"/>
        <v>1</v>
      </c>
      <c r="AH604" s="215" t="b">
        <f t="shared" si="186"/>
        <v>1</v>
      </c>
      <c r="AI604" s="215" t="b">
        <f t="shared" si="187"/>
        <v>1</v>
      </c>
      <c r="AJ604" s="215" t="b">
        <f t="shared" si="188"/>
        <v>0</v>
      </c>
      <c r="AK604" s="215" t="b">
        <f t="shared" si="189"/>
        <v>0</v>
      </c>
      <c r="AL604" s="215" t="b">
        <f t="shared" si="190"/>
        <v>0</v>
      </c>
      <c r="AM604" s="215" t="b">
        <f t="shared" si="191"/>
        <v>0</v>
      </c>
      <c r="AN604" s="215" t="b">
        <f t="shared" si="192"/>
        <v>0</v>
      </c>
      <c r="AO604" s="215" t="b">
        <f t="shared" si="193"/>
        <v>0</v>
      </c>
      <c r="AP604" s="215" t="b">
        <f t="shared" si="194"/>
        <v>0</v>
      </c>
      <c r="AQ604" s="215" t="b">
        <f t="shared" si="195"/>
        <v>0</v>
      </c>
      <c r="AR604" s="215" t="b">
        <f t="shared" si="196"/>
        <v>0</v>
      </c>
      <c r="AS604" s="215" t="b">
        <f t="shared" si="197"/>
        <v>1</v>
      </c>
      <c r="AT604" s="215" t="b">
        <f t="shared" si="198"/>
        <v>1</v>
      </c>
      <c r="AU604" s="215" t="b">
        <f t="shared" si="199"/>
        <v>1</v>
      </c>
      <c r="AV604" s="215" t="b">
        <f t="shared" si="200"/>
        <v>1</v>
      </c>
    </row>
    <row r="605" spans="1:48" ht="15.75">
      <c r="A605" s="77">
        <v>583</v>
      </c>
      <c r="B605" s="134"/>
      <c r="C605" s="80"/>
      <c r="D605" s="126"/>
      <c r="E605" s="152"/>
      <c r="F605" s="146"/>
      <c r="G605" s="130"/>
      <c r="H605" s="152"/>
      <c r="I605" s="146"/>
      <c r="J605" s="130"/>
      <c r="K605" s="152"/>
      <c r="L605" s="146"/>
      <c r="M605" s="130"/>
      <c r="N605" s="152"/>
      <c r="O605" s="146"/>
      <c r="P605" s="130"/>
      <c r="Q605" s="152"/>
      <c r="R605" s="146"/>
      <c r="S605" s="130"/>
      <c r="T605" s="152"/>
      <c r="U605" s="146"/>
      <c r="V605" s="130"/>
      <c r="W605" s="152"/>
      <c r="X605" s="146"/>
      <c r="Y605" s="130"/>
      <c r="Z605" s="152"/>
      <c r="AA605" s="154"/>
      <c r="AB605" s="161">
        <f t="shared" si="183"/>
        <v>0</v>
      </c>
      <c r="AC605" s="162">
        <f t="shared" si="184"/>
        <v>0</v>
      </c>
      <c r="AD605" s="163">
        <f t="shared" si="185"/>
        <v>0</v>
      </c>
      <c r="AE605" s="208"/>
      <c r="AF605" s="215" t="b">
        <f t="shared" si="181"/>
        <v>1</v>
      </c>
      <c r="AG605" s="215" t="b">
        <f t="shared" si="182"/>
        <v>1</v>
      </c>
      <c r="AH605" s="215" t="b">
        <f t="shared" si="186"/>
        <v>1</v>
      </c>
      <c r="AI605" s="215" t="b">
        <f t="shared" si="187"/>
        <v>1</v>
      </c>
      <c r="AJ605" s="215" t="b">
        <f t="shared" si="188"/>
        <v>0</v>
      </c>
      <c r="AK605" s="215" t="b">
        <f t="shared" si="189"/>
        <v>0</v>
      </c>
      <c r="AL605" s="215" t="b">
        <f t="shared" si="190"/>
        <v>0</v>
      </c>
      <c r="AM605" s="215" t="b">
        <f t="shared" si="191"/>
        <v>0</v>
      </c>
      <c r="AN605" s="215" t="b">
        <f t="shared" si="192"/>
        <v>0</v>
      </c>
      <c r="AO605" s="215" t="b">
        <f t="shared" si="193"/>
        <v>0</v>
      </c>
      <c r="AP605" s="215" t="b">
        <f t="shared" si="194"/>
        <v>0</v>
      </c>
      <c r="AQ605" s="215" t="b">
        <f t="shared" si="195"/>
        <v>0</v>
      </c>
      <c r="AR605" s="215" t="b">
        <f t="shared" si="196"/>
        <v>0</v>
      </c>
      <c r="AS605" s="215" t="b">
        <f t="shared" si="197"/>
        <v>1</v>
      </c>
      <c r="AT605" s="215" t="b">
        <f t="shared" si="198"/>
        <v>1</v>
      </c>
      <c r="AU605" s="215" t="b">
        <f t="shared" si="199"/>
        <v>1</v>
      </c>
      <c r="AV605" s="215" t="b">
        <f t="shared" si="200"/>
        <v>1</v>
      </c>
    </row>
    <row r="606" spans="1:48" ht="15.75">
      <c r="A606" s="77">
        <v>584</v>
      </c>
      <c r="B606" s="134"/>
      <c r="C606" s="80"/>
      <c r="D606" s="126"/>
      <c r="E606" s="152"/>
      <c r="F606" s="146"/>
      <c r="G606" s="130"/>
      <c r="H606" s="152"/>
      <c r="I606" s="146"/>
      <c r="J606" s="130"/>
      <c r="K606" s="152"/>
      <c r="L606" s="146"/>
      <c r="M606" s="130"/>
      <c r="N606" s="152"/>
      <c r="O606" s="146"/>
      <c r="P606" s="130"/>
      <c r="Q606" s="152"/>
      <c r="R606" s="146"/>
      <c r="S606" s="130"/>
      <c r="T606" s="152"/>
      <c r="U606" s="146"/>
      <c r="V606" s="130"/>
      <c r="W606" s="152"/>
      <c r="X606" s="146"/>
      <c r="Y606" s="130"/>
      <c r="Z606" s="152"/>
      <c r="AA606" s="154"/>
      <c r="AB606" s="161">
        <f t="shared" si="183"/>
        <v>0</v>
      </c>
      <c r="AC606" s="162">
        <f t="shared" si="184"/>
        <v>0</v>
      </c>
      <c r="AD606" s="163">
        <f t="shared" si="185"/>
        <v>0</v>
      </c>
      <c r="AE606" s="208"/>
      <c r="AF606" s="215" t="b">
        <f t="shared" si="181"/>
        <v>1</v>
      </c>
      <c r="AG606" s="215" t="b">
        <f t="shared" si="182"/>
        <v>1</v>
      </c>
      <c r="AH606" s="215" t="b">
        <f t="shared" si="186"/>
        <v>1</v>
      </c>
      <c r="AI606" s="215" t="b">
        <f t="shared" si="187"/>
        <v>1</v>
      </c>
      <c r="AJ606" s="215" t="b">
        <f t="shared" si="188"/>
        <v>0</v>
      </c>
      <c r="AK606" s="215" t="b">
        <f t="shared" si="189"/>
        <v>0</v>
      </c>
      <c r="AL606" s="215" t="b">
        <f t="shared" si="190"/>
        <v>0</v>
      </c>
      <c r="AM606" s="215" t="b">
        <f t="shared" si="191"/>
        <v>0</v>
      </c>
      <c r="AN606" s="215" t="b">
        <f t="shared" si="192"/>
        <v>0</v>
      </c>
      <c r="AO606" s="215" t="b">
        <f t="shared" si="193"/>
        <v>0</v>
      </c>
      <c r="AP606" s="215" t="b">
        <f t="shared" si="194"/>
        <v>0</v>
      </c>
      <c r="AQ606" s="215" t="b">
        <f t="shared" si="195"/>
        <v>0</v>
      </c>
      <c r="AR606" s="215" t="b">
        <f t="shared" si="196"/>
        <v>0</v>
      </c>
      <c r="AS606" s="215" t="b">
        <f t="shared" si="197"/>
        <v>1</v>
      </c>
      <c r="AT606" s="215" t="b">
        <f t="shared" si="198"/>
        <v>1</v>
      </c>
      <c r="AU606" s="215" t="b">
        <f t="shared" si="199"/>
        <v>1</v>
      </c>
      <c r="AV606" s="215" t="b">
        <f t="shared" si="200"/>
        <v>1</v>
      </c>
    </row>
    <row r="607" spans="1:48" ht="15.75">
      <c r="A607" s="77">
        <v>585</v>
      </c>
      <c r="B607" s="134"/>
      <c r="C607" s="80"/>
      <c r="D607" s="126"/>
      <c r="E607" s="152"/>
      <c r="F607" s="146"/>
      <c r="G607" s="130"/>
      <c r="H607" s="152"/>
      <c r="I607" s="146"/>
      <c r="J607" s="130"/>
      <c r="K607" s="152"/>
      <c r="L607" s="146"/>
      <c r="M607" s="130"/>
      <c r="N607" s="152"/>
      <c r="O607" s="146"/>
      <c r="P607" s="130"/>
      <c r="Q607" s="152"/>
      <c r="R607" s="146"/>
      <c r="S607" s="130"/>
      <c r="T607" s="152"/>
      <c r="U607" s="146"/>
      <c r="V607" s="130"/>
      <c r="W607" s="152"/>
      <c r="X607" s="146"/>
      <c r="Y607" s="130"/>
      <c r="Z607" s="152"/>
      <c r="AA607" s="154"/>
      <c r="AB607" s="161">
        <f t="shared" si="183"/>
        <v>0</v>
      </c>
      <c r="AC607" s="162">
        <f t="shared" si="184"/>
        <v>0</v>
      </c>
      <c r="AD607" s="163">
        <f t="shared" si="185"/>
        <v>0</v>
      </c>
      <c r="AE607" s="208"/>
      <c r="AF607" s="215" t="b">
        <f t="shared" si="181"/>
        <v>1</v>
      </c>
      <c r="AG607" s="215" t="b">
        <f t="shared" si="182"/>
        <v>1</v>
      </c>
      <c r="AH607" s="215" t="b">
        <f t="shared" si="186"/>
        <v>1</v>
      </c>
      <c r="AI607" s="215" t="b">
        <f t="shared" si="187"/>
        <v>1</v>
      </c>
      <c r="AJ607" s="215" t="b">
        <f t="shared" si="188"/>
        <v>0</v>
      </c>
      <c r="AK607" s="215" t="b">
        <f t="shared" si="189"/>
        <v>0</v>
      </c>
      <c r="AL607" s="215" t="b">
        <f t="shared" si="190"/>
        <v>0</v>
      </c>
      <c r="AM607" s="215" t="b">
        <f t="shared" si="191"/>
        <v>0</v>
      </c>
      <c r="AN607" s="215" t="b">
        <f t="shared" si="192"/>
        <v>0</v>
      </c>
      <c r="AO607" s="215" t="b">
        <f t="shared" si="193"/>
        <v>0</v>
      </c>
      <c r="AP607" s="215" t="b">
        <f t="shared" si="194"/>
        <v>0</v>
      </c>
      <c r="AQ607" s="215" t="b">
        <f t="shared" si="195"/>
        <v>0</v>
      </c>
      <c r="AR607" s="215" t="b">
        <f t="shared" si="196"/>
        <v>0</v>
      </c>
      <c r="AS607" s="215" t="b">
        <f t="shared" si="197"/>
        <v>1</v>
      </c>
      <c r="AT607" s="215" t="b">
        <f t="shared" si="198"/>
        <v>1</v>
      </c>
      <c r="AU607" s="215" t="b">
        <f t="shared" si="199"/>
        <v>1</v>
      </c>
      <c r="AV607" s="215" t="b">
        <f t="shared" si="200"/>
        <v>1</v>
      </c>
    </row>
    <row r="608" spans="1:48" ht="15.75">
      <c r="A608" s="77">
        <v>586</v>
      </c>
      <c r="B608" s="134"/>
      <c r="C608" s="80"/>
      <c r="D608" s="126"/>
      <c r="E608" s="152"/>
      <c r="F608" s="146"/>
      <c r="G608" s="130"/>
      <c r="H608" s="152"/>
      <c r="I608" s="146"/>
      <c r="J608" s="130"/>
      <c r="K608" s="152"/>
      <c r="L608" s="146"/>
      <c r="M608" s="130"/>
      <c r="N608" s="152"/>
      <c r="O608" s="146"/>
      <c r="P608" s="130"/>
      <c r="Q608" s="152"/>
      <c r="R608" s="146"/>
      <c r="S608" s="130"/>
      <c r="T608" s="152"/>
      <c r="U608" s="146"/>
      <c r="V608" s="130"/>
      <c r="W608" s="152"/>
      <c r="X608" s="146"/>
      <c r="Y608" s="130"/>
      <c r="Z608" s="152"/>
      <c r="AA608" s="154"/>
      <c r="AB608" s="161">
        <f t="shared" si="183"/>
        <v>0</v>
      </c>
      <c r="AC608" s="162">
        <f t="shared" si="184"/>
        <v>0</v>
      </c>
      <c r="AD608" s="163">
        <f t="shared" si="185"/>
        <v>0</v>
      </c>
      <c r="AE608" s="208"/>
      <c r="AF608" s="215" t="b">
        <f t="shared" si="181"/>
        <v>1</v>
      </c>
      <c r="AG608" s="215" t="b">
        <f t="shared" si="182"/>
        <v>1</v>
      </c>
      <c r="AH608" s="215" t="b">
        <f t="shared" si="186"/>
        <v>1</v>
      </c>
      <c r="AI608" s="215" t="b">
        <f t="shared" si="187"/>
        <v>1</v>
      </c>
      <c r="AJ608" s="215" t="b">
        <f t="shared" si="188"/>
        <v>0</v>
      </c>
      <c r="AK608" s="215" t="b">
        <f t="shared" si="189"/>
        <v>0</v>
      </c>
      <c r="AL608" s="215" t="b">
        <f t="shared" si="190"/>
        <v>0</v>
      </c>
      <c r="AM608" s="215" t="b">
        <f t="shared" si="191"/>
        <v>0</v>
      </c>
      <c r="AN608" s="215" t="b">
        <f t="shared" si="192"/>
        <v>0</v>
      </c>
      <c r="AO608" s="215" t="b">
        <f t="shared" si="193"/>
        <v>0</v>
      </c>
      <c r="AP608" s="215" t="b">
        <f t="shared" si="194"/>
        <v>0</v>
      </c>
      <c r="AQ608" s="215" t="b">
        <f t="shared" si="195"/>
        <v>0</v>
      </c>
      <c r="AR608" s="215" t="b">
        <f t="shared" si="196"/>
        <v>0</v>
      </c>
      <c r="AS608" s="215" t="b">
        <f t="shared" si="197"/>
        <v>1</v>
      </c>
      <c r="AT608" s="215" t="b">
        <f t="shared" si="198"/>
        <v>1</v>
      </c>
      <c r="AU608" s="215" t="b">
        <f t="shared" si="199"/>
        <v>1</v>
      </c>
      <c r="AV608" s="215" t="b">
        <f t="shared" si="200"/>
        <v>1</v>
      </c>
    </row>
    <row r="609" spans="1:48" ht="15.75">
      <c r="A609" s="77">
        <v>587</v>
      </c>
      <c r="B609" s="134"/>
      <c r="C609" s="80"/>
      <c r="D609" s="126"/>
      <c r="E609" s="152"/>
      <c r="F609" s="146"/>
      <c r="G609" s="130"/>
      <c r="H609" s="152"/>
      <c r="I609" s="146"/>
      <c r="J609" s="130"/>
      <c r="K609" s="152"/>
      <c r="L609" s="146"/>
      <c r="M609" s="130"/>
      <c r="N609" s="152"/>
      <c r="O609" s="146"/>
      <c r="P609" s="130"/>
      <c r="Q609" s="152"/>
      <c r="R609" s="146"/>
      <c r="S609" s="130"/>
      <c r="T609" s="152"/>
      <c r="U609" s="146"/>
      <c r="V609" s="130"/>
      <c r="W609" s="152"/>
      <c r="X609" s="146"/>
      <c r="Y609" s="130"/>
      <c r="Z609" s="152"/>
      <c r="AA609" s="154"/>
      <c r="AB609" s="161">
        <f t="shared" si="183"/>
        <v>0</v>
      </c>
      <c r="AC609" s="162">
        <f t="shared" si="184"/>
        <v>0</v>
      </c>
      <c r="AD609" s="163">
        <f t="shared" si="185"/>
        <v>0</v>
      </c>
      <c r="AE609" s="208"/>
      <c r="AF609" s="215" t="b">
        <f t="shared" si="181"/>
        <v>1</v>
      </c>
      <c r="AG609" s="215" t="b">
        <f t="shared" si="182"/>
        <v>1</v>
      </c>
      <c r="AH609" s="215" t="b">
        <f t="shared" si="186"/>
        <v>1</v>
      </c>
      <c r="AI609" s="215" t="b">
        <f t="shared" si="187"/>
        <v>1</v>
      </c>
      <c r="AJ609" s="215" t="b">
        <f t="shared" si="188"/>
        <v>0</v>
      </c>
      <c r="AK609" s="215" t="b">
        <f t="shared" si="189"/>
        <v>0</v>
      </c>
      <c r="AL609" s="215" t="b">
        <f t="shared" si="190"/>
        <v>0</v>
      </c>
      <c r="AM609" s="215" t="b">
        <f t="shared" si="191"/>
        <v>0</v>
      </c>
      <c r="AN609" s="215" t="b">
        <f t="shared" si="192"/>
        <v>0</v>
      </c>
      <c r="AO609" s="215" t="b">
        <f t="shared" si="193"/>
        <v>0</v>
      </c>
      <c r="AP609" s="215" t="b">
        <f t="shared" si="194"/>
        <v>0</v>
      </c>
      <c r="AQ609" s="215" t="b">
        <f t="shared" si="195"/>
        <v>0</v>
      </c>
      <c r="AR609" s="215" t="b">
        <f t="shared" si="196"/>
        <v>0</v>
      </c>
      <c r="AS609" s="215" t="b">
        <f t="shared" si="197"/>
        <v>1</v>
      </c>
      <c r="AT609" s="215" t="b">
        <f t="shared" si="198"/>
        <v>1</v>
      </c>
      <c r="AU609" s="215" t="b">
        <f t="shared" si="199"/>
        <v>1</v>
      </c>
      <c r="AV609" s="215" t="b">
        <f t="shared" si="200"/>
        <v>1</v>
      </c>
    </row>
    <row r="610" spans="1:48" ht="15.75">
      <c r="A610" s="77">
        <v>588</v>
      </c>
      <c r="B610" s="134"/>
      <c r="C610" s="80"/>
      <c r="D610" s="126"/>
      <c r="E610" s="152"/>
      <c r="F610" s="146"/>
      <c r="G610" s="130"/>
      <c r="H610" s="152"/>
      <c r="I610" s="146"/>
      <c r="J610" s="130"/>
      <c r="K610" s="152"/>
      <c r="L610" s="146"/>
      <c r="M610" s="130"/>
      <c r="N610" s="152"/>
      <c r="O610" s="146"/>
      <c r="P610" s="130"/>
      <c r="Q610" s="152"/>
      <c r="R610" s="146"/>
      <c r="S610" s="130"/>
      <c r="T610" s="152"/>
      <c r="U610" s="146"/>
      <c r="V610" s="130"/>
      <c r="W610" s="152"/>
      <c r="X610" s="146"/>
      <c r="Y610" s="130"/>
      <c r="Z610" s="152"/>
      <c r="AA610" s="154"/>
      <c r="AB610" s="161">
        <f t="shared" si="183"/>
        <v>0</v>
      </c>
      <c r="AC610" s="162">
        <f t="shared" si="184"/>
        <v>0</v>
      </c>
      <c r="AD610" s="163">
        <f t="shared" si="185"/>
        <v>0</v>
      </c>
      <c r="AE610" s="208"/>
      <c r="AF610" s="215" t="b">
        <f t="shared" si="181"/>
        <v>1</v>
      </c>
      <c r="AG610" s="215" t="b">
        <f t="shared" si="182"/>
        <v>1</v>
      </c>
      <c r="AH610" s="215" t="b">
        <f t="shared" si="186"/>
        <v>1</v>
      </c>
      <c r="AI610" s="215" t="b">
        <f t="shared" si="187"/>
        <v>1</v>
      </c>
      <c r="AJ610" s="215" t="b">
        <f t="shared" si="188"/>
        <v>0</v>
      </c>
      <c r="AK610" s="215" t="b">
        <f t="shared" si="189"/>
        <v>0</v>
      </c>
      <c r="AL610" s="215" t="b">
        <f t="shared" si="190"/>
        <v>0</v>
      </c>
      <c r="AM610" s="215" t="b">
        <f t="shared" si="191"/>
        <v>0</v>
      </c>
      <c r="AN610" s="215" t="b">
        <f t="shared" si="192"/>
        <v>0</v>
      </c>
      <c r="AO610" s="215" t="b">
        <f t="shared" si="193"/>
        <v>0</v>
      </c>
      <c r="AP610" s="215" t="b">
        <f t="shared" si="194"/>
        <v>0</v>
      </c>
      <c r="AQ610" s="215" t="b">
        <f t="shared" si="195"/>
        <v>0</v>
      </c>
      <c r="AR610" s="215" t="b">
        <f t="shared" si="196"/>
        <v>0</v>
      </c>
      <c r="AS610" s="215" t="b">
        <f t="shared" si="197"/>
        <v>1</v>
      </c>
      <c r="AT610" s="215" t="b">
        <f t="shared" si="198"/>
        <v>1</v>
      </c>
      <c r="AU610" s="215" t="b">
        <f t="shared" si="199"/>
        <v>1</v>
      </c>
      <c r="AV610" s="215" t="b">
        <f t="shared" si="200"/>
        <v>1</v>
      </c>
    </row>
    <row r="611" spans="1:48" ht="15.75">
      <c r="A611" s="77">
        <v>589</v>
      </c>
      <c r="B611" s="134"/>
      <c r="C611" s="80"/>
      <c r="D611" s="126"/>
      <c r="E611" s="152"/>
      <c r="F611" s="146"/>
      <c r="G611" s="130"/>
      <c r="H611" s="152"/>
      <c r="I611" s="146"/>
      <c r="J611" s="130"/>
      <c r="K611" s="152"/>
      <c r="L611" s="146"/>
      <c r="M611" s="130"/>
      <c r="N611" s="152"/>
      <c r="O611" s="146"/>
      <c r="P611" s="130"/>
      <c r="Q611" s="152"/>
      <c r="R611" s="146"/>
      <c r="S611" s="130"/>
      <c r="T611" s="152"/>
      <c r="U611" s="146"/>
      <c r="V611" s="130"/>
      <c r="W611" s="152"/>
      <c r="X611" s="146"/>
      <c r="Y611" s="130"/>
      <c r="Z611" s="152"/>
      <c r="AA611" s="154"/>
      <c r="AB611" s="161">
        <f t="shared" si="183"/>
        <v>0</v>
      </c>
      <c r="AC611" s="162">
        <f t="shared" si="184"/>
        <v>0</v>
      </c>
      <c r="AD611" s="163">
        <f t="shared" si="185"/>
        <v>0</v>
      </c>
      <c r="AE611" s="208"/>
      <c r="AF611" s="215" t="b">
        <f t="shared" si="181"/>
        <v>1</v>
      </c>
      <c r="AG611" s="215" t="b">
        <f t="shared" si="182"/>
        <v>1</v>
      </c>
      <c r="AH611" s="215" t="b">
        <f t="shared" si="186"/>
        <v>1</v>
      </c>
      <c r="AI611" s="215" t="b">
        <f t="shared" si="187"/>
        <v>1</v>
      </c>
      <c r="AJ611" s="215" t="b">
        <f t="shared" si="188"/>
        <v>0</v>
      </c>
      <c r="AK611" s="215" t="b">
        <f t="shared" si="189"/>
        <v>0</v>
      </c>
      <c r="AL611" s="215" t="b">
        <f t="shared" si="190"/>
        <v>0</v>
      </c>
      <c r="AM611" s="215" t="b">
        <f t="shared" si="191"/>
        <v>0</v>
      </c>
      <c r="AN611" s="215" t="b">
        <f t="shared" si="192"/>
        <v>0</v>
      </c>
      <c r="AO611" s="215" t="b">
        <f t="shared" si="193"/>
        <v>0</v>
      </c>
      <c r="AP611" s="215" t="b">
        <f t="shared" si="194"/>
        <v>0</v>
      </c>
      <c r="AQ611" s="215" t="b">
        <f t="shared" si="195"/>
        <v>0</v>
      </c>
      <c r="AR611" s="215" t="b">
        <f t="shared" si="196"/>
        <v>0</v>
      </c>
      <c r="AS611" s="215" t="b">
        <f t="shared" si="197"/>
        <v>1</v>
      </c>
      <c r="AT611" s="215" t="b">
        <f t="shared" si="198"/>
        <v>1</v>
      </c>
      <c r="AU611" s="215" t="b">
        <f t="shared" si="199"/>
        <v>1</v>
      </c>
      <c r="AV611" s="215" t="b">
        <f t="shared" si="200"/>
        <v>1</v>
      </c>
    </row>
    <row r="612" spans="1:48" ht="15.75">
      <c r="A612" s="77">
        <v>590</v>
      </c>
      <c r="B612" s="134"/>
      <c r="C612" s="80"/>
      <c r="D612" s="126"/>
      <c r="E612" s="152"/>
      <c r="F612" s="146"/>
      <c r="G612" s="130"/>
      <c r="H612" s="152"/>
      <c r="I612" s="146"/>
      <c r="J612" s="130"/>
      <c r="K612" s="152"/>
      <c r="L612" s="146"/>
      <c r="M612" s="130"/>
      <c r="N612" s="152"/>
      <c r="O612" s="146"/>
      <c r="P612" s="130"/>
      <c r="Q612" s="152"/>
      <c r="R612" s="146"/>
      <c r="S612" s="130"/>
      <c r="T612" s="152"/>
      <c r="U612" s="146"/>
      <c r="V612" s="130"/>
      <c r="W612" s="152"/>
      <c r="X612" s="146"/>
      <c r="Y612" s="130"/>
      <c r="Z612" s="152"/>
      <c r="AA612" s="154"/>
      <c r="AB612" s="161">
        <f t="shared" si="183"/>
        <v>0</v>
      </c>
      <c r="AC612" s="162">
        <f t="shared" si="184"/>
        <v>0</v>
      </c>
      <c r="AD612" s="163">
        <f t="shared" si="185"/>
        <v>0</v>
      </c>
      <c r="AE612" s="208"/>
      <c r="AF612" s="215" t="b">
        <f t="shared" si="181"/>
        <v>1</v>
      </c>
      <c r="AG612" s="215" t="b">
        <f t="shared" si="182"/>
        <v>1</v>
      </c>
      <c r="AH612" s="215" t="b">
        <f t="shared" si="186"/>
        <v>1</v>
      </c>
      <c r="AI612" s="215" t="b">
        <f t="shared" si="187"/>
        <v>1</v>
      </c>
      <c r="AJ612" s="215" t="b">
        <f t="shared" si="188"/>
        <v>0</v>
      </c>
      <c r="AK612" s="215" t="b">
        <f t="shared" si="189"/>
        <v>0</v>
      </c>
      <c r="AL612" s="215" t="b">
        <f t="shared" si="190"/>
        <v>0</v>
      </c>
      <c r="AM612" s="215" t="b">
        <f t="shared" si="191"/>
        <v>0</v>
      </c>
      <c r="AN612" s="215" t="b">
        <f t="shared" si="192"/>
        <v>0</v>
      </c>
      <c r="AO612" s="215" t="b">
        <f t="shared" si="193"/>
        <v>0</v>
      </c>
      <c r="AP612" s="215" t="b">
        <f t="shared" si="194"/>
        <v>0</v>
      </c>
      <c r="AQ612" s="215" t="b">
        <f t="shared" si="195"/>
        <v>0</v>
      </c>
      <c r="AR612" s="215" t="b">
        <f t="shared" si="196"/>
        <v>0</v>
      </c>
      <c r="AS612" s="215" t="b">
        <f t="shared" si="197"/>
        <v>1</v>
      </c>
      <c r="AT612" s="215" t="b">
        <f t="shared" si="198"/>
        <v>1</v>
      </c>
      <c r="AU612" s="215" t="b">
        <f t="shared" si="199"/>
        <v>1</v>
      </c>
      <c r="AV612" s="215" t="b">
        <f t="shared" si="200"/>
        <v>1</v>
      </c>
    </row>
    <row r="613" spans="1:48" ht="15.75">
      <c r="A613" s="77">
        <v>591</v>
      </c>
      <c r="B613" s="134"/>
      <c r="C613" s="80"/>
      <c r="D613" s="126"/>
      <c r="E613" s="152"/>
      <c r="F613" s="146"/>
      <c r="G613" s="130"/>
      <c r="H613" s="152"/>
      <c r="I613" s="146"/>
      <c r="J613" s="130"/>
      <c r="K613" s="152"/>
      <c r="L613" s="146"/>
      <c r="M613" s="130"/>
      <c r="N613" s="152"/>
      <c r="O613" s="146"/>
      <c r="P613" s="130"/>
      <c r="Q613" s="152"/>
      <c r="R613" s="146"/>
      <c r="S613" s="130"/>
      <c r="T613" s="152"/>
      <c r="U613" s="146"/>
      <c r="V613" s="130"/>
      <c r="W613" s="152"/>
      <c r="X613" s="146"/>
      <c r="Y613" s="130"/>
      <c r="Z613" s="152"/>
      <c r="AA613" s="154"/>
      <c r="AB613" s="161">
        <f t="shared" si="183"/>
        <v>0</v>
      </c>
      <c r="AC613" s="162">
        <f t="shared" si="184"/>
        <v>0</v>
      </c>
      <c r="AD613" s="163">
        <f t="shared" si="185"/>
        <v>0</v>
      </c>
      <c r="AE613" s="208"/>
      <c r="AF613" s="215" t="b">
        <f t="shared" si="181"/>
        <v>1</v>
      </c>
      <c r="AG613" s="215" t="b">
        <f t="shared" si="182"/>
        <v>1</v>
      </c>
      <c r="AH613" s="215" t="b">
        <f t="shared" si="186"/>
        <v>1</v>
      </c>
      <c r="AI613" s="215" t="b">
        <f t="shared" si="187"/>
        <v>1</v>
      </c>
      <c r="AJ613" s="215" t="b">
        <f t="shared" si="188"/>
        <v>0</v>
      </c>
      <c r="AK613" s="215" t="b">
        <f t="shared" si="189"/>
        <v>0</v>
      </c>
      <c r="AL613" s="215" t="b">
        <f t="shared" si="190"/>
        <v>0</v>
      </c>
      <c r="AM613" s="215" t="b">
        <f t="shared" si="191"/>
        <v>0</v>
      </c>
      <c r="AN613" s="215" t="b">
        <f t="shared" si="192"/>
        <v>0</v>
      </c>
      <c r="AO613" s="215" t="b">
        <f t="shared" si="193"/>
        <v>0</v>
      </c>
      <c r="AP613" s="215" t="b">
        <f t="shared" si="194"/>
        <v>0</v>
      </c>
      <c r="AQ613" s="215" t="b">
        <f t="shared" si="195"/>
        <v>0</v>
      </c>
      <c r="AR613" s="215" t="b">
        <f t="shared" si="196"/>
        <v>0</v>
      </c>
      <c r="AS613" s="215" t="b">
        <f t="shared" si="197"/>
        <v>1</v>
      </c>
      <c r="AT613" s="215" t="b">
        <f t="shared" si="198"/>
        <v>1</v>
      </c>
      <c r="AU613" s="215" t="b">
        <f t="shared" si="199"/>
        <v>1</v>
      </c>
      <c r="AV613" s="215" t="b">
        <f t="shared" si="200"/>
        <v>1</v>
      </c>
    </row>
    <row r="614" spans="1:48" ht="15.75">
      <c r="A614" s="77">
        <v>592</v>
      </c>
      <c r="B614" s="134"/>
      <c r="C614" s="80"/>
      <c r="D614" s="126"/>
      <c r="E614" s="152"/>
      <c r="F614" s="146"/>
      <c r="G614" s="130"/>
      <c r="H614" s="152"/>
      <c r="I614" s="146"/>
      <c r="J614" s="130"/>
      <c r="K614" s="152"/>
      <c r="L614" s="146"/>
      <c r="M614" s="130"/>
      <c r="N614" s="152"/>
      <c r="O614" s="146"/>
      <c r="P614" s="130"/>
      <c r="Q614" s="152"/>
      <c r="R614" s="146"/>
      <c r="S614" s="130"/>
      <c r="T614" s="152"/>
      <c r="U614" s="146"/>
      <c r="V614" s="130"/>
      <c r="W614" s="152"/>
      <c r="X614" s="146"/>
      <c r="Y614" s="130"/>
      <c r="Z614" s="152"/>
      <c r="AA614" s="154"/>
      <c r="AB614" s="161">
        <f t="shared" si="183"/>
        <v>0</v>
      </c>
      <c r="AC614" s="162">
        <f t="shared" si="184"/>
        <v>0</v>
      </c>
      <c r="AD614" s="163">
        <f t="shared" si="185"/>
        <v>0</v>
      </c>
      <c r="AE614" s="208"/>
      <c r="AF614" s="215" t="b">
        <f t="shared" si="181"/>
        <v>1</v>
      </c>
      <c r="AG614" s="215" t="b">
        <f t="shared" si="182"/>
        <v>1</v>
      </c>
      <c r="AH614" s="215" t="b">
        <f t="shared" si="186"/>
        <v>1</v>
      </c>
      <c r="AI614" s="215" t="b">
        <f t="shared" si="187"/>
        <v>1</v>
      </c>
      <c r="AJ614" s="215" t="b">
        <f t="shared" si="188"/>
        <v>0</v>
      </c>
      <c r="AK614" s="215" t="b">
        <f t="shared" si="189"/>
        <v>0</v>
      </c>
      <c r="AL614" s="215" t="b">
        <f t="shared" si="190"/>
        <v>0</v>
      </c>
      <c r="AM614" s="215" t="b">
        <f t="shared" si="191"/>
        <v>0</v>
      </c>
      <c r="AN614" s="215" t="b">
        <f t="shared" si="192"/>
        <v>0</v>
      </c>
      <c r="AO614" s="215" t="b">
        <f t="shared" si="193"/>
        <v>0</v>
      </c>
      <c r="AP614" s="215" t="b">
        <f t="shared" si="194"/>
        <v>0</v>
      </c>
      <c r="AQ614" s="215" t="b">
        <f t="shared" si="195"/>
        <v>0</v>
      </c>
      <c r="AR614" s="215" t="b">
        <f t="shared" si="196"/>
        <v>0</v>
      </c>
      <c r="AS614" s="215" t="b">
        <f t="shared" si="197"/>
        <v>1</v>
      </c>
      <c r="AT614" s="215" t="b">
        <f t="shared" si="198"/>
        <v>1</v>
      </c>
      <c r="AU614" s="215" t="b">
        <f t="shared" si="199"/>
        <v>1</v>
      </c>
      <c r="AV614" s="215" t="b">
        <f t="shared" si="200"/>
        <v>1</v>
      </c>
    </row>
    <row r="615" spans="1:48" ht="15.75">
      <c r="A615" s="77">
        <v>593</v>
      </c>
      <c r="B615" s="134"/>
      <c r="C615" s="80"/>
      <c r="D615" s="126"/>
      <c r="E615" s="152"/>
      <c r="F615" s="146"/>
      <c r="G615" s="130"/>
      <c r="H615" s="152"/>
      <c r="I615" s="146"/>
      <c r="J615" s="130"/>
      <c r="K615" s="152"/>
      <c r="L615" s="146"/>
      <c r="M615" s="130"/>
      <c r="N615" s="152"/>
      <c r="O615" s="146"/>
      <c r="P615" s="130"/>
      <c r="Q615" s="152"/>
      <c r="R615" s="146"/>
      <c r="S615" s="130"/>
      <c r="T615" s="152"/>
      <c r="U615" s="146"/>
      <c r="V615" s="130"/>
      <c r="W615" s="152"/>
      <c r="X615" s="146"/>
      <c r="Y615" s="130"/>
      <c r="Z615" s="152"/>
      <c r="AA615" s="154"/>
      <c r="AB615" s="161">
        <f t="shared" si="183"/>
        <v>0</v>
      </c>
      <c r="AC615" s="162">
        <f t="shared" si="184"/>
        <v>0</v>
      </c>
      <c r="AD615" s="163">
        <f t="shared" si="185"/>
        <v>0</v>
      </c>
      <c r="AE615" s="208"/>
      <c r="AF615" s="215" t="b">
        <f t="shared" si="181"/>
        <v>1</v>
      </c>
      <c r="AG615" s="215" t="b">
        <f t="shared" si="182"/>
        <v>1</v>
      </c>
      <c r="AH615" s="215" t="b">
        <f t="shared" si="186"/>
        <v>1</v>
      </c>
      <c r="AI615" s="215" t="b">
        <f t="shared" si="187"/>
        <v>1</v>
      </c>
      <c r="AJ615" s="215" t="b">
        <f t="shared" si="188"/>
        <v>0</v>
      </c>
      <c r="AK615" s="215" t="b">
        <f t="shared" si="189"/>
        <v>0</v>
      </c>
      <c r="AL615" s="215" t="b">
        <f t="shared" si="190"/>
        <v>0</v>
      </c>
      <c r="AM615" s="215" t="b">
        <f t="shared" si="191"/>
        <v>0</v>
      </c>
      <c r="AN615" s="215" t="b">
        <f t="shared" si="192"/>
        <v>0</v>
      </c>
      <c r="AO615" s="215" t="b">
        <f t="shared" si="193"/>
        <v>0</v>
      </c>
      <c r="AP615" s="215" t="b">
        <f t="shared" si="194"/>
        <v>0</v>
      </c>
      <c r="AQ615" s="215" t="b">
        <f t="shared" si="195"/>
        <v>0</v>
      </c>
      <c r="AR615" s="215" t="b">
        <f t="shared" si="196"/>
        <v>0</v>
      </c>
      <c r="AS615" s="215" t="b">
        <f t="shared" si="197"/>
        <v>1</v>
      </c>
      <c r="AT615" s="215" t="b">
        <f t="shared" si="198"/>
        <v>1</v>
      </c>
      <c r="AU615" s="215" t="b">
        <f t="shared" si="199"/>
        <v>1</v>
      </c>
      <c r="AV615" s="215" t="b">
        <f t="shared" si="200"/>
        <v>1</v>
      </c>
    </row>
    <row r="616" spans="1:48" ht="15.75">
      <c r="A616" s="77">
        <v>594</v>
      </c>
      <c r="B616" s="134"/>
      <c r="C616" s="80"/>
      <c r="D616" s="126"/>
      <c r="E616" s="152"/>
      <c r="F616" s="146"/>
      <c r="G616" s="130"/>
      <c r="H616" s="152"/>
      <c r="I616" s="146"/>
      <c r="J616" s="130"/>
      <c r="K616" s="152"/>
      <c r="L616" s="146"/>
      <c r="M616" s="130"/>
      <c r="N616" s="152"/>
      <c r="O616" s="146"/>
      <c r="P616" s="130"/>
      <c r="Q616" s="152"/>
      <c r="R616" s="146"/>
      <c r="S616" s="130"/>
      <c r="T616" s="152"/>
      <c r="U616" s="146"/>
      <c r="V616" s="130"/>
      <c r="W616" s="152"/>
      <c r="X616" s="146"/>
      <c r="Y616" s="130"/>
      <c r="Z616" s="152"/>
      <c r="AA616" s="154"/>
      <c r="AB616" s="161">
        <f t="shared" si="183"/>
        <v>0</v>
      </c>
      <c r="AC616" s="162">
        <f t="shared" si="184"/>
        <v>0</v>
      </c>
      <c r="AD616" s="163">
        <f t="shared" si="185"/>
        <v>0</v>
      </c>
      <c r="AE616" s="208"/>
      <c r="AF616" s="215" t="b">
        <f t="shared" si="181"/>
        <v>1</v>
      </c>
      <c r="AG616" s="215" t="b">
        <f t="shared" si="182"/>
        <v>1</v>
      </c>
      <c r="AH616" s="215" t="b">
        <f t="shared" si="186"/>
        <v>1</v>
      </c>
      <c r="AI616" s="215" t="b">
        <f t="shared" si="187"/>
        <v>1</v>
      </c>
      <c r="AJ616" s="215" t="b">
        <f t="shared" si="188"/>
        <v>0</v>
      </c>
      <c r="AK616" s="215" t="b">
        <f t="shared" si="189"/>
        <v>0</v>
      </c>
      <c r="AL616" s="215" t="b">
        <f t="shared" si="190"/>
        <v>0</v>
      </c>
      <c r="AM616" s="215" t="b">
        <f t="shared" si="191"/>
        <v>0</v>
      </c>
      <c r="AN616" s="215" t="b">
        <f t="shared" si="192"/>
        <v>0</v>
      </c>
      <c r="AO616" s="215" t="b">
        <f t="shared" si="193"/>
        <v>0</v>
      </c>
      <c r="AP616" s="215" t="b">
        <f t="shared" si="194"/>
        <v>0</v>
      </c>
      <c r="AQ616" s="215" t="b">
        <f t="shared" si="195"/>
        <v>0</v>
      </c>
      <c r="AR616" s="215" t="b">
        <f t="shared" si="196"/>
        <v>0</v>
      </c>
      <c r="AS616" s="215" t="b">
        <f t="shared" si="197"/>
        <v>1</v>
      </c>
      <c r="AT616" s="215" t="b">
        <f t="shared" si="198"/>
        <v>1</v>
      </c>
      <c r="AU616" s="215" t="b">
        <f t="shared" si="199"/>
        <v>1</v>
      </c>
      <c r="AV616" s="215" t="b">
        <f t="shared" si="200"/>
        <v>1</v>
      </c>
    </row>
    <row r="617" spans="1:48" ht="15.75">
      <c r="A617" s="77">
        <v>595</v>
      </c>
      <c r="B617" s="134"/>
      <c r="C617" s="80"/>
      <c r="D617" s="126"/>
      <c r="E617" s="152"/>
      <c r="F617" s="146"/>
      <c r="G617" s="130"/>
      <c r="H617" s="152"/>
      <c r="I617" s="146"/>
      <c r="J617" s="130"/>
      <c r="K617" s="152"/>
      <c r="L617" s="146"/>
      <c r="M617" s="130"/>
      <c r="N617" s="152"/>
      <c r="O617" s="146"/>
      <c r="P617" s="130"/>
      <c r="Q617" s="152"/>
      <c r="R617" s="146"/>
      <c r="S617" s="130"/>
      <c r="T617" s="152"/>
      <c r="U617" s="146"/>
      <c r="V617" s="130"/>
      <c r="W617" s="152"/>
      <c r="X617" s="146"/>
      <c r="Y617" s="130"/>
      <c r="Z617" s="152"/>
      <c r="AA617" s="154"/>
      <c r="AB617" s="161">
        <f t="shared" si="183"/>
        <v>0</v>
      </c>
      <c r="AC617" s="162">
        <f t="shared" si="184"/>
        <v>0</v>
      </c>
      <c r="AD617" s="163">
        <f t="shared" si="185"/>
        <v>0</v>
      </c>
      <c r="AE617" s="208"/>
      <c r="AF617" s="215" t="b">
        <f t="shared" si="181"/>
        <v>1</v>
      </c>
      <c r="AG617" s="215" t="b">
        <f t="shared" si="182"/>
        <v>1</v>
      </c>
      <c r="AH617" s="215" t="b">
        <f t="shared" si="186"/>
        <v>1</v>
      </c>
      <c r="AI617" s="215" t="b">
        <f t="shared" si="187"/>
        <v>1</v>
      </c>
      <c r="AJ617" s="215" t="b">
        <f t="shared" si="188"/>
        <v>0</v>
      </c>
      <c r="AK617" s="215" t="b">
        <f t="shared" si="189"/>
        <v>0</v>
      </c>
      <c r="AL617" s="215" t="b">
        <f t="shared" si="190"/>
        <v>0</v>
      </c>
      <c r="AM617" s="215" t="b">
        <f t="shared" si="191"/>
        <v>0</v>
      </c>
      <c r="AN617" s="215" t="b">
        <f t="shared" si="192"/>
        <v>0</v>
      </c>
      <c r="AO617" s="215" t="b">
        <f t="shared" si="193"/>
        <v>0</v>
      </c>
      <c r="AP617" s="215" t="b">
        <f t="shared" si="194"/>
        <v>0</v>
      </c>
      <c r="AQ617" s="215" t="b">
        <f t="shared" si="195"/>
        <v>0</v>
      </c>
      <c r="AR617" s="215" t="b">
        <f t="shared" si="196"/>
        <v>0</v>
      </c>
      <c r="AS617" s="215" t="b">
        <f t="shared" si="197"/>
        <v>1</v>
      </c>
      <c r="AT617" s="215" t="b">
        <f t="shared" si="198"/>
        <v>1</v>
      </c>
      <c r="AU617" s="215" t="b">
        <f t="shared" si="199"/>
        <v>1</v>
      </c>
      <c r="AV617" s="215" t="b">
        <f t="shared" si="200"/>
        <v>1</v>
      </c>
    </row>
    <row r="618" spans="1:48" ht="15.75">
      <c r="A618" s="77">
        <v>596</v>
      </c>
      <c r="B618" s="134"/>
      <c r="C618" s="80"/>
      <c r="D618" s="126"/>
      <c r="E618" s="152"/>
      <c r="F618" s="146"/>
      <c r="G618" s="130"/>
      <c r="H618" s="152"/>
      <c r="I618" s="146"/>
      <c r="J618" s="130"/>
      <c r="K618" s="152"/>
      <c r="L618" s="146"/>
      <c r="M618" s="130"/>
      <c r="N618" s="152"/>
      <c r="O618" s="146"/>
      <c r="P618" s="130"/>
      <c r="Q618" s="152"/>
      <c r="R618" s="146"/>
      <c r="S618" s="130"/>
      <c r="T618" s="152"/>
      <c r="U618" s="146"/>
      <c r="V618" s="130"/>
      <c r="W618" s="152"/>
      <c r="X618" s="146"/>
      <c r="Y618" s="130"/>
      <c r="Z618" s="152"/>
      <c r="AA618" s="154"/>
      <c r="AB618" s="161">
        <f t="shared" si="183"/>
        <v>0</v>
      </c>
      <c r="AC618" s="162">
        <f t="shared" si="184"/>
        <v>0</v>
      </c>
      <c r="AD618" s="163">
        <f t="shared" si="185"/>
        <v>0</v>
      </c>
      <c r="AE618" s="208"/>
      <c r="AF618" s="215" t="b">
        <f t="shared" si="181"/>
        <v>1</v>
      </c>
      <c r="AG618" s="215" t="b">
        <f t="shared" si="182"/>
        <v>1</v>
      </c>
      <c r="AH618" s="215" t="b">
        <f t="shared" si="186"/>
        <v>1</v>
      </c>
      <c r="AI618" s="215" t="b">
        <f t="shared" si="187"/>
        <v>1</v>
      </c>
      <c r="AJ618" s="215" t="b">
        <f t="shared" si="188"/>
        <v>0</v>
      </c>
      <c r="AK618" s="215" t="b">
        <f t="shared" si="189"/>
        <v>0</v>
      </c>
      <c r="AL618" s="215" t="b">
        <f t="shared" si="190"/>
        <v>0</v>
      </c>
      <c r="AM618" s="215" t="b">
        <f t="shared" si="191"/>
        <v>0</v>
      </c>
      <c r="AN618" s="215" t="b">
        <f t="shared" si="192"/>
        <v>0</v>
      </c>
      <c r="AO618" s="215" t="b">
        <f t="shared" si="193"/>
        <v>0</v>
      </c>
      <c r="AP618" s="215" t="b">
        <f t="shared" si="194"/>
        <v>0</v>
      </c>
      <c r="AQ618" s="215" t="b">
        <f t="shared" si="195"/>
        <v>0</v>
      </c>
      <c r="AR618" s="215" t="b">
        <f t="shared" si="196"/>
        <v>0</v>
      </c>
      <c r="AS618" s="215" t="b">
        <f t="shared" si="197"/>
        <v>1</v>
      </c>
      <c r="AT618" s="215" t="b">
        <f t="shared" si="198"/>
        <v>1</v>
      </c>
      <c r="AU618" s="215" t="b">
        <f t="shared" si="199"/>
        <v>1</v>
      </c>
      <c r="AV618" s="215" t="b">
        <f t="shared" si="200"/>
        <v>1</v>
      </c>
    </row>
    <row r="619" spans="1:48" ht="15.75">
      <c r="A619" s="77">
        <v>597</v>
      </c>
      <c r="B619" s="134"/>
      <c r="C619" s="80"/>
      <c r="D619" s="126"/>
      <c r="E619" s="152"/>
      <c r="F619" s="146"/>
      <c r="G619" s="130"/>
      <c r="H619" s="152"/>
      <c r="I619" s="146"/>
      <c r="J619" s="130"/>
      <c r="K619" s="152"/>
      <c r="L619" s="146"/>
      <c r="M619" s="130"/>
      <c r="N619" s="152"/>
      <c r="O619" s="146"/>
      <c r="P619" s="130"/>
      <c r="Q619" s="152"/>
      <c r="R619" s="146"/>
      <c r="S619" s="130"/>
      <c r="T619" s="152"/>
      <c r="U619" s="146"/>
      <c r="V619" s="130"/>
      <c r="W619" s="152"/>
      <c r="X619" s="146"/>
      <c r="Y619" s="130"/>
      <c r="Z619" s="152"/>
      <c r="AA619" s="154"/>
      <c r="AB619" s="161">
        <f t="shared" si="183"/>
        <v>0</v>
      </c>
      <c r="AC619" s="162">
        <f t="shared" si="184"/>
        <v>0</v>
      </c>
      <c r="AD619" s="163">
        <f t="shared" si="185"/>
        <v>0</v>
      </c>
      <c r="AE619" s="208"/>
      <c r="AF619" s="215" t="b">
        <f t="shared" si="181"/>
        <v>1</v>
      </c>
      <c r="AG619" s="215" t="b">
        <f t="shared" si="182"/>
        <v>1</v>
      </c>
      <c r="AH619" s="215" t="b">
        <f t="shared" si="186"/>
        <v>1</v>
      </c>
      <c r="AI619" s="215" t="b">
        <f t="shared" si="187"/>
        <v>1</v>
      </c>
      <c r="AJ619" s="215" t="b">
        <f t="shared" si="188"/>
        <v>0</v>
      </c>
      <c r="AK619" s="215" t="b">
        <f t="shared" si="189"/>
        <v>0</v>
      </c>
      <c r="AL619" s="215" t="b">
        <f t="shared" si="190"/>
        <v>0</v>
      </c>
      <c r="AM619" s="215" t="b">
        <f t="shared" si="191"/>
        <v>0</v>
      </c>
      <c r="AN619" s="215" t="b">
        <f t="shared" si="192"/>
        <v>0</v>
      </c>
      <c r="AO619" s="215" t="b">
        <f t="shared" si="193"/>
        <v>0</v>
      </c>
      <c r="AP619" s="215" t="b">
        <f t="shared" si="194"/>
        <v>0</v>
      </c>
      <c r="AQ619" s="215" t="b">
        <f t="shared" si="195"/>
        <v>0</v>
      </c>
      <c r="AR619" s="215" t="b">
        <f t="shared" si="196"/>
        <v>0</v>
      </c>
      <c r="AS619" s="215" t="b">
        <f t="shared" si="197"/>
        <v>1</v>
      </c>
      <c r="AT619" s="215" t="b">
        <f t="shared" si="198"/>
        <v>1</v>
      </c>
      <c r="AU619" s="215" t="b">
        <f t="shared" si="199"/>
        <v>1</v>
      </c>
      <c r="AV619" s="215" t="b">
        <f t="shared" si="200"/>
        <v>1</v>
      </c>
    </row>
    <row r="620" spans="1:48" ht="15.75">
      <c r="A620" s="77">
        <v>598</v>
      </c>
      <c r="B620" s="134"/>
      <c r="C620" s="80"/>
      <c r="D620" s="126"/>
      <c r="E620" s="152"/>
      <c r="F620" s="146"/>
      <c r="G620" s="130"/>
      <c r="H620" s="152"/>
      <c r="I620" s="146"/>
      <c r="J620" s="130"/>
      <c r="K620" s="152"/>
      <c r="L620" s="146"/>
      <c r="M620" s="130"/>
      <c r="N620" s="152"/>
      <c r="O620" s="146"/>
      <c r="P620" s="130"/>
      <c r="Q620" s="152"/>
      <c r="R620" s="146"/>
      <c r="S620" s="130"/>
      <c r="T620" s="152"/>
      <c r="U620" s="146"/>
      <c r="V620" s="130"/>
      <c r="W620" s="152"/>
      <c r="X620" s="146"/>
      <c r="Y620" s="130"/>
      <c r="Z620" s="152"/>
      <c r="AA620" s="154"/>
      <c r="AB620" s="161">
        <f t="shared" si="183"/>
        <v>0</v>
      </c>
      <c r="AC620" s="162">
        <f t="shared" si="184"/>
        <v>0</v>
      </c>
      <c r="AD620" s="163">
        <f t="shared" si="185"/>
        <v>0</v>
      </c>
      <c r="AE620" s="208"/>
      <c r="AF620" s="215" t="b">
        <f t="shared" si="181"/>
        <v>1</v>
      </c>
      <c r="AG620" s="215" t="b">
        <f t="shared" si="182"/>
        <v>1</v>
      </c>
      <c r="AH620" s="215" t="b">
        <f t="shared" si="186"/>
        <v>1</v>
      </c>
      <c r="AI620" s="215" t="b">
        <f t="shared" si="187"/>
        <v>1</v>
      </c>
      <c r="AJ620" s="215" t="b">
        <f t="shared" si="188"/>
        <v>0</v>
      </c>
      <c r="AK620" s="215" t="b">
        <f t="shared" si="189"/>
        <v>0</v>
      </c>
      <c r="AL620" s="215" t="b">
        <f t="shared" si="190"/>
        <v>0</v>
      </c>
      <c r="AM620" s="215" t="b">
        <f t="shared" si="191"/>
        <v>0</v>
      </c>
      <c r="AN620" s="215" t="b">
        <f t="shared" si="192"/>
        <v>0</v>
      </c>
      <c r="AO620" s="215" t="b">
        <f t="shared" si="193"/>
        <v>0</v>
      </c>
      <c r="AP620" s="215" t="b">
        <f t="shared" si="194"/>
        <v>0</v>
      </c>
      <c r="AQ620" s="215" t="b">
        <f t="shared" si="195"/>
        <v>0</v>
      </c>
      <c r="AR620" s="215" t="b">
        <f t="shared" si="196"/>
        <v>0</v>
      </c>
      <c r="AS620" s="215" t="b">
        <f t="shared" si="197"/>
        <v>1</v>
      </c>
      <c r="AT620" s="215" t="b">
        <f t="shared" si="198"/>
        <v>1</v>
      </c>
      <c r="AU620" s="215" t="b">
        <f t="shared" si="199"/>
        <v>1</v>
      </c>
      <c r="AV620" s="215" t="b">
        <f t="shared" si="200"/>
        <v>1</v>
      </c>
    </row>
    <row r="621" spans="1:48" ht="15.75">
      <c r="A621" s="77">
        <v>599</v>
      </c>
      <c r="B621" s="134"/>
      <c r="C621" s="80"/>
      <c r="D621" s="126"/>
      <c r="E621" s="152"/>
      <c r="F621" s="146"/>
      <c r="G621" s="130"/>
      <c r="H621" s="152"/>
      <c r="I621" s="146"/>
      <c r="J621" s="130"/>
      <c r="K621" s="152"/>
      <c r="L621" s="146"/>
      <c r="M621" s="130"/>
      <c r="N621" s="152"/>
      <c r="O621" s="146"/>
      <c r="P621" s="130"/>
      <c r="Q621" s="152"/>
      <c r="R621" s="146"/>
      <c r="S621" s="130"/>
      <c r="T621" s="152"/>
      <c r="U621" s="146"/>
      <c r="V621" s="130"/>
      <c r="W621" s="152"/>
      <c r="X621" s="146"/>
      <c r="Y621" s="130"/>
      <c r="Z621" s="152"/>
      <c r="AA621" s="154"/>
      <c r="AB621" s="161">
        <f t="shared" si="183"/>
        <v>0</v>
      </c>
      <c r="AC621" s="162">
        <f t="shared" si="184"/>
        <v>0</v>
      </c>
      <c r="AD621" s="163">
        <f t="shared" si="185"/>
        <v>0</v>
      </c>
      <c r="AE621" s="208"/>
      <c r="AF621" s="215" t="b">
        <f t="shared" si="181"/>
        <v>1</v>
      </c>
      <c r="AG621" s="215" t="b">
        <f t="shared" si="182"/>
        <v>1</v>
      </c>
      <c r="AH621" s="215" t="b">
        <f t="shared" si="186"/>
        <v>1</v>
      </c>
      <c r="AI621" s="215" t="b">
        <f t="shared" si="187"/>
        <v>1</v>
      </c>
      <c r="AJ621" s="215" t="b">
        <f t="shared" si="188"/>
        <v>0</v>
      </c>
      <c r="AK621" s="215" t="b">
        <f t="shared" si="189"/>
        <v>0</v>
      </c>
      <c r="AL621" s="215" t="b">
        <f t="shared" si="190"/>
        <v>0</v>
      </c>
      <c r="AM621" s="215" t="b">
        <f t="shared" si="191"/>
        <v>0</v>
      </c>
      <c r="AN621" s="215" t="b">
        <f t="shared" si="192"/>
        <v>0</v>
      </c>
      <c r="AO621" s="215" t="b">
        <f t="shared" si="193"/>
        <v>0</v>
      </c>
      <c r="AP621" s="215" t="b">
        <f t="shared" si="194"/>
        <v>0</v>
      </c>
      <c r="AQ621" s="215" t="b">
        <f t="shared" si="195"/>
        <v>0</v>
      </c>
      <c r="AR621" s="215" t="b">
        <f t="shared" si="196"/>
        <v>0</v>
      </c>
      <c r="AS621" s="215" t="b">
        <f t="shared" si="197"/>
        <v>1</v>
      </c>
      <c r="AT621" s="215" t="b">
        <f t="shared" si="198"/>
        <v>1</v>
      </c>
      <c r="AU621" s="215" t="b">
        <f t="shared" si="199"/>
        <v>1</v>
      </c>
      <c r="AV621" s="215" t="b">
        <f t="shared" si="200"/>
        <v>1</v>
      </c>
    </row>
    <row r="622" spans="1:48" ht="15.75">
      <c r="A622" s="77">
        <v>600</v>
      </c>
      <c r="B622" s="134"/>
      <c r="C622" s="80"/>
      <c r="D622" s="126"/>
      <c r="E622" s="152"/>
      <c r="F622" s="146"/>
      <c r="G622" s="130"/>
      <c r="H622" s="152"/>
      <c r="I622" s="146"/>
      <c r="J622" s="130"/>
      <c r="K622" s="152"/>
      <c r="L622" s="146"/>
      <c r="M622" s="130"/>
      <c r="N622" s="152"/>
      <c r="O622" s="146"/>
      <c r="P622" s="130"/>
      <c r="Q622" s="152"/>
      <c r="R622" s="146"/>
      <c r="S622" s="130"/>
      <c r="T622" s="152"/>
      <c r="U622" s="146"/>
      <c r="V622" s="130"/>
      <c r="W622" s="152"/>
      <c r="X622" s="146"/>
      <c r="Y622" s="130"/>
      <c r="Z622" s="152"/>
      <c r="AA622" s="154"/>
      <c r="AB622" s="161">
        <f t="shared" si="183"/>
        <v>0</v>
      </c>
      <c r="AC622" s="162">
        <f t="shared" si="184"/>
        <v>0</v>
      </c>
      <c r="AD622" s="163">
        <f t="shared" si="185"/>
        <v>0</v>
      </c>
      <c r="AE622" s="208"/>
      <c r="AF622" s="215" t="b">
        <f t="shared" si="181"/>
        <v>1</v>
      </c>
      <c r="AG622" s="215" t="b">
        <f t="shared" si="182"/>
        <v>1</v>
      </c>
      <c r="AH622" s="215" t="b">
        <f t="shared" si="186"/>
        <v>1</v>
      </c>
      <c r="AI622" s="215" t="b">
        <f t="shared" si="187"/>
        <v>1</v>
      </c>
      <c r="AJ622" s="215" t="b">
        <f t="shared" si="188"/>
        <v>0</v>
      </c>
      <c r="AK622" s="215" t="b">
        <f t="shared" si="189"/>
        <v>0</v>
      </c>
      <c r="AL622" s="215" t="b">
        <f t="shared" si="190"/>
        <v>0</v>
      </c>
      <c r="AM622" s="215" t="b">
        <f t="shared" si="191"/>
        <v>0</v>
      </c>
      <c r="AN622" s="215" t="b">
        <f t="shared" si="192"/>
        <v>0</v>
      </c>
      <c r="AO622" s="215" t="b">
        <f t="shared" si="193"/>
        <v>0</v>
      </c>
      <c r="AP622" s="215" t="b">
        <f t="shared" si="194"/>
        <v>0</v>
      </c>
      <c r="AQ622" s="215" t="b">
        <f t="shared" si="195"/>
        <v>0</v>
      </c>
      <c r="AR622" s="215" t="b">
        <f t="shared" si="196"/>
        <v>0</v>
      </c>
      <c r="AS622" s="215" t="b">
        <f t="shared" si="197"/>
        <v>1</v>
      </c>
      <c r="AT622" s="215" t="b">
        <f t="shared" si="198"/>
        <v>1</v>
      </c>
      <c r="AU622" s="215" t="b">
        <f t="shared" si="199"/>
        <v>1</v>
      </c>
      <c r="AV622" s="215" t="b">
        <f t="shared" si="200"/>
        <v>1</v>
      </c>
    </row>
    <row r="623" spans="1:48" ht="15.75">
      <c r="A623" s="77">
        <v>601</v>
      </c>
      <c r="B623" s="134"/>
      <c r="C623" s="80"/>
      <c r="D623" s="126"/>
      <c r="E623" s="152"/>
      <c r="F623" s="146"/>
      <c r="G623" s="130"/>
      <c r="H623" s="152"/>
      <c r="I623" s="146"/>
      <c r="J623" s="130"/>
      <c r="K623" s="152"/>
      <c r="L623" s="146"/>
      <c r="M623" s="130"/>
      <c r="N623" s="152"/>
      <c r="O623" s="146"/>
      <c r="P623" s="130"/>
      <c r="Q623" s="152"/>
      <c r="R623" s="146"/>
      <c r="S623" s="130"/>
      <c r="T623" s="152"/>
      <c r="U623" s="146"/>
      <c r="V623" s="130"/>
      <c r="W623" s="152"/>
      <c r="X623" s="146"/>
      <c r="Y623" s="130"/>
      <c r="Z623" s="152"/>
      <c r="AA623" s="154"/>
      <c r="AB623" s="161">
        <f t="shared" si="183"/>
        <v>0</v>
      </c>
      <c r="AC623" s="162">
        <f t="shared" si="184"/>
        <v>0</v>
      </c>
      <c r="AD623" s="163">
        <f t="shared" si="185"/>
        <v>0</v>
      </c>
      <c r="AE623" s="208"/>
      <c r="AF623" s="215" t="b">
        <f t="shared" si="181"/>
        <v>1</v>
      </c>
      <c r="AG623" s="215" t="b">
        <f t="shared" si="182"/>
        <v>1</v>
      </c>
      <c r="AH623" s="215" t="b">
        <f t="shared" si="186"/>
        <v>1</v>
      </c>
      <c r="AI623" s="215" t="b">
        <f t="shared" si="187"/>
        <v>1</v>
      </c>
      <c r="AJ623" s="215" t="b">
        <f t="shared" si="188"/>
        <v>0</v>
      </c>
      <c r="AK623" s="215" t="b">
        <f t="shared" si="189"/>
        <v>0</v>
      </c>
      <c r="AL623" s="215" t="b">
        <f t="shared" si="190"/>
        <v>0</v>
      </c>
      <c r="AM623" s="215" t="b">
        <f t="shared" si="191"/>
        <v>0</v>
      </c>
      <c r="AN623" s="215" t="b">
        <f t="shared" si="192"/>
        <v>0</v>
      </c>
      <c r="AO623" s="215" t="b">
        <f t="shared" si="193"/>
        <v>0</v>
      </c>
      <c r="AP623" s="215" t="b">
        <f t="shared" si="194"/>
        <v>0</v>
      </c>
      <c r="AQ623" s="215" t="b">
        <f t="shared" si="195"/>
        <v>0</v>
      </c>
      <c r="AR623" s="215" t="b">
        <f t="shared" si="196"/>
        <v>0</v>
      </c>
      <c r="AS623" s="215" t="b">
        <f t="shared" si="197"/>
        <v>1</v>
      </c>
      <c r="AT623" s="215" t="b">
        <f t="shared" si="198"/>
        <v>1</v>
      </c>
      <c r="AU623" s="215" t="b">
        <f t="shared" si="199"/>
        <v>1</v>
      </c>
      <c r="AV623" s="215" t="b">
        <f t="shared" si="200"/>
        <v>1</v>
      </c>
    </row>
    <row r="624" spans="1:48" ht="15.75">
      <c r="A624" s="77">
        <v>602</v>
      </c>
      <c r="B624" s="134"/>
      <c r="C624" s="80"/>
      <c r="D624" s="126"/>
      <c r="E624" s="152"/>
      <c r="F624" s="146"/>
      <c r="G624" s="130"/>
      <c r="H624" s="152"/>
      <c r="I624" s="146"/>
      <c r="J624" s="130"/>
      <c r="K624" s="152"/>
      <c r="L624" s="146"/>
      <c r="M624" s="130"/>
      <c r="N624" s="152"/>
      <c r="O624" s="146"/>
      <c r="P624" s="130"/>
      <c r="Q624" s="152"/>
      <c r="R624" s="146"/>
      <c r="S624" s="130"/>
      <c r="T624" s="152"/>
      <c r="U624" s="146"/>
      <c r="V624" s="130"/>
      <c r="W624" s="152"/>
      <c r="X624" s="146"/>
      <c r="Y624" s="130"/>
      <c r="Z624" s="152"/>
      <c r="AA624" s="154"/>
      <c r="AB624" s="161">
        <f t="shared" si="183"/>
        <v>0</v>
      </c>
      <c r="AC624" s="162">
        <f t="shared" si="184"/>
        <v>0</v>
      </c>
      <c r="AD624" s="163">
        <f t="shared" si="185"/>
        <v>0</v>
      </c>
      <c r="AE624" s="208"/>
      <c r="AF624" s="215" t="b">
        <f t="shared" si="181"/>
        <v>1</v>
      </c>
      <c r="AG624" s="215" t="b">
        <f t="shared" si="182"/>
        <v>1</v>
      </c>
      <c r="AH624" s="215" t="b">
        <f t="shared" si="186"/>
        <v>1</v>
      </c>
      <c r="AI624" s="215" t="b">
        <f t="shared" si="187"/>
        <v>1</v>
      </c>
      <c r="AJ624" s="215" t="b">
        <f t="shared" si="188"/>
        <v>0</v>
      </c>
      <c r="AK624" s="215" t="b">
        <f t="shared" si="189"/>
        <v>0</v>
      </c>
      <c r="AL624" s="215" t="b">
        <f t="shared" si="190"/>
        <v>0</v>
      </c>
      <c r="AM624" s="215" t="b">
        <f t="shared" si="191"/>
        <v>0</v>
      </c>
      <c r="AN624" s="215" t="b">
        <f t="shared" si="192"/>
        <v>0</v>
      </c>
      <c r="AO624" s="215" t="b">
        <f t="shared" si="193"/>
        <v>0</v>
      </c>
      <c r="AP624" s="215" t="b">
        <f t="shared" si="194"/>
        <v>0</v>
      </c>
      <c r="AQ624" s="215" t="b">
        <f t="shared" si="195"/>
        <v>0</v>
      </c>
      <c r="AR624" s="215" t="b">
        <f t="shared" si="196"/>
        <v>0</v>
      </c>
      <c r="AS624" s="215" t="b">
        <f t="shared" si="197"/>
        <v>1</v>
      </c>
      <c r="AT624" s="215" t="b">
        <f t="shared" si="198"/>
        <v>1</v>
      </c>
      <c r="AU624" s="215" t="b">
        <f t="shared" si="199"/>
        <v>1</v>
      </c>
      <c r="AV624" s="215" t="b">
        <f t="shared" si="200"/>
        <v>1</v>
      </c>
    </row>
    <row r="625" spans="1:48" ht="15.75">
      <c r="A625" s="77">
        <v>603</v>
      </c>
      <c r="B625" s="134"/>
      <c r="C625" s="80"/>
      <c r="D625" s="126"/>
      <c r="E625" s="152"/>
      <c r="F625" s="146"/>
      <c r="G625" s="130"/>
      <c r="H625" s="152"/>
      <c r="I625" s="146"/>
      <c r="J625" s="130"/>
      <c r="K625" s="152"/>
      <c r="L625" s="146"/>
      <c r="M625" s="130"/>
      <c r="N625" s="152"/>
      <c r="O625" s="146"/>
      <c r="P625" s="130"/>
      <c r="Q625" s="152"/>
      <c r="R625" s="146"/>
      <c r="S625" s="130"/>
      <c r="T625" s="152"/>
      <c r="U625" s="146"/>
      <c r="V625" s="130"/>
      <c r="W625" s="152"/>
      <c r="X625" s="146"/>
      <c r="Y625" s="130"/>
      <c r="Z625" s="152"/>
      <c r="AA625" s="154"/>
      <c r="AB625" s="161">
        <f t="shared" si="183"/>
        <v>0</v>
      </c>
      <c r="AC625" s="162">
        <f t="shared" si="184"/>
        <v>0</v>
      </c>
      <c r="AD625" s="163">
        <f t="shared" si="185"/>
        <v>0</v>
      </c>
      <c r="AE625" s="208"/>
      <c r="AF625" s="215" t="b">
        <f t="shared" si="181"/>
        <v>1</v>
      </c>
      <c r="AG625" s="215" t="b">
        <f t="shared" si="182"/>
        <v>1</v>
      </c>
      <c r="AH625" s="215" t="b">
        <f t="shared" si="186"/>
        <v>1</v>
      </c>
      <c r="AI625" s="215" t="b">
        <f t="shared" si="187"/>
        <v>1</v>
      </c>
      <c r="AJ625" s="215" t="b">
        <f t="shared" si="188"/>
        <v>0</v>
      </c>
      <c r="AK625" s="215" t="b">
        <f t="shared" si="189"/>
        <v>0</v>
      </c>
      <c r="AL625" s="215" t="b">
        <f t="shared" si="190"/>
        <v>0</v>
      </c>
      <c r="AM625" s="215" t="b">
        <f t="shared" si="191"/>
        <v>0</v>
      </c>
      <c r="AN625" s="215" t="b">
        <f t="shared" si="192"/>
        <v>0</v>
      </c>
      <c r="AO625" s="215" t="b">
        <f t="shared" si="193"/>
        <v>0</v>
      </c>
      <c r="AP625" s="215" t="b">
        <f t="shared" si="194"/>
        <v>0</v>
      </c>
      <c r="AQ625" s="215" t="b">
        <f t="shared" si="195"/>
        <v>0</v>
      </c>
      <c r="AR625" s="215" t="b">
        <f t="shared" si="196"/>
        <v>0</v>
      </c>
      <c r="AS625" s="215" t="b">
        <f t="shared" si="197"/>
        <v>1</v>
      </c>
      <c r="AT625" s="215" t="b">
        <f t="shared" si="198"/>
        <v>1</v>
      </c>
      <c r="AU625" s="215" t="b">
        <f t="shared" si="199"/>
        <v>1</v>
      </c>
      <c r="AV625" s="215" t="b">
        <f t="shared" si="200"/>
        <v>1</v>
      </c>
    </row>
    <row r="626" spans="1:48" ht="15.75">
      <c r="A626" s="77">
        <v>604</v>
      </c>
      <c r="B626" s="134"/>
      <c r="C626" s="80"/>
      <c r="D626" s="126"/>
      <c r="E626" s="152"/>
      <c r="F626" s="146"/>
      <c r="G626" s="130"/>
      <c r="H626" s="152"/>
      <c r="I626" s="146"/>
      <c r="J626" s="130"/>
      <c r="K626" s="152"/>
      <c r="L626" s="146"/>
      <c r="M626" s="130"/>
      <c r="N626" s="152"/>
      <c r="O626" s="146"/>
      <c r="P626" s="130"/>
      <c r="Q626" s="152"/>
      <c r="R626" s="146"/>
      <c r="S626" s="130"/>
      <c r="T626" s="152"/>
      <c r="U626" s="146"/>
      <c r="V626" s="130"/>
      <c r="W626" s="152"/>
      <c r="X626" s="146"/>
      <c r="Y626" s="130"/>
      <c r="Z626" s="152"/>
      <c r="AA626" s="154"/>
      <c r="AB626" s="161">
        <f t="shared" si="183"/>
        <v>0</v>
      </c>
      <c r="AC626" s="162">
        <f t="shared" si="184"/>
        <v>0</v>
      </c>
      <c r="AD626" s="163">
        <f t="shared" si="185"/>
        <v>0</v>
      </c>
      <c r="AE626" s="208"/>
      <c r="AF626" s="215" t="b">
        <f t="shared" si="181"/>
        <v>1</v>
      </c>
      <c r="AG626" s="215" t="b">
        <f t="shared" si="182"/>
        <v>1</v>
      </c>
      <c r="AH626" s="215" t="b">
        <f t="shared" si="186"/>
        <v>1</v>
      </c>
      <c r="AI626" s="215" t="b">
        <f t="shared" si="187"/>
        <v>1</v>
      </c>
      <c r="AJ626" s="215" t="b">
        <f t="shared" si="188"/>
        <v>0</v>
      </c>
      <c r="AK626" s="215" t="b">
        <f t="shared" si="189"/>
        <v>0</v>
      </c>
      <c r="AL626" s="215" t="b">
        <f t="shared" si="190"/>
        <v>0</v>
      </c>
      <c r="AM626" s="215" t="b">
        <f t="shared" si="191"/>
        <v>0</v>
      </c>
      <c r="AN626" s="215" t="b">
        <f t="shared" si="192"/>
        <v>0</v>
      </c>
      <c r="AO626" s="215" t="b">
        <f t="shared" si="193"/>
        <v>0</v>
      </c>
      <c r="AP626" s="215" t="b">
        <f t="shared" si="194"/>
        <v>0</v>
      </c>
      <c r="AQ626" s="215" t="b">
        <f t="shared" si="195"/>
        <v>0</v>
      </c>
      <c r="AR626" s="215" t="b">
        <f t="shared" si="196"/>
        <v>0</v>
      </c>
      <c r="AS626" s="215" t="b">
        <f t="shared" si="197"/>
        <v>1</v>
      </c>
      <c r="AT626" s="215" t="b">
        <f t="shared" si="198"/>
        <v>1</v>
      </c>
      <c r="AU626" s="215" t="b">
        <f t="shared" si="199"/>
        <v>1</v>
      </c>
      <c r="AV626" s="215" t="b">
        <f t="shared" si="200"/>
        <v>1</v>
      </c>
    </row>
    <row r="627" spans="1:48" ht="15.75">
      <c r="A627" s="77">
        <v>605</v>
      </c>
      <c r="B627" s="134"/>
      <c r="C627" s="80"/>
      <c r="D627" s="126"/>
      <c r="E627" s="152"/>
      <c r="F627" s="146"/>
      <c r="G627" s="130"/>
      <c r="H627" s="152"/>
      <c r="I627" s="146"/>
      <c r="J627" s="130"/>
      <c r="K627" s="152"/>
      <c r="L627" s="146"/>
      <c r="M627" s="130"/>
      <c r="N627" s="152"/>
      <c r="O627" s="146"/>
      <c r="P627" s="130"/>
      <c r="Q627" s="152"/>
      <c r="R627" s="146"/>
      <c r="S627" s="130"/>
      <c r="T627" s="152"/>
      <c r="U627" s="146"/>
      <c r="V627" s="130"/>
      <c r="W627" s="152"/>
      <c r="X627" s="146"/>
      <c r="Y627" s="130"/>
      <c r="Z627" s="152"/>
      <c r="AA627" s="154"/>
      <c r="AB627" s="161">
        <f t="shared" si="183"/>
        <v>0</v>
      </c>
      <c r="AC627" s="162">
        <f t="shared" si="184"/>
        <v>0</v>
      </c>
      <c r="AD627" s="163">
        <f t="shared" si="185"/>
        <v>0</v>
      </c>
      <c r="AE627" s="208"/>
      <c r="AF627" s="215" t="b">
        <f t="shared" si="181"/>
        <v>1</v>
      </c>
      <c r="AG627" s="215" t="b">
        <f t="shared" si="182"/>
        <v>1</v>
      </c>
      <c r="AH627" s="215" t="b">
        <f t="shared" si="186"/>
        <v>1</v>
      </c>
      <c r="AI627" s="215" t="b">
        <f t="shared" si="187"/>
        <v>1</v>
      </c>
      <c r="AJ627" s="215" t="b">
        <f t="shared" si="188"/>
        <v>0</v>
      </c>
      <c r="AK627" s="215" t="b">
        <f t="shared" si="189"/>
        <v>0</v>
      </c>
      <c r="AL627" s="215" t="b">
        <f t="shared" si="190"/>
        <v>0</v>
      </c>
      <c r="AM627" s="215" t="b">
        <f t="shared" si="191"/>
        <v>0</v>
      </c>
      <c r="AN627" s="215" t="b">
        <f t="shared" si="192"/>
        <v>0</v>
      </c>
      <c r="AO627" s="215" t="b">
        <f t="shared" si="193"/>
        <v>0</v>
      </c>
      <c r="AP627" s="215" t="b">
        <f t="shared" si="194"/>
        <v>0</v>
      </c>
      <c r="AQ627" s="215" t="b">
        <f t="shared" si="195"/>
        <v>0</v>
      </c>
      <c r="AR627" s="215" t="b">
        <f t="shared" si="196"/>
        <v>0</v>
      </c>
      <c r="AS627" s="215" t="b">
        <f t="shared" si="197"/>
        <v>1</v>
      </c>
      <c r="AT627" s="215" t="b">
        <f t="shared" si="198"/>
        <v>1</v>
      </c>
      <c r="AU627" s="215" t="b">
        <f t="shared" si="199"/>
        <v>1</v>
      </c>
      <c r="AV627" s="215" t="b">
        <f t="shared" si="200"/>
        <v>1</v>
      </c>
    </row>
    <row r="628" spans="1:48" ht="15.75">
      <c r="A628" s="77">
        <v>606</v>
      </c>
      <c r="B628" s="134"/>
      <c r="C628" s="80"/>
      <c r="D628" s="126"/>
      <c r="E628" s="152"/>
      <c r="F628" s="146"/>
      <c r="G628" s="130"/>
      <c r="H628" s="152"/>
      <c r="I628" s="146"/>
      <c r="J628" s="130"/>
      <c r="K628" s="152"/>
      <c r="L628" s="146"/>
      <c r="M628" s="130"/>
      <c r="N628" s="152"/>
      <c r="O628" s="146"/>
      <c r="P628" s="130"/>
      <c r="Q628" s="152"/>
      <c r="R628" s="146"/>
      <c r="S628" s="130"/>
      <c r="T628" s="152"/>
      <c r="U628" s="146"/>
      <c r="V628" s="130"/>
      <c r="W628" s="152"/>
      <c r="X628" s="146"/>
      <c r="Y628" s="130"/>
      <c r="Z628" s="152"/>
      <c r="AA628" s="154"/>
      <c r="AB628" s="161">
        <f t="shared" si="183"/>
        <v>0</v>
      </c>
      <c r="AC628" s="162">
        <f t="shared" si="184"/>
        <v>0</v>
      </c>
      <c r="AD628" s="163">
        <f t="shared" si="185"/>
        <v>0</v>
      </c>
      <c r="AE628" s="208"/>
      <c r="AF628" s="215" t="b">
        <f t="shared" si="181"/>
        <v>1</v>
      </c>
      <c r="AG628" s="215" t="b">
        <f t="shared" si="182"/>
        <v>1</v>
      </c>
      <c r="AH628" s="215" t="b">
        <f t="shared" si="186"/>
        <v>1</v>
      </c>
      <c r="AI628" s="215" t="b">
        <f t="shared" si="187"/>
        <v>1</v>
      </c>
      <c r="AJ628" s="215" t="b">
        <f t="shared" si="188"/>
        <v>0</v>
      </c>
      <c r="AK628" s="215" t="b">
        <f t="shared" si="189"/>
        <v>0</v>
      </c>
      <c r="AL628" s="215" t="b">
        <f t="shared" si="190"/>
        <v>0</v>
      </c>
      <c r="AM628" s="215" t="b">
        <f t="shared" si="191"/>
        <v>0</v>
      </c>
      <c r="AN628" s="215" t="b">
        <f t="shared" si="192"/>
        <v>0</v>
      </c>
      <c r="AO628" s="215" t="b">
        <f t="shared" si="193"/>
        <v>0</v>
      </c>
      <c r="AP628" s="215" t="b">
        <f t="shared" si="194"/>
        <v>0</v>
      </c>
      <c r="AQ628" s="215" t="b">
        <f t="shared" si="195"/>
        <v>0</v>
      </c>
      <c r="AR628" s="215" t="b">
        <f t="shared" si="196"/>
        <v>0</v>
      </c>
      <c r="AS628" s="215" t="b">
        <f t="shared" si="197"/>
        <v>1</v>
      </c>
      <c r="AT628" s="215" t="b">
        <f t="shared" si="198"/>
        <v>1</v>
      </c>
      <c r="AU628" s="215" t="b">
        <f t="shared" si="199"/>
        <v>1</v>
      </c>
      <c r="AV628" s="215" t="b">
        <f t="shared" si="200"/>
        <v>1</v>
      </c>
    </row>
    <row r="629" spans="1:48" ht="15.75">
      <c r="A629" s="77">
        <v>607</v>
      </c>
      <c r="B629" s="134"/>
      <c r="C629" s="80"/>
      <c r="D629" s="126"/>
      <c r="E629" s="152"/>
      <c r="F629" s="146"/>
      <c r="G629" s="130"/>
      <c r="H629" s="152"/>
      <c r="I629" s="146"/>
      <c r="J629" s="130"/>
      <c r="K629" s="152"/>
      <c r="L629" s="146"/>
      <c r="M629" s="130"/>
      <c r="N629" s="152"/>
      <c r="O629" s="146"/>
      <c r="P629" s="130"/>
      <c r="Q629" s="152"/>
      <c r="R629" s="146"/>
      <c r="S629" s="130"/>
      <c r="T629" s="152"/>
      <c r="U629" s="146"/>
      <c r="V629" s="130"/>
      <c r="W629" s="152"/>
      <c r="X629" s="146"/>
      <c r="Y629" s="130"/>
      <c r="Z629" s="152"/>
      <c r="AA629" s="154"/>
      <c r="AB629" s="161">
        <f t="shared" si="183"/>
        <v>0</v>
      </c>
      <c r="AC629" s="162">
        <f t="shared" si="184"/>
        <v>0</v>
      </c>
      <c r="AD629" s="163">
        <f t="shared" si="185"/>
        <v>0</v>
      </c>
      <c r="AE629" s="208"/>
      <c r="AF629" s="215" t="b">
        <f t="shared" si="181"/>
        <v>1</v>
      </c>
      <c r="AG629" s="215" t="b">
        <f t="shared" si="182"/>
        <v>1</v>
      </c>
      <c r="AH629" s="215" t="b">
        <f t="shared" si="186"/>
        <v>1</v>
      </c>
      <c r="AI629" s="215" t="b">
        <f t="shared" si="187"/>
        <v>1</v>
      </c>
      <c r="AJ629" s="215" t="b">
        <f t="shared" si="188"/>
        <v>0</v>
      </c>
      <c r="AK629" s="215" t="b">
        <f t="shared" si="189"/>
        <v>0</v>
      </c>
      <c r="AL629" s="215" t="b">
        <f t="shared" si="190"/>
        <v>0</v>
      </c>
      <c r="AM629" s="215" t="b">
        <f t="shared" si="191"/>
        <v>0</v>
      </c>
      <c r="AN629" s="215" t="b">
        <f t="shared" si="192"/>
        <v>0</v>
      </c>
      <c r="AO629" s="215" t="b">
        <f t="shared" si="193"/>
        <v>0</v>
      </c>
      <c r="AP629" s="215" t="b">
        <f t="shared" si="194"/>
        <v>0</v>
      </c>
      <c r="AQ629" s="215" t="b">
        <f t="shared" si="195"/>
        <v>0</v>
      </c>
      <c r="AR629" s="215" t="b">
        <f t="shared" si="196"/>
        <v>0</v>
      </c>
      <c r="AS629" s="215" t="b">
        <f t="shared" si="197"/>
        <v>1</v>
      </c>
      <c r="AT629" s="215" t="b">
        <f t="shared" si="198"/>
        <v>1</v>
      </c>
      <c r="AU629" s="215" t="b">
        <f t="shared" si="199"/>
        <v>1</v>
      </c>
      <c r="AV629" s="215" t="b">
        <f t="shared" si="200"/>
        <v>1</v>
      </c>
    </row>
    <row r="630" spans="1:48" ht="15.75">
      <c r="A630" s="77">
        <v>608</v>
      </c>
      <c r="B630" s="134"/>
      <c r="C630" s="80"/>
      <c r="D630" s="126"/>
      <c r="E630" s="152"/>
      <c r="F630" s="146"/>
      <c r="G630" s="130"/>
      <c r="H630" s="152"/>
      <c r="I630" s="146"/>
      <c r="J630" s="130"/>
      <c r="K630" s="152"/>
      <c r="L630" s="146"/>
      <c r="M630" s="130"/>
      <c r="N630" s="152"/>
      <c r="O630" s="146"/>
      <c r="P630" s="130"/>
      <c r="Q630" s="152"/>
      <c r="R630" s="146"/>
      <c r="S630" s="130"/>
      <c r="T630" s="152"/>
      <c r="U630" s="146"/>
      <c r="V630" s="130"/>
      <c r="W630" s="152"/>
      <c r="X630" s="146"/>
      <c r="Y630" s="130"/>
      <c r="Z630" s="152"/>
      <c r="AA630" s="154"/>
      <c r="AB630" s="161">
        <f t="shared" si="183"/>
        <v>0</v>
      </c>
      <c r="AC630" s="162">
        <f t="shared" si="184"/>
        <v>0</v>
      </c>
      <c r="AD630" s="163">
        <f t="shared" si="185"/>
        <v>0</v>
      </c>
      <c r="AE630" s="208"/>
      <c r="AF630" s="215" t="b">
        <f t="shared" si="181"/>
        <v>1</v>
      </c>
      <c r="AG630" s="215" t="b">
        <f t="shared" si="182"/>
        <v>1</v>
      </c>
      <c r="AH630" s="215" t="b">
        <f t="shared" si="186"/>
        <v>1</v>
      </c>
      <c r="AI630" s="215" t="b">
        <f t="shared" si="187"/>
        <v>1</v>
      </c>
      <c r="AJ630" s="215" t="b">
        <f t="shared" si="188"/>
        <v>0</v>
      </c>
      <c r="AK630" s="215" t="b">
        <f t="shared" si="189"/>
        <v>0</v>
      </c>
      <c r="AL630" s="215" t="b">
        <f t="shared" si="190"/>
        <v>0</v>
      </c>
      <c r="AM630" s="215" t="b">
        <f t="shared" si="191"/>
        <v>0</v>
      </c>
      <c r="AN630" s="215" t="b">
        <f t="shared" si="192"/>
        <v>0</v>
      </c>
      <c r="AO630" s="215" t="b">
        <f t="shared" si="193"/>
        <v>0</v>
      </c>
      <c r="AP630" s="215" t="b">
        <f t="shared" si="194"/>
        <v>0</v>
      </c>
      <c r="AQ630" s="215" t="b">
        <f t="shared" si="195"/>
        <v>0</v>
      </c>
      <c r="AR630" s="215" t="b">
        <f t="shared" si="196"/>
        <v>0</v>
      </c>
      <c r="AS630" s="215" t="b">
        <f t="shared" si="197"/>
        <v>1</v>
      </c>
      <c r="AT630" s="215" t="b">
        <f t="shared" si="198"/>
        <v>1</v>
      </c>
      <c r="AU630" s="215" t="b">
        <f t="shared" si="199"/>
        <v>1</v>
      </c>
      <c r="AV630" s="215" t="b">
        <f t="shared" si="200"/>
        <v>1</v>
      </c>
    </row>
    <row r="631" spans="1:48" ht="15.75">
      <c r="A631" s="77">
        <v>609</v>
      </c>
      <c r="B631" s="134"/>
      <c r="C631" s="80"/>
      <c r="D631" s="126"/>
      <c r="E631" s="152"/>
      <c r="F631" s="146"/>
      <c r="G631" s="130"/>
      <c r="H631" s="152"/>
      <c r="I631" s="146"/>
      <c r="J631" s="130"/>
      <c r="K631" s="152"/>
      <c r="L631" s="146"/>
      <c r="M631" s="130"/>
      <c r="N631" s="152"/>
      <c r="O631" s="146"/>
      <c r="P631" s="130"/>
      <c r="Q631" s="152"/>
      <c r="R631" s="146"/>
      <c r="S631" s="130"/>
      <c r="T631" s="152"/>
      <c r="U631" s="146"/>
      <c r="V631" s="130"/>
      <c r="W631" s="152"/>
      <c r="X631" s="146"/>
      <c r="Y631" s="130"/>
      <c r="Z631" s="152"/>
      <c r="AA631" s="154"/>
      <c r="AB631" s="161">
        <f t="shared" si="183"/>
        <v>0</v>
      </c>
      <c r="AC631" s="162">
        <f t="shared" si="184"/>
        <v>0</v>
      </c>
      <c r="AD631" s="163">
        <f t="shared" si="185"/>
        <v>0</v>
      </c>
      <c r="AE631" s="208"/>
      <c r="AF631" s="215" t="b">
        <f t="shared" si="181"/>
        <v>1</v>
      </c>
      <c r="AG631" s="215" t="b">
        <f t="shared" si="182"/>
        <v>1</v>
      </c>
      <c r="AH631" s="215" t="b">
        <f t="shared" si="186"/>
        <v>1</v>
      </c>
      <c r="AI631" s="215" t="b">
        <f t="shared" si="187"/>
        <v>1</v>
      </c>
      <c r="AJ631" s="215" t="b">
        <f t="shared" si="188"/>
        <v>0</v>
      </c>
      <c r="AK631" s="215" t="b">
        <f t="shared" si="189"/>
        <v>0</v>
      </c>
      <c r="AL631" s="215" t="b">
        <f t="shared" si="190"/>
        <v>0</v>
      </c>
      <c r="AM631" s="215" t="b">
        <f t="shared" si="191"/>
        <v>0</v>
      </c>
      <c r="AN631" s="215" t="b">
        <f t="shared" si="192"/>
        <v>0</v>
      </c>
      <c r="AO631" s="215" t="b">
        <f t="shared" si="193"/>
        <v>0</v>
      </c>
      <c r="AP631" s="215" t="b">
        <f t="shared" si="194"/>
        <v>0</v>
      </c>
      <c r="AQ631" s="215" t="b">
        <f t="shared" si="195"/>
        <v>0</v>
      </c>
      <c r="AR631" s="215" t="b">
        <f t="shared" si="196"/>
        <v>0</v>
      </c>
      <c r="AS631" s="215" t="b">
        <f t="shared" si="197"/>
        <v>1</v>
      </c>
      <c r="AT631" s="215" t="b">
        <f t="shared" si="198"/>
        <v>1</v>
      </c>
      <c r="AU631" s="215" t="b">
        <f t="shared" si="199"/>
        <v>1</v>
      </c>
      <c r="AV631" s="215" t="b">
        <f t="shared" si="200"/>
        <v>1</v>
      </c>
    </row>
    <row r="632" spans="1:48" ht="15.75">
      <c r="A632" s="77">
        <v>610</v>
      </c>
      <c r="B632" s="134"/>
      <c r="C632" s="80"/>
      <c r="D632" s="126"/>
      <c r="E632" s="152"/>
      <c r="F632" s="146"/>
      <c r="G632" s="130"/>
      <c r="H632" s="152"/>
      <c r="I632" s="146"/>
      <c r="J632" s="130"/>
      <c r="K632" s="152"/>
      <c r="L632" s="146"/>
      <c r="M632" s="130"/>
      <c r="N632" s="152"/>
      <c r="O632" s="146"/>
      <c r="P632" s="130"/>
      <c r="Q632" s="152"/>
      <c r="R632" s="146"/>
      <c r="S632" s="130"/>
      <c r="T632" s="152"/>
      <c r="U632" s="146"/>
      <c r="V632" s="130"/>
      <c r="W632" s="152"/>
      <c r="X632" s="146"/>
      <c r="Y632" s="130"/>
      <c r="Z632" s="152"/>
      <c r="AA632" s="154"/>
      <c r="AB632" s="161">
        <f t="shared" si="183"/>
        <v>0</v>
      </c>
      <c r="AC632" s="162">
        <f t="shared" si="184"/>
        <v>0</v>
      </c>
      <c r="AD632" s="163">
        <f t="shared" si="185"/>
        <v>0</v>
      </c>
      <c r="AE632" s="208"/>
      <c r="AF632" s="215" t="b">
        <f t="shared" si="181"/>
        <v>1</v>
      </c>
      <c r="AG632" s="215" t="b">
        <f t="shared" si="182"/>
        <v>1</v>
      </c>
      <c r="AH632" s="215" t="b">
        <f t="shared" si="186"/>
        <v>1</v>
      </c>
      <c r="AI632" s="215" t="b">
        <f t="shared" si="187"/>
        <v>1</v>
      </c>
      <c r="AJ632" s="215" t="b">
        <f t="shared" si="188"/>
        <v>0</v>
      </c>
      <c r="AK632" s="215" t="b">
        <f t="shared" si="189"/>
        <v>0</v>
      </c>
      <c r="AL632" s="215" t="b">
        <f t="shared" si="190"/>
        <v>0</v>
      </c>
      <c r="AM632" s="215" t="b">
        <f t="shared" si="191"/>
        <v>0</v>
      </c>
      <c r="AN632" s="215" t="b">
        <f t="shared" si="192"/>
        <v>0</v>
      </c>
      <c r="AO632" s="215" t="b">
        <f t="shared" si="193"/>
        <v>0</v>
      </c>
      <c r="AP632" s="215" t="b">
        <f t="shared" si="194"/>
        <v>0</v>
      </c>
      <c r="AQ632" s="215" t="b">
        <f t="shared" si="195"/>
        <v>0</v>
      </c>
      <c r="AR632" s="215" t="b">
        <f t="shared" si="196"/>
        <v>0</v>
      </c>
      <c r="AS632" s="215" t="b">
        <f t="shared" si="197"/>
        <v>1</v>
      </c>
      <c r="AT632" s="215" t="b">
        <f t="shared" si="198"/>
        <v>1</v>
      </c>
      <c r="AU632" s="215" t="b">
        <f t="shared" si="199"/>
        <v>1</v>
      </c>
      <c r="AV632" s="215" t="b">
        <f t="shared" si="200"/>
        <v>1</v>
      </c>
    </row>
    <row r="633" spans="1:48" ht="15.75">
      <c r="A633" s="77">
        <v>611</v>
      </c>
      <c r="B633" s="134"/>
      <c r="C633" s="80"/>
      <c r="D633" s="126"/>
      <c r="E633" s="152"/>
      <c r="F633" s="146"/>
      <c r="G633" s="130"/>
      <c r="H633" s="152"/>
      <c r="I633" s="146"/>
      <c r="J633" s="130"/>
      <c r="K633" s="152"/>
      <c r="L633" s="146"/>
      <c r="M633" s="130"/>
      <c r="N633" s="152"/>
      <c r="O633" s="146"/>
      <c r="P633" s="130"/>
      <c r="Q633" s="152"/>
      <c r="R633" s="146"/>
      <c r="S633" s="130"/>
      <c r="T633" s="152"/>
      <c r="U633" s="146"/>
      <c r="V633" s="130"/>
      <c r="W633" s="152"/>
      <c r="X633" s="146"/>
      <c r="Y633" s="130"/>
      <c r="Z633" s="152"/>
      <c r="AA633" s="154"/>
      <c r="AB633" s="161">
        <f t="shared" si="183"/>
        <v>0</v>
      </c>
      <c r="AC633" s="162">
        <f t="shared" si="184"/>
        <v>0</v>
      </c>
      <c r="AD633" s="163">
        <f t="shared" si="185"/>
        <v>0</v>
      </c>
      <c r="AE633" s="208"/>
      <c r="AF633" s="215" t="b">
        <f t="shared" si="181"/>
        <v>1</v>
      </c>
      <c r="AG633" s="215" t="b">
        <f t="shared" si="182"/>
        <v>1</v>
      </c>
      <c r="AH633" s="215" t="b">
        <f t="shared" si="186"/>
        <v>1</v>
      </c>
      <c r="AI633" s="215" t="b">
        <f t="shared" si="187"/>
        <v>1</v>
      </c>
      <c r="AJ633" s="215" t="b">
        <f t="shared" si="188"/>
        <v>0</v>
      </c>
      <c r="AK633" s="215" t="b">
        <f t="shared" si="189"/>
        <v>0</v>
      </c>
      <c r="AL633" s="215" t="b">
        <f t="shared" si="190"/>
        <v>0</v>
      </c>
      <c r="AM633" s="215" t="b">
        <f t="shared" si="191"/>
        <v>0</v>
      </c>
      <c r="AN633" s="215" t="b">
        <f t="shared" si="192"/>
        <v>0</v>
      </c>
      <c r="AO633" s="215" t="b">
        <f t="shared" si="193"/>
        <v>0</v>
      </c>
      <c r="AP633" s="215" t="b">
        <f t="shared" si="194"/>
        <v>0</v>
      </c>
      <c r="AQ633" s="215" t="b">
        <f t="shared" si="195"/>
        <v>0</v>
      </c>
      <c r="AR633" s="215" t="b">
        <f t="shared" si="196"/>
        <v>0</v>
      </c>
      <c r="AS633" s="215" t="b">
        <f t="shared" si="197"/>
        <v>1</v>
      </c>
      <c r="AT633" s="215" t="b">
        <f t="shared" si="198"/>
        <v>1</v>
      </c>
      <c r="AU633" s="215" t="b">
        <f t="shared" si="199"/>
        <v>1</v>
      </c>
      <c r="AV633" s="215" t="b">
        <f t="shared" si="200"/>
        <v>1</v>
      </c>
    </row>
    <row r="634" spans="1:48" ht="15.75">
      <c r="A634" s="77">
        <v>612</v>
      </c>
      <c r="B634" s="134"/>
      <c r="C634" s="80"/>
      <c r="D634" s="126"/>
      <c r="E634" s="152"/>
      <c r="F634" s="146"/>
      <c r="G634" s="130"/>
      <c r="H634" s="152"/>
      <c r="I634" s="146"/>
      <c r="J634" s="130"/>
      <c r="K634" s="152"/>
      <c r="L634" s="146"/>
      <c r="M634" s="130"/>
      <c r="N634" s="152"/>
      <c r="O634" s="146"/>
      <c r="P634" s="130"/>
      <c r="Q634" s="152"/>
      <c r="R634" s="146"/>
      <c r="S634" s="130"/>
      <c r="T634" s="152"/>
      <c r="U634" s="146"/>
      <c r="V634" s="130"/>
      <c r="W634" s="152"/>
      <c r="X634" s="146"/>
      <c r="Y634" s="130"/>
      <c r="Z634" s="152"/>
      <c r="AA634" s="154"/>
      <c r="AB634" s="161">
        <f t="shared" si="183"/>
        <v>0</v>
      </c>
      <c r="AC634" s="162">
        <f t="shared" si="184"/>
        <v>0</v>
      </c>
      <c r="AD634" s="163">
        <f t="shared" si="185"/>
        <v>0</v>
      </c>
      <c r="AE634" s="208"/>
      <c r="AF634" s="215" t="b">
        <f t="shared" si="181"/>
        <v>1</v>
      </c>
      <c r="AG634" s="215" t="b">
        <f t="shared" si="182"/>
        <v>1</v>
      </c>
      <c r="AH634" s="215" t="b">
        <f t="shared" si="186"/>
        <v>1</v>
      </c>
      <c r="AI634" s="215" t="b">
        <f t="shared" si="187"/>
        <v>1</v>
      </c>
      <c r="AJ634" s="215" t="b">
        <f t="shared" si="188"/>
        <v>0</v>
      </c>
      <c r="AK634" s="215" t="b">
        <f t="shared" si="189"/>
        <v>0</v>
      </c>
      <c r="AL634" s="215" t="b">
        <f t="shared" si="190"/>
        <v>0</v>
      </c>
      <c r="AM634" s="215" t="b">
        <f t="shared" si="191"/>
        <v>0</v>
      </c>
      <c r="AN634" s="215" t="b">
        <f t="shared" si="192"/>
        <v>0</v>
      </c>
      <c r="AO634" s="215" t="b">
        <f t="shared" si="193"/>
        <v>0</v>
      </c>
      <c r="AP634" s="215" t="b">
        <f t="shared" si="194"/>
        <v>0</v>
      </c>
      <c r="AQ634" s="215" t="b">
        <f t="shared" si="195"/>
        <v>0</v>
      </c>
      <c r="AR634" s="215" t="b">
        <f t="shared" si="196"/>
        <v>0</v>
      </c>
      <c r="AS634" s="215" t="b">
        <f t="shared" si="197"/>
        <v>1</v>
      </c>
      <c r="AT634" s="215" t="b">
        <f t="shared" si="198"/>
        <v>1</v>
      </c>
      <c r="AU634" s="215" t="b">
        <f t="shared" si="199"/>
        <v>1</v>
      </c>
      <c r="AV634" s="215" t="b">
        <f t="shared" si="200"/>
        <v>1</v>
      </c>
    </row>
    <row r="635" spans="1:48" ht="15.75">
      <c r="A635" s="77">
        <v>613</v>
      </c>
      <c r="B635" s="134"/>
      <c r="C635" s="80"/>
      <c r="D635" s="126"/>
      <c r="E635" s="152"/>
      <c r="F635" s="146"/>
      <c r="G635" s="130"/>
      <c r="H635" s="152"/>
      <c r="I635" s="146"/>
      <c r="J635" s="130"/>
      <c r="K635" s="152"/>
      <c r="L635" s="146"/>
      <c r="M635" s="130"/>
      <c r="N635" s="152"/>
      <c r="O635" s="146"/>
      <c r="P635" s="130"/>
      <c r="Q635" s="152"/>
      <c r="R635" s="146"/>
      <c r="S635" s="130"/>
      <c r="T635" s="152"/>
      <c r="U635" s="146"/>
      <c r="V635" s="130"/>
      <c r="W635" s="152"/>
      <c r="X635" s="146"/>
      <c r="Y635" s="130"/>
      <c r="Z635" s="152"/>
      <c r="AA635" s="154"/>
      <c r="AB635" s="161">
        <f t="shared" si="183"/>
        <v>0</v>
      </c>
      <c r="AC635" s="162">
        <f t="shared" si="184"/>
        <v>0</v>
      </c>
      <c r="AD635" s="163">
        <f t="shared" si="185"/>
        <v>0</v>
      </c>
      <c r="AE635" s="208"/>
      <c r="AF635" s="215" t="b">
        <f t="shared" si="181"/>
        <v>1</v>
      </c>
      <c r="AG635" s="215" t="b">
        <f t="shared" si="182"/>
        <v>1</v>
      </c>
      <c r="AH635" s="215" t="b">
        <f t="shared" si="186"/>
        <v>1</v>
      </c>
      <c r="AI635" s="215" t="b">
        <f t="shared" si="187"/>
        <v>1</v>
      </c>
      <c r="AJ635" s="215" t="b">
        <f t="shared" si="188"/>
        <v>0</v>
      </c>
      <c r="AK635" s="215" t="b">
        <f t="shared" si="189"/>
        <v>0</v>
      </c>
      <c r="AL635" s="215" t="b">
        <f t="shared" si="190"/>
        <v>0</v>
      </c>
      <c r="AM635" s="215" t="b">
        <f t="shared" si="191"/>
        <v>0</v>
      </c>
      <c r="AN635" s="215" t="b">
        <f t="shared" si="192"/>
        <v>0</v>
      </c>
      <c r="AO635" s="215" t="b">
        <f t="shared" si="193"/>
        <v>0</v>
      </c>
      <c r="AP635" s="215" t="b">
        <f t="shared" si="194"/>
        <v>0</v>
      </c>
      <c r="AQ635" s="215" t="b">
        <f t="shared" si="195"/>
        <v>0</v>
      </c>
      <c r="AR635" s="215" t="b">
        <f t="shared" si="196"/>
        <v>0</v>
      </c>
      <c r="AS635" s="215" t="b">
        <f t="shared" si="197"/>
        <v>1</v>
      </c>
      <c r="AT635" s="215" t="b">
        <f t="shared" si="198"/>
        <v>1</v>
      </c>
      <c r="AU635" s="215" t="b">
        <f t="shared" si="199"/>
        <v>1</v>
      </c>
      <c r="AV635" s="215" t="b">
        <f t="shared" si="200"/>
        <v>1</v>
      </c>
    </row>
    <row r="636" spans="1:48" ht="15.75">
      <c r="A636" s="77">
        <v>614</v>
      </c>
      <c r="B636" s="134"/>
      <c r="C636" s="80"/>
      <c r="D636" s="126"/>
      <c r="E636" s="152"/>
      <c r="F636" s="146"/>
      <c r="G636" s="130"/>
      <c r="H636" s="152"/>
      <c r="I636" s="146"/>
      <c r="J636" s="130"/>
      <c r="K636" s="152"/>
      <c r="L636" s="146"/>
      <c r="M636" s="130"/>
      <c r="N636" s="152"/>
      <c r="O636" s="146"/>
      <c r="P636" s="130"/>
      <c r="Q636" s="152"/>
      <c r="R636" s="146"/>
      <c r="S636" s="130"/>
      <c r="T636" s="152"/>
      <c r="U636" s="146"/>
      <c r="V636" s="130"/>
      <c r="W636" s="152"/>
      <c r="X636" s="146"/>
      <c r="Y636" s="130"/>
      <c r="Z636" s="152"/>
      <c r="AA636" s="154"/>
      <c r="AB636" s="161">
        <f t="shared" si="183"/>
        <v>0</v>
      </c>
      <c r="AC636" s="162">
        <f t="shared" si="184"/>
        <v>0</v>
      </c>
      <c r="AD636" s="163">
        <f t="shared" si="185"/>
        <v>0</v>
      </c>
      <c r="AE636" s="208"/>
      <c r="AF636" s="215" t="b">
        <f t="shared" si="181"/>
        <v>1</v>
      </c>
      <c r="AG636" s="215" t="b">
        <f t="shared" si="182"/>
        <v>1</v>
      </c>
      <c r="AH636" s="215" t="b">
        <f t="shared" si="186"/>
        <v>1</v>
      </c>
      <c r="AI636" s="215" t="b">
        <f t="shared" si="187"/>
        <v>1</v>
      </c>
      <c r="AJ636" s="215" t="b">
        <f t="shared" si="188"/>
        <v>0</v>
      </c>
      <c r="AK636" s="215" t="b">
        <f t="shared" si="189"/>
        <v>0</v>
      </c>
      <c r="AL636" s="215" t="b">
        <f t="shared" si="190"/>
        <v>0</v>
      </c>
      <c r="AM636" s="215" t="b">
        <f t="shared" si="191"/>
        <v>0</v>
      </c>
      <c r="AN636" s="215" t="b">
        <f t="shared" si="192"/>
        <v>0</v>
      </c>
      <c r="AO636" s="215" t="b">
        <f t="shared" si="193"/>
        <v>0</v>
      </c>
      <c r="AP636" s="215" t="b">
        <f t="shared" si="194"/>
        <v>0</v>
      </c>
      <c r="AQ636" s="215" t="b">
        <f t="shared" si="195"/>
        <v>0</v>
      </c>
      <c r="AR636" s="215" t="b">
        <f t="shared" si="196"/>
        <v>0</v>
      </c>
      <c r="AS636" s="215" t="b">
        <f t="shared" si="197"/>
        <v>1</v>
      </c>
      <c r="AT636" s="215" t="b">
        <f t="shared" si="198"/>
        <v>1</v>
      </c>
      <c r="AU636" s="215" t="b">
        <f t="shared" si="199"/>
        <v>1</v>
      </c>
      <c r="AV636" s="215" t="b">
        <f t="shared" si="200"/>
        <v>1</v>
      </c>
    </row>
    <row r="637" spans="1:48" ht="15.75">
      <c r="A637" s="77">
        <v>615</v>
      </c>
      <c r="B637" s="134"/>
      <c r="C637" s="80"/>
      <c r="D637" s="126"/>
      <c r="E637" s="152"/>
      <c r="F637" s="146"/>
      <c r="G637" s="130"/>
      <c r="H637" s="152"/>
      <c r="I637" s="146"/>
      <c r="J637" s="130"/>
      <c r="K637" s="152"/>
      <c r="L637" s="146"/>
      <c r="M637" s="130"/>
      <c r="N637" s="152"/>
      <c r="O637" s="146"/>
      <c r="P637" s="130"/>
      <c r="Q637" s="152"/>
      <c r="R637" s="146"/>
      <c r="S637" s="130"/>
      <c r="T637" s="152"/>
      <c r="U637" s="146"/>
      <c r="V637" s="130"/>
      <c r="W637" s="152"/>
      <c r="X637" s="146"/>
      <c r="Y637" s="130"/>
      <c r="Z637" s="152"/>
      <c r="AA637" s="154"/>
      <c r="AB637" s="161">
        <f t="shared" si="183"/>
        <v>0</v>
      </c>
      <c r="AC637" s="162">
        <f t="shared" si="184"/>
        <v>0</v>
      </c>
      <c r="AD637" s="163">
        <f t="shared" si="185"/>
        <v>0</v>
      </c>
      <c r="AE637" s="208"/>
      <c r="AF637" s="215" t="b">
        <f t="shared" si="181"/>
        <v>1</v>
      </c>
      <c r="AG637" s="215" t="b">
        <f t="shared" si="182"/>
        <v>1</v>
      </c>
      <c r="AH637" s="215" t="b">
        <f t="shared" si="186"/>
        <v>1</v>
      </c>
      <c r="AI637" s="215" t="b">
        <f t="shared" si="187"/>
        <v>1</v>
      </c>
      <c r="AJ637" s="215" t="b">
        <f t="shared" si="188"/>
        <v>0</v>
      </c>
      <c r="AK637" s="215" t="b">
        <f t="shared" si="189"/>
        <v>0</v>
      </c>
      <c r="AL637" s="215" t="b">
        <f t="shared" si="190"/>
        <v>0</v>
      </c>
      <c r="AM637" s="215" t="b">
        <f t="shared" si="191"/>
        <v>0</v>
      </c>
      <c r="AN637" s="215" t="b">
        <f t="shared" si="192"/>
        <v>0</v>
      </c>
      <c r="AO637" s="215" t="b">
        <f t="shared" si="193"/>
        <v>0</v>
      </c>
      <c r="AP637" s="215" t="b">
        <f t="shared" si="194"/>
        <v>0</v>
      </c>
      <c r="AQ637" s="215" t="b">
        <f t="shared" si="195"/>
        <v>0</v>
      </c>
      <c r="AR637" s="215" t="b">
        <f t="shared" si="196"/>
        <v>0</v>
      </c>
      <c r="AS637" s="215" t="b">
        <f t="shared" si="197"/>
        <v>1</v>
      </c>
      <c r="AT637" s="215" t="b">
        <f t="shared" si="198"/>
        <v>1</v>
      </c>
      <c r="AU637" s="215" t="b">
        <f t="shared" si="199"/>
        <v>1</v>
      </c>
      <c r="AV637" s="215" t="b">
        <f t="shared" si="200"/>
        <v>1</v>
      </c>
    </row>
    <row r="638" spans="1:48" ht="15.75">
      <c r="A638" s="77">
        <v>616</v>
      </c>
      <c r="B638" s="134"/>
      <c r="C638" s="80"/>
      <c r="D638" s="126"/>
      <c r="E638" s="152"/>
      <c r="F638" s="146"/>
      <c r="G638" s="130"/>
      <c r="H638" s="152"/>
      <c r="I638" s="146"/>
      <c r="J638" s="130"/>
      <c r="K638" s="152"/>
      <c r="L638" s="146"/>
      <c r="M638" s="130"/>
      <c r="N638" s="152"/>
      <c r="O638" s="146"/>
      <c r="P638" s="130"/>
      <c r="Q638" s="152"/>
      <c r="R638" s="146"/>
      <c r="S638" s="130"/>
      <c r="T638" s="152"/>
      <c r="U638" s="146"/>
      <c r="V638" s="130"/>
      <c r="W638" s="152"/>
      <c r="X638" s="146"/>
      <c r="Y638" s="130"/>
      <c r="Z638" s="152"/>
      <c r="AA638" s="154"/>
      <c r="AB638" s="161">
        <f t="shared" si="183"/>
        <v>0</v>
      </c>
      <c r="AC638" s="162">
        <f t="shared" si="184"/>
        <v>0</v>
      </c>
      <c r="AD638" s="163">
        <f t="shared" si="185"/>
        <v>0</v>
      </c>
      <c r="AE638" s="208"/>
      <c r="AF638" s="215" t="b">
        <f t="shared" si="181"/>
        <v>1</v>
      </c>
      <c r="AG638" s="215" t="b">
        <f t="shared" si="182"/>
        <v>1</v>
      </c>
      <c r="AH638" s="215" t="b">
        <f t="shared" si="186"/>
        <v>1</v>
      </c>
      <c r="AI638" s="215" t="b">
        <f t="shared" si="187"/>
        <v>1</v>
      </c>
      <c r="AJ638" s="215" t="b">
        <f t="shared" si="188"/>
        <v>0</v>
      </c>
      <c r="AK638" s="215" t="b">
        <f t="shared" si="189"/>
        <v>0</v>
      </c>
      <c r="AL638" s="215" t="b">
        <f t="shared" si="190"/>
        <v>0</v>
      </c>
      <c r="AM638" s="215" t="b">
        <f t="shared" si="191"/>
        <v>0</v>
      </c>
      <c r="AN638" s="215" t="b">
        <f t="shared" si="192"/>
        <v>0</v>
      </c>
      <c r="AO638" s="215" t="b">
        <f t="shared" si="193"/>
        <v>0</v>
      </c>
      <c r="AP638" s="215" t="b">
        <f t="shared" si="194"/>
        <v>0</v>
      </c>
      <c r="AQ638" s="215" t="b">
        <f t="shared" si="195"/>
        <v>0</v>
      </c>
      <c r="AR638" s="215" t="b">
        <f t="shared" si="196"/>
        <v>0</v>
      </c>
      <c r="AS638" s="215" t="b">
        <f t="shared" si="197"/>
        <v>1</v>
      </c>
      <c r="AT638" s="215" t="b">
        <f t="shared" si="198"/>
        <v>1</v>
      </c>
      <c r="AU638" s="215" t="b">
        <f t="shared" si="199"/>
        <v>1</v>
      </c>
      <c r="AV638" s="215" t="b">
        <f t="shared" si="200"/>
        <v>1</v>
      </c>
    </row>
    <row r="639" spans="1:48" ht="15.75">
      <c r="A639" s="77">
        <v>617</v>
      </c>
      <c r="B639" s="134"/>
      <c r="C639" s="80"/>
      <c r="D639" s="126"/>
      <c r="E639" s="152"/>
      <c r="F639" s="146"/>
      <c r="G639" s="130"/>
      <c r="H639" s="152"/>
      <c r="I639" s="146"/>
      <c r="J639" s="130"/>
      <c r="K639" s="152"/>
      <c r="L639" s="146"/>
      <c r="M639" s="130"/>
      <c r="N639" s="152"/>
      <c r="O639" s="146"/>
      <c r="P639" s="130"/>
      <c r="Q639" s="152"/>
      <c r="R639" s="146"/>
      <c r="S639" s="130"/>
      <c r="T639" s="152"/>
      <c r="U639" s="146"/>
      <c r="V639" s="130"/>
      <c r="W639" s="152"/>
      <c r="X639" s="146"/>
      <c r="Y639" s="130"/>
      <c r="Z639" s="152"/>
      <c r="AA639" s="154"/>
      <c r="AB639" s="161">
        <f t="shared" si="183"/>
        <v>0</v>
      </c>
      <c r="AC639" s="162">
        <f t="shared" si="184"/>
        <v>0</v>
      </c>
      <c r="AD639" s="163">
        <f t="shared" si="185"/>
        <v>0</v>
      </c>
      <c r="AE639" s="208"/>
      <c r="AF639" s="215" t="b">
        <f t="shared" si="181"/>
        <v>1</v>
      </c>
      <c r="AG639" s="215" t="b">
        <f t="shared" si="182"/>
        <v>1</v>
      </c>
      <c r="AH639" s="215" t="b">
        <f t="shared" si="186"/>
        <v>1</v>
      </c>
      <c r="AI639" s="215" t="b">
        <f t="shared" si="187"/>
        <v>1</v>
      </c>
      <c r="AJ639" s="215" t="b">
        <f t="shared" si="188"/>
        <v>0</v>
      </c>
      <c r="AK639" s="215" t="b">
        <f t="shared" si="189"/>
        <v>0</v>
      </c>
      <c r="AL639" s="215" t="b">
        <f t="shared" si="190"/>
        <v>0</v>
      </c>
      <c r="AM639" s="215" t="b">
        <f t="shared" si="191"/>
        <v>0</v>
      </c>
      <c r="AN639" s="215" t="b">
        <f t="shared" si="192"/>
        <v>0</v>
      </c>
      <c r="AO639" s="215" t="b">
        <f t="shared" si="193"/>
        <v>0</v>
      </c>
      <c r="AP639" s="215" t="b">
        <f t="shared" si="194"/>
        <v>0</v>
      </c>
      <c r="AQ639" s="215" t="b">
        <f t="shared" si="195"/>
        <v>0</v>
      </c>
      <c r="AR639" s="215" t="b">
        <f t="shared" si="196"/>
        <v>0</v>
      </c>
      <c r="AS639" s="215" t="b">
        <f t="shared" si="197"/>
        <v>1</v>
      </c>
      <c r="AT639" s="215" t="b">
        <f t="shared" si="198"/>
        <v>1</v>
      </c>
      <c r="AU639" s="215" t="b">
        <f t="shared" si="199"/>
        <v>1</v>
      </c>
      <c r="AV639" s="215" t="b">
        <f t="shared" si="200"/>
        <v>1</v>
      </c>
    </row>
    <row r="640" spans="1:48" ht="15.75">
      <c r="A640" s="77">
        <v>618</v>
      </c>
      <c r="B640" s="134"/>
      <c r="C640" s="80"/>
      <c r="D640" s="126"/>
      <c r="E640" s="152"/>
      <c r="F640" s="146"/>
      <c r="G640" s="130"/>
      <c r="H640" s="152"/>
      <c r="I640" s="146"/>
      <c r="J640" s="130"/>
      <c r="K640" s="152"/>
      <c r="L640" s="146"/>
      <c r="M640" s="130"/>
      <c r="N640" s="152"/>
      <c r="O640" s="146"/>
      <c r="P640" s="130"/>
      <c r="Q640" s="152"/>
      <c r="R640" s="146"/>
      <c r="S640" s="130"/>
      <c r="T640" s="152"/>
      <c r="U640" s="146"/>
      <c r="V640" s="130"/>
      <c r="W640" s="152"/>
      <c r="X640" s="146"/>
      <c r="Y640" s="130"/>
      <c r="Z640" s="152"/>
      <c r="AA640" s="154"/>
      <c r="AB640" s="161">
        <f t="shared" si="183"/>
        <v>0</v>
      </c>
      <c r="AC640" s="162">
        <f t="shared" si="184"/>
        <v>0</v>
      </c>
      <c r="AD640" s="163">
        <f t="shared" si="185"/>
        <v>0</v>
      </c>
      <c r="AE640" s="208"/>
      <c r="AF640" s="215" t="b">
        <f t="shared" si="181"/>
        <v>1</v>
      </c>
      <c r="AG640" s="215" t="b">
        <f t="shared" si="182"/>
        <v>1</v>
      </c>
      <c r="AH640" s="215" t="b">
        <f t="shared" si="186"/>
        <v>1</v>
      </c>
      <c r="AI640" s="215" t="b">
        <f t="shared" si="187"/>
        <v>1</v>
      </c>
      <c r="AJ640" s="215" t="b">
        <f t="shared" si="188"/>
        <v>0</v>
      </c>
      <c r="AK640" s="215" t="b">
        <f t="shared" si="189"/>
        <v>0</v>
      </c>
      <c r="AL640" s="215" t="b">
        <f t="shared" si="190"/>
        <v>0</v>
      </c>
      <c r="AM640" s="215" t="b">
        <f t="shared" si="191"/>
        <v>0</v>
      </c>
      <c r="AN640" s="215" t="b">
        <f t="shared" si="192"/>
        <v>0</v>
      </c>
      <c r="AO640" s="215" t="b">
        <f t="shared" si="193"/>
        <v>0</v>
      </c>
      <c r="AP640" s="215" t="b">
        <f t="shared" si="194"/>
        <v>0</v>
      </c>
      <c r="AQ640" s="215" t="b">
        <f t="shared" si="195"/>
        <v>0</v>
      </c>
      <c r="AR640" s="215" t="b">
        <f t="shared" si="196"/>
        <v>0</v>
      </c>
      <c r="AS640" s="215" t="b">
        <f t="shared" si="197"/>
        <v>1</v>
      </c>
      <c r="AT640" s="215" t="b">
        <f t="shared" si="198"/>
        <v>1</v>
      </c>
      <c r="AU640" s="215" t="b">
        <f t="shared" si="199"/>
        <v>1</v>
      </c>
      <c r="AV640" s="215" t="b">
        <f t="shared" si="200"/>
        <v>1</v>
      </c>
    </row>
    <row r="641" spans="1:48" ht="15.75">
      <c r="A641" s="77">
        <v>619</v>
      </c>
      <c r="B641" s="134"/>
      <c r="C641" s="80"/>
      <c r="D641" s="126"/>
      <c r="E641" s="152"/>
      <c r="F641" s="146"/>
      <c r="G641" s="130"/>
      <c r="H641" s="152"/>
      <c r="I641" s="146"/>
      <c r="J641" s="130"/>
      <c r="K641" s="152"/>
      <c r="L641" s="146"/>
      <c r="M641" s="130"/>
      <c r="N641" s="152"/>
      <c r="O641" s="146"/>
      <c r="P641" s="130"/>
      <c r="Q641" s="152"/>
      <c r="R641" s="146"/>
      <c r="S641" s="130"/>
      <c r="T641" s="152"/>
      <c r="U641" s="146"/>
      <c r="V641" s="130"/>
      <c r="W641" s="152"/>
      <c r="X641" s="146"/>
      <c r="Y641" s="130"/>
      <c r="Z641" s="152"/>
      <c r="AA641" s="154"/>
      <c r="AB641" s="161">
        <f t="shared" si="183"/>
        <v>0</v>
      </c>
      <c r="AC641" s="162">
        <f t="shared" si="184"/>
        <v>0</v>
      </c>
      <c r="AD641" s="163">
        <f t="shared" si="185"/>
        <v>0</v>
      </c>
      <c r="AE641" s="208"/>
      <c r="AF641" s="215" t="b">
        <f t="shared" si="181"/>
        <v>1</v>
      </c>
      <c r="AG641" s="215" t="b">
        <f t="shared" si="182"/>
        <v>1</v>
      </c>
      <c r="AH641" s="215" t="b">
        <f t="shared" si="186"/>
        <v>1</v>
      </c>
      <c r="AI641" s="215" t="b">
        <f t="shared" si="187"/>
        <v>1</v>
      </c>
      <c r="AJ641" s="215" t="b">
        <f t="shared" si="188"/>
        <v>0</v>
      </c>
      <c r="AK641" s="215" t="b">
        <f t="shared" si="189"/>
        <v>0</v>
      </c>
      <c r="AL641" s="215" t="b">
        <f t="shared" si="190"/>
        <v>0</v>
      </c>
      <c r="AM641" s="215" t="b">
        <f t="shared" si="191"/>
        <v>0</v>
      </c>
      <c r="AN641" s="215" t="b">
        <f t="shared" si="192"/>
        <v>0</v>
      </c>
      <c r="AO641" s="215" t="b">
        <f t="shared" si="193"/>
        <v>0</v>
      </c>
      <c r="AP641" s="215" t="b">
        <f t="shared" si="194"/>
        <v>0</v>
      </c>
      <c r="AQ641" s="215" t="b">
        <f t="shared" si="195"/>
        <v>0</v>
      </c>
      <c r="AR641" s="215" t="b">
        <f t="shared" si="196"/>
        <v>0</v>
      </c>
      <c r="AS641" s="215" t="b">
        <f t="shared" si="197"/>
        <v>1</v>
      </c>
      <c r="AT641" s="215" t="b">
        <f t="shared" si="198"/>
        <v>1</v>
      </c>
      <c r="AU641" s="215" t="b">
        <f t="shared" si="199"/>
        <v>1</v>
      </c>
      <c r="AV641" s="215" t="b">
        <f t="shared" si="200"/>
        <v>1</v>
      </c>
    </row>
    <row r="642" spans="1:48" ht="15.75">
      <c r="A642" s="77">
        <v>620</v>
      </c>
      <c r="B642" s="134"/>
      <c r="C642" s="80"/>
      <c r="D642" s="126"/>
      <c r="E642" s="152"/>
      <c r="F642" s="146"/>
      <c r="G642" s="130"/>
      <c r="H642" s="152"/>
      <c r="I642" s="146"/>
      <c r="J642" s="130"/>
      <c r="K642" s="152"/>
      <c r="L642" s="146"/>
      <c r="M642" s="130"/>
      <c r="N642" s="152"/>
      <c r="O642" s="146"/>
      <c r="P642" s="130"/>
      <c r="Q642" s="152"/>
      <c r="R642" s="146"/>
      <c r="S642" s="130"/>
      <c r="T642" s="152"/>
      <c r="U642" s="146"/>
      <c r="V642" s="130"/>
      <c r="W642" s="152"/>
      <c r="X642" s="146"/>
      <c r="Y642" s="130"/>
      <c r="Z642" s="152"/>
      <c r="AA642" s="154"/>
      <c r="AB642" s="161">
        <f t="shared" si="183"/>
        <v>0</v>
      </c>
      <c r="AC642" s="162">
        <f t="shared" si="184"/>
        <v>0</v>
      </c>
      <c r="AD642" s="163">
        <f t="shared" si="185"/>
        <v>0</v>
      </c>
      <c r="AE642" s="208"/>
      <c r="AF642" s="215" t="b">
        <f t="shared" si="181"/>
        <v>1</v>
      </c>
      <c r="AG642" s="215" t="b">
        <f t="shared" si="182"/>
        <v>1</v>
      </c>
      <c r="AH642" s="215" t="b">
        <f t="shared" si="186"/>
        <v>1</v>
      </c>
      <c r="AI642" s="215" t="b">
        <f t="shared" si="187"/>
        <v>1</v>
      </c>
      <c r="AJ642" s="215" t="b">
        <f t="shared" si="188"/>
        <v>0</v>
      </c>
      <c r="AK642" s="215" t="b">
        <f t="shared" si="189"/>
        <v>0</v>
      </c>
      <c r="AL642" s="215" t="b">
        <f t="shared" si="190"/>
        <v>0</v>
      </c>
      <c r="AM642" s="215" t="b">
        <f t="shared" si="191"/>
        <v>0</v>
      </c>
      <c r="AN642" s="215" t="b">
        <f t="shared" si="192"/>
        <v>0</v>
      </c>
      <c r="AO642" s="215" t="b">
        <f t="shared" si="193"/>
        <v>0</v>
      </c>
      <c r="AP642" s="215" t="b">
        <f t="shared" si="194"/>
        <v>0</v>
      </c>
      <c r="AQ642" s="215" t="b">
        <f t="shared" si="195"/>
        <v>0</v>
      </c>
      <c r="AR642" s="215" t="b">
        <f t="shared" si="196"/>
        <v>0</v>
      </c>
      <c r="AS642" s="215" t="b">
        <f t="shared" si="197"/>
        <v>1</v>
      </c>
      <c r="AT642" s="215" t="b">
        <f t="shared" si="198"/>
        <v>1</v>
      </c>
      <c r="AU642" s="215" t="b">
        <f t="shared" si="199"/>
        <v>1</v>
      </c>
      <c r="AV642" s="215" t="b">
        <f t="shared" si="200"/>
        <v>1</v>
      </c>
    </row>
    <row r="643" spans="1:48" ht="15.75">
      <c r="A643" s="77">
        <v>621</v>
      </c>
      <c r="B643" s="134"/>
      <c r="C643" s="80"/>
      <c r="D643" s="126"/>
      <c r="E643" s="152"/>
      <c r="F643" s="146"/>
      <c r="G643" s="130"/>
      <c r="H643" s="152"/>
      <c r="I643" s="146"/>
      <c r="J643" s="130"/>
      <c r="K643" s="152"/>
      <c r="L643" s="146"/>
      <c r="M643" s="130"/>
      <c r="N643" s="152"/>
      <c r="O643" s="146"/>
      <c r="P643" s="130"/>
      <c r="Q643" s="152"/>
      <c r="R643" s="146"/>
      <c r="S643" s="130"/>
      <c r="T643" s="152"/>
      <c r="U643" s="146"/>
      <c r="V643" s="130"/>
      <c r="W643" s="152"/>
      <c r="X643" s="146"/>
      <c r="Y643" s="130"/>
      <c r="Z643" s="152"/>
      <c r="AA643" s="154"/>
      <c r="AB643" s="161">
        <f t="shared" si="183"/>
        <v>0</v>
      </c>
      <c r="AC643" s="162">
        <f t="shared" si="184"/>
        <v>0</v>
      </c>
      <c r="AD643" s="163">
        <f t="shared" si="185"/>
        <v>0</v>
      </c>
      <c r="AE643" s="208"/>
      <c r="AF643" s="215" t="b">
        <f t="shared" si="181"/>
        <v>1</v>
      </c>
      <c r="AG643" s="215" t="b">
        <f t="shared" si="182"/>
        <v>1</v>
      </c>
      <c r="AH643" s="215" t="b">
        <f t="shared" si="186"/>
        <v>1</v>
      </c>
      <c r="AI643" s="215" t="b">
        <f t="shared" si="187"/>
        <v>1</v>
      </c>
      <c r="AJ643" s="215" t="b">
        <f t="shared" si="188"/>
        <v>0</v>
      </c>
      <c r="AK643" s="215" t="b">
        <f t="shared" si="189"/>
        <v>0</v>
      </c>
      <c r="AL643" s="215" t="b">
        <f t="shared" si="190"/>
        <v>0</v>
      </c>
      <c r="AM643" s="215" t="b">
        <f t="shared" si="191"/>
        <v>0</v>
      </c>
      <c r="AN643" s="215" t="b">
        <f t="shared" si="192"/>
        <v>0</v>
      </c>
      <c r="AO643" s="215" t="b">
        <f t="shared" si="193"/>
        <v>0</v>
      </c>
      <c r="AP643" s="215" t="b">
        <f t="shared" si="194"/>
        <v>0</v>
      </c>
      <c r="AQ643" s="215" t="b">
        <f t="shared" si="195"/>
        <v>0</v>
      </c>
      <c r="AR643" s="215" t="b">
        <f t="shared" si="196"/>
        <v>0</v>
      </c>
      <c r="AS643" s="215" t="b">
        <f t="shared" si="197"/>
        <v>1</v>
      </c>
      <c r="AT643" s="215" t="b">
        <f t="shared" si="198"/>
        <v>1</v>
      </c>
      <c r="AU643" s="215" t="b">
        <f t="shared" si="199"/>
        <v>1</v>
      </c>
      <c r="AV643" s="215" t="b">
        <f t="shared" si="200"/>
        <v>1</v>
      </c>
    </row>
    <row r="644" spans="1:48" ht="15.75">
      <c r="A644" s="77">
        <v>622</v>
      </c>
      <c r="B644" s="134"/>
      <c r="C644" s="80"/>
      <c r="D644" s="126"/>
      <c r="E644" s="152"/>
      <c r="F644" s="146"/>
      <c r="G644" s="130"/>
      <c r="H644" s="152"/>
      <c r="I644" s="146"/>
      <c r="J644" s="130"/>
      <c r="K644" s="152"/>
      <c r="L644" s="146"/>
      <c r="M644" s="130"/>
      <c r="N644" s="152"/>
      <c r="O644" s="146"/>
      <c r="P644" s="130"/>
      <c r="Q644" s="152"/>
      <c r="R644" s="146"/>
      <c r="S644" s="130"/>
      <c r="T644" s="152"/>
      <c r="U644" s="146"/>
      <c r="V644" s="130"/>
      <c r="W644" s="152"/>
      <c r="X644" s="146"/>
      <c r="Y644" s="130"/>
      <c r="Z644" s="152"/>
      <c r="AA644" s="154"/>
      <c r="AB644" s="161">
        <f t="shared" si="183"/>
        <v>0</v>
      </c>
      <c r="AC644" s="162">
        <f t="shared" si="184"/>
        <v>0</v>
      </c>
      <c r="AD644" s="163">
        <f t="shared" si="185"/>
        <v>0</v>
      </c>
      <c r="AE644" s="208"/>
      <c r="AF644" s="215" t="b">
        <f t="shared" si="181"/>
        <v>1</v>
      </c>
      <c r="AG644" s="215" t="b">
        <f t="shared" si="182"/>
        <v>1</v>
      </c>
      <c r="AH644" s="215" t="b">
        <f t="shared" si="186"/>
        <v>1</v>
      </c>
      <c r="AI644" s="215" t="b">
        <f t="shared" si="187"/>
        <v>1</v>
      </c>
      <c r="AJ644" s="215" t="b">
        <f t="shared" si="188"/>
        <v>0</v>
      </c>
      <c r="AK644" s="215" t="b">
        <f t="shared" si="189"/>
        <v>0</v>
      </c>
      <c r="AL644" s="215" t="b">
        <f t="shared" si="190"/>
        <v>0</v>
      </c>
      <c r="AM644" s="215" t="b">
        <f t="shared" si="191"/>
        <v>0</v>
      </c>
      <c r="AN644" s="215" t="b">
        <f t="shared" si="192"/>
        <v>0</v>
      </c>
      <c r="AO644" s="215" t="b">
        <f t="shared" si="193"/>
        <v>0</v>
      </c>
      <c r="AP644" s="215" t="b">
        <f t="shared" si="194"/>
        <v>0</v>
      </c>
      <c r="AQ644" s="215" t="b">
        <f t="shared" si="195"/>
        <v>0</v>
      </c>
      <c r="AR644" s="215" t="b">
        <f t="shared" si="196"/>
        <v>0</v>
      </c>
      <c r="AS644" s="215" t="b">
        <f t="shared" si="197"/>
        <v>1</v>
      </c>
      <c r="AT644" s="215" t="b">
        <f t="shared" si="198"/>
        <v>1</v>
      </c>
      <c r="AU644" s="215" t="b">
        <f t="shared" si="199"/>
        <v>1</v>
      </c>
      <c r="AV644" s="215" t="b">
        <f t="shared" si="200"/>
        <v>1</v>
      </c>
    </row>
    <row r="645" spans="1:48" ht="15.75">
      <c r="A645" s="77">
        <v>623</v>
      </c>
      <c r="B645" s="134"/>
      <c r="C645" s="80"/>
      <c r="D645" s="126"/>
      <c r="E645" s="152"/>
      <c r="F645" s="146"/>
      <c r="G645" s="130"/>
      <c r="H645" s="152"/>
      <c r="I645" s="146"/>
      <c r="J645" s="130"/>
      <c r="K645" s="152"/>
      <c r="L645" s="146"/>
      <c r="M645" s="130"/>
      <c r="N645" s="152"/>
      <c r="O645" s="146"/>
      <c r="P645" s="130"/>
      <c r="Q645" s="152"/>
      <c r="R645" s="146"/>
      <c r="S645" s="130"/>
      <c r="T645" s="152"/>
      <c r="U645" s="146"/>
      <c r="V645" s="130"/>
      <c r="W645" s="152"/>
      <c r="X645" s="146"/>
      <c r="Y645" s="130"/>
      <c r="Z645" s="152"/>
      <c r="AA645" s="154"/>
      <c r="AB645" s="161">
        <f t="shared" si="183"/>
        <v>0</v>
      </c>
      <c r="AC645" s="162">
        <f t="shared" si="184"/>
        <v>0</v>
      </c>
      <c r="AD645" s="163">
        <f t="shared" si="185"/>
        <v>0</v>
      </c>
      <c r="AE645" s="208"/>
      <c r="AF645" s="215" t="b">
        <f t="shared" si="181"/>
        <v>1</v>
      </c>
      <c r="AG645" s="215" t="b">
        <f t="shared" si="182"/>
        <v>1</v>
      </c>
      <c r="AH645" s="215" t="b">
        <f t="shared" si="186"/>
        <v>1</v>
      </c>
      <c r="AI645" s="215" t="b">
        <f t="shared" si="187"/>
        <v>1</v>
      </c>
      <c r="AJ645" s="215" t="b">
        <f t="shared" si="188"/>
        <v>0</v>
      </c>
      <c r="AK645" s="215" t="b">
        <f t="shared" si="189"/>
        <v>0</v>
      </c>
      <c r="AL645" s="215" t="b">
        <f t="shared" si="190"/>
        <v>0</v>
      </c>
      <c r="AM645" s="215" t="b">
        <f t="shared" si="191"/>
        <v>0</v>
      </c>
      <c r="AN645" s="215" t="b">
        <f t="shared" si="192"/>
        <v>0</v>
      </c>
      <c r="AO645" s="215" t="b">
        <f t="shared" si="193"/>
        <v>0</v>
      </c>
      <c r="AP645" s="215" t="b">
        <f t="shared" si="194"/>
        <v>0</v>
      </c>
      <c r="AQ645" s="215" t="b">
        <f t="shared" si="195"/>
        <v>0</v>
      </c>
      <c r="AR645" s="215" t="b">
        <f t="shared" si="196"/>
        <v>0</v>
      </c>
      <c r="AS645" s="215" t="b">
        <f t="shared" si="197"/>
        <v>1</v>
      </c>
      <c r="AT645" s="215" t="b">
        <f t="shared" si="198"/>
        <v>1</v>
      </c>
      <c r="AU645" s="215" t="b">
        <f t="shared" si="199"/>
        <v>1</v>
      </c>
      <c r="AV645" s="215" t="b">
        <f t="shared" si="200"/>
        <v>1</v>
      </c>
    </row>
    <row r="646" spans="1:48" ht="15.75">
      <c r="A646" s="77">
        <v>624</v>
      </c>
      <c r="B646" s="134"/>
      <c r="C646" s="80"/>
      <c r="D646" s="126"/>
      <c r="E646" s="152"/>
      <c r="F646" s="146"/>
      <c r="G646" s="130"/>
      <c r="H646" s="152"/>
      <c r="I646" s="146"/>
      <c r="J646" s="130"/>
      <c r="K646" s="152"/>
      <c r="L646" s="146"/>
      <c r="M646" s="130"/>
      <c r="N646" s="152"/>
      <c r="O646" s="146"/>
      <c r="P646" s="130"/>
      <c r="Q646" s="152"/>
      <c r="R646" s="146"/>
      <c r="S646" s="130"/>
      <c r="T646" s="152"/>
      <c r="U646" s="146"/>
      <c r="V646" s="130"/>
      <c r="W646" s="152"/>
      <c r="X646" s="146"/>
      <c r="Y646" s="130"/>
      <c r="Z646" s="152"/>
      <c r="AA646" s="154"/>
      <c r="AB646" s="161">
        <f t="shared" si="183"/>
        <v>0</v>
      </c>
      <c r="AC646" s="162">
        <f t="shared" si="184"/>
        <v>0</v>
      </c>
      <c r="AD646" s="163">
        <f t="shared" si="185"/>
        <v>0</v>
      </c>
      <c r="AE646" s="208"/>
      <c r="AF646" s="215" t="b">
        <f t="shared" si="181"/>
        <v>1</v>
      </c>
      <c r="AG646" s="215" t="b">
        <f t="shared" si="182"/>
        <v>1</v>
      </c>
      <c r="AH646" s="215" t="b">
        <f t="shared" si="186"/>
        <v>1</v>
      </c>
      <c r="AI646" s="215" t="b">
        <f t="shared" si="187"/>
        <v>1</v>
      </c>
      <c r="AJ646" s="215" t="b">
        <f t="shared" si="188"/>
        <v>0</v>
      </c>
      <c r="AK646" s="215" t="b">
        <f t="shared" si="189"/>
        <v>0</v>
      </c>
      <c r="AL646" s="215" t="b">
        <f t="shared" si="190"/>
        <v>0</v>
      </c>
      <c r="AM646" s="215" t="b">
        <f t="shared" si="191"/>
        <v>0</v>
      </c>
      <c r="AN646" s="215" t="b">
        <f t="shared" si="192"/>
        <v>0</v>
      </c>
      <c r="AO646" s="215" t="b">
        <f t="shared" si="193"/>
        <v>0</v>
      </c>
      <c r="AP646" s="215" t="b">
        <f t="shared" si="194"/>
        <v>0</v>
      </c>
      <c r="AQ646" s="215" t="b">
        <f t="shared" si="195"/>
        <v>0</v>
      </c>
      <c r="AR646" s="215" t="b">
        <f t="shared" si="196"/>
        <v>0</v>
      </c>
      <c r="AS646" s="215" t="b">
        <f t="shared" si="197"/>
        <v>1</v>
      </c>
      <c r="AT646" s="215" t="b">
        <f t="shared" si="198"/>
        <v>1</v>
      </c>
      <c r="AU646" s="215" t="b">
        <f t="shared" si="199"/>
        <v>1</v>
      </c>
      <c r="AV646" s="215" t="b">
        <f t="shared" si="200"/>
        <v>1</v>
      </c>
    </row>
    <row r="647" spans="1:48" ht="15.75">
      <c r="A647" s="77">
        <v>625</v>
      </c>
      <c r="B647" s="134"/>
      <c r="C647" s="80"/>
      <c r="D647" s="126"/>
      <c r="E647" s="152"/>
      <c r="F647" s="146"/>
      <c r="G647" s="130"/>
      <c r="H647" s="152"/>
      <c r="I647" s="146"/>
      <c r="J647" s="130"/>
      <c r="K647" s="152"/>
      <c r="L647" s="146"/>
      <c r="M647" s="130"/>
      <c r="N647" s="152"/>
      <c r="O647" s="146"/>
      <c r="P647" s="130"/>
      <c r="Q647" s="152"/>
      <c r="R647" s="146"/>
      <c r="S647" s="130"/>
      <c r="T647" s="152"/>
      <c r="U647" s="146"/>
      <c r="V647" s="130"/>
      <c r="W647" s="152"/>
      <c r="X647" s="146"/>
      <c r="Y647" s="130"/>
      <c r="Z647" s="152"/>
      <c r="AA647" s="154"/>
      <c r="AB647" s="161">
        <f t="shared" si="183"/>
        <v>0</v>
      </c>
      <c r="AC647" s="162">
        <f t="shared" si="184"/>
        <v>0</v>
      </c>
      <c r="AD647" s="163">
        <f t="shared" si="185"/>
        <v>0</v>
      </c>
      <c r="AE647" s="208"/>
      <c r="AF647" s="215" t="b">
        <f t="shared" si="181"/>
        <v>1</v>
      </c>
      <c r="AG647" s="215" t="b">
        <f t="shared" si="182"/>
        <v>1</v>
      </c>
      <c r="AH647" s="215" t="b">
        <f t="shared" si="186"/>
        <v>1</v>
      </c>
      <c r="AI647" s="215" t="b">
        <f t="shared" si="187"/>
        <v>1</v>
      </c>
      <c r="AJ647" s="215" t="b">
        <f t="shared" si="188"/>
        <v>0</v>
      </c>
      <c r="AK647" s="215" t="b">
        <f t="shared" si="189"/>
        <v>0</v>
      </c>
      <c r="AL647" s="215" t="b">
        <f t="shared" si="190"/>
        <v>0</v>
      </c>
      <c r="AM647" s="215" t="b">
        <f t="shared" si="191"/>
        <v>0</v>
      </c>
      <c r="AN647" s="215" t="b">
        <f t="shared" si="192"/>
        <v>0</v>
      </c>
      <c r="AO647" s="215" t="b">
        <f t="shared" si="193"/>
        <v>0</v>
      </c>
      <c r="AP647" s="215" t="b">
        <f t="shared" si="194"/>
        <v>0</v>
      </c>
      <c r="AQ647" s="215" t="b">
        <f t="shared" si="195"/>
        <v>0</v>
      </c>
      <c r="AR647" s="215" t="b">
        <f t="shared" si="196"/>
        <v>0</v>
      </c>
      <c r="AS647" s="215" t="b">
        <f t="shared" si="197"/>
        <v>1</v>
      </c>
      <c r="AT647" s="215" t="b">
        <f t="shared" si="198"/>
        <v>1</v>
      </c>
      <c r="AU647" s="215" t="b">
        <f t="shared" si="199"/>
        <v>1</v>
      </c>
      <c r="AV647" s="215" t="b">
        <f t="shared" si="200"/>
        <v>1</v>
      </c>
    </row>
    <row r="648" spans="1:48" ht="15.75">
      <c r="A648" s="77">
        <v>626</v>
      </c>
      <c r="B648" s="134"/>
      <c r="C648" s="80"/>
      <c r="D648" s="126"/>
      <c r="E648" s="152"/>
      <c r="F648" s="146"/>
      <c r="G648" s="130"/>
      <c r="H648" s="152"/>
      <c r="I648" s="146"/>
      <c r="J648" s="130"/>
      <c r="K648" s="152"/>
      <c r="L648" s="146"/>
      <c r="M648" s="130"/>
      <c r="N648" s="152"/>
      <c r="O648" s="146"/>
      <c r="P648" s="130"/>
      <c r="Q648" s="152"/>
      <c r="R648" s="146"/>
      <c r="S648" s="130"/>
      <c r="T648" s="152"/>
      <c r="U648" s="146"/>
      <c r="V648" s="130"/>
      <c r="W648" s="152"/>
      <c r="X648" s="146"/>
      <c r="Y648" s="130"/>
      <c r="Z648" s="152"/>
      <c r="AA648" s="154"/>
      <c r="AB648" s="161">
        <f t="shared" si="183"/>
        <v>0</v>
      </c>
      <c r="AC648" s="162">
        <f t="shared" si="184"/>
        <v>0</v>
      </c>
      <c r="AD648" s="163">
        <f t="shared" si="185"/>
        <v>0</v>
      </c>
      <c r="AE648" s="208"/>
      <c r="AF648" s="215" t="b">
        <f t="shared" si="181"/>
        <v>1</v>
      </c>
      <c r="AG648" s="215" t="b">
        <f t="shared" si="182"/>
        <v>1</v>
      </c>
      <c r="AH648" s="215" t="b">
        <f t="shared" si="186"/>
        <v>1</v>
      </c>
      <c r="AI648" s="215" t="b">
        <f t="shared" si="187"/>
        <v>1</v>
      </c>
      <c r="AJ648" s="215" t="b">
        <f t="shared" si="188"/>
        <v>0</v>
      </c>
      <c r="AK648" s="215" t="b">
        <f t="shared" si="189"/>
        <v>0</v>
      </c>
      <c r="AL648" s="215" t="b">
        <f t="shared" si="190"/>
        <v>0</v>
      </c>
      <c r="AM648" s="215" t="b">
        <f t="shared" si="191"/>
        <v>0</v>
      </c>
      <c r="AN648" s="215" t="b">
        <f t="shared" si="192"/>
        <v>0</v>
      </c>
      <c r="AO648" s="215" t="b">
        <f t="shared" si="193"/>
        <v>0</v>
      </c>
      <c r="AP648" s="215" t="b">
        <f t="shared" si="194"/>
        <v>0</v>
      </c>
      <c r="AQ648" s="215" t="b">
        <f t="shared" si="195"/>
        <v>0</v>
      </c>
      <c r="AR648" s="215" t="b">
        <f t="shared" si="196"/>
        <v>0</v>
      </c>
      <c r="AS648" s="215" t="b">
        <f t="shared" si="197"/>
        <v>1</v>
      </c>
      <c r="AT648" s="215" t="b">
        <f t="shared" si="198"/>
        <v>1</v>
      </c>
      <c r="AU648" s="215" t="b">
        <f t="shared" si="199"/>
        <v>1</v>
      </c>
      <c r="AV648" s="215" t="b">
        <f t="shared" si="200"/>
        <v>1</v>
      </c>
    </row>
    <row r="649" spans="1:48" ht="15.75">
      <c r="A649" s="77">
        <v>627</v>
      </c>
      <c r="B649" s="134"/>
      <c r="C649" s="80"/>
      <c r="D649" s="126"/>
      <c r="E649" s="152"/>
      <c r="F649" s="146"/>
      <c r="G649" s="130"/>
      <c r="H649" s="152"/>
      <c r="I649" s="146"/>
      <c r="J649" s="130"/>
      <c r="K649" s="152"/>
      <c r="L649" s="146"/>
      <c r="M649" s="130"/>
      <c r="N649" s="152"/>
      <c r="O649" s="146"/>
      <c r="P649" s="130"/>
      <c r="Q649" s="152"/>
      <c r="R649" s="146"/>
      <c r="S649" s="130"/>
      <c r="T649" s="152"/>
      <c r="U649" s="146"/>
      <c r="V649" s="130"/>
      <c r="W649" s="152"/>
      <c r="X649" s="146"/>
      <c r="Y649" s="130"/>
      <c r="Z649" s="152"/>
      <c r="AA649" s="154"/>
      <c r="AB649" s="161">
        <f t="shared" si="183"/>
        <v>0</v>
      </c>
      <c r="AC649" s="162">
        <f t="shared" si="184"/>
        <v>0</v>
      </c>
      <c r="AD649" s="163">
        <f t="shared" si="185"/>
        <v>0</v>
      </c>
      <c r="AE649" s="208"/>
      <c r="AF649" s="215" t="b">
        <f t="shared" si="181"/>
        <v>1</v>
      </c>
      <c r="AG649" s="215" t="b">
        <f t="shared" si="182"/>
        <v>1</v>
      </c>
      <c r="AH649" s="215" t="b">
        <f t="shared" si="186"/>
        <v>1</v>
      </c>
      <c r="AI649" s="215" t="b">
        <f t="shared" si="187"/>
        <v>1</v>
      </c>
      <c r="AJ649" s="215" t="b">
        <f t="shared" si="188"/>
        <v>0</v>
      </c>
      <c r="AK649" s="215" t="b">
        <f t="shared" si="189"/>
        <v>0</v>
      </c>
      <c r="AL649" s="215" t="b">
        <f t="shared" si="190"/>
        <v>0</v>
      </c>
      <c r="AM649" s="215" t="b">
        <f t="shared" si="191"/>
        <v>0</v>
      </c>
      <c r="AN649" s="215" t="b">
        <f t="shared" si="192"/>
        <v>0</v>
      </c>
      <c r="AO649" s="215" t="b">
        <f t="shared" si="193"/>
        <v>0</v>
      </c>
      <c r="AP649" s="215" t="b">
        <f t="shared" si="194"/>
        <v>0</v>
      </c>
      <c r="AQ649" s="215" t="b">
        <f t="shared" si="195"/>
        <v>0</v>
      </c>
      <c r="AR649" s="215" t="b">
        <f t="shared" si="196"/>
        <v>0</v>
      </c>
      <c r="AS649" s="215" t="b">
        <f t="shared" si="197"/>
        <v>1</v>
      </c>
      <c r="AT649" s="215" t="b">
        <f t="shared" si="198"/>
        <v>1</v>
      </c>
      <c r="AU649" s="215" t="b">
        <f t="shared" si="199"/>
        <v>1</v>
      </c>
      <c r="AV649" s="215" t="b">
        <f t="shared" si="200"/>
        <v>1</v>
      </c>
    </row>
    <row r="650" spans="1:48" ht="15.75">
      <c r="A650" s="77">
        <v>628</v>
      </c>
      <c r="B650" s="134"/>
      <c r="C650" s="80"/>
      <c r="D650" s="126"/>
      <c r="E650" s="152"/>
      <c r="F650" s="146"/>
      <c r="G650" s="130"/>
      <c r="H650" s="152"/>
      <c r="I650" s="146"/>
      <c r="J650" s="130"/>
      <c r="K650" s="152"/>
      <c r="L650" s="146"/>
      <c r="M650" s="130"/>
      <c r="N650" s="152"/>
      <c r="O650" s="146"/>
      <c r="P650" s="130"/>
      <c r="Q650" s="152"/>
      <c r="R650" s="146"/>
      <c r="S650" s="130"/>
      <c r="T650" s="152"/>
      <c r="U650" s="146"/>
      <c r="V650" s="130"/>
      <c r="W650" s="152"/>
      <c r="X650" s="146"/>
      <c r="Y650" s="130"/>
      <c r="Z650" s="152"/>
      <c r="AA650" s="154"/>
      <c r="AB650" s="161">
        <f t="shared" si="183"/>
        <v>0</v>
      </c>
      <c r="AC650" s="162">
        <f t="shared" si="184"/>
        <v>0</v>
      </c>
      <c r="AD650" s="163">
        <f t="shared" si="185"/>
        <v>0</v>
      </c>
      <c r="AE650" s="208"/>
      <c r="AF650" s="215" t="b">
        <f t="shared" si="181"/>
        <v>1</v>
      </c>
      <c r="AG650" s="215" t="b">
        <f t="shared" si="182"/>
        <v>1</v>
      </c>
      <c r="AH650" s="215" t="b">
        <f t="shared" si="186"/>
        <v>1</v>
      </c>
      <c r="AI650" s="215" t="b">
        <f t="shared" si="187"/>
        <v>1</v>
      </c>
      <c r="AJ650" s="215" t="b">
        <f t="shared" si="188"/>
        <v>0</v>
      </c>
      <c r="AK650" s="215" t="b">
        <f t="shared" si="189"/>
        <v>0</v>
      </c>
      <c r="AL650" s="215" t="b">
        <f t="shared" si="190"/>
        <v>0</v>
      </c>
      <c r="AM650" s="215" t="b">
        <f t="shared" si="191"/>
        <v>0</v>
      </c>
      <c r="AN650" s="215" t="b">
        <f t="shared" si="192"/>
        <v>0</v>
      </c>
      <c r="AO650" s="215" t="b">
        <f t="shared" si="193"/>
        <v>0</v>
      </c>
      <c r="AP650" s="215" t="b">
        <f t="shared" si="194"/>
        <v>0</v>
      </c>
      <c r="AQ650" s="215" t="b">
        <f t="shared" si="195"/>
        <v>0</v>
      </c>
      <c r="AR650" s="215" t="b">
        <f t="shared" si="196"/>
        <v>0</v>
      </c>
      <c r="AS650" s="215" t="b">
        <f t="shared" si="197"/>
        <v>1</v>
      </c>
      <c r="AT650" s="215" t="b">
        <f t="shared" si="198"/>
        <v>1</v>
      </c>
      <c r="AU650" s="215" t="b">
        <f t="shared" si="199"/>
        <v>1</v>
      </c>
      <c r="AV650" s="215" t="b">
        <f t="shared" si="200"/>
        <v>1</v>
      </c>
    </row>
    <row r="651" spans="1:48" ht="15.75">
      <c r="A651" s="77">
        <v>629</v>
      </c>
      <c r="B651" s="134"/>
      <c r="C651" s="80"/>
      <c r="D651" s="126"/>
      <c r="E651" s="152"/>
      <c r="F651" s="146"/>
      <c r="G651" s="130"/>
      <c r="H651" s="152"/>
      <c r="I651" s="146"/>
      <c r="J651" s="130"/>
      <c r="K651" s="152"/>
      <c r="L651" s="146"/>
      <c r="M651" s="130"/>
      <c r="N651" s="152"/>
      <c r="O651" s="146"/>
      <c r="P651" s="130"/>
      <c r="Q651" s="152"/>
      <c r="R651" s="146"/>
      <c r="S651" s="130"/>
      <c r="T651" s="152"/>
      <c r="U651" s="146"/>
      <c r="V651" s="130"/>
      <c r="W651" s="152"/>
      <c r="X651" s="146"/>
      <c r="Y651" s="130"/>
      <c r="Z651" s="152"/>
      <c r="AA651" s="154"/>
      <c r="AB651" s="161">
        <f t="shared" si="183"/>
        <v>0</v>
      </c>
      <c r="AC651" s="162">
        <f t="shared" si="184"/>
        <v>0</v>
      </c>
      <c r="AD651" s="163">
        <f t="shared" si="185"/>
        <v>0</v>
      </c>
      <c r="AE651" s="208"/>
      <c r="AF651" s="215" t="b">
        <f t="shared" si="181"/>
        <v>1</v>
      </c>
      <c r="AG651" s="215" t="b">
        <f t="shared" si="182"/>
        <v>1</v>
      </c>
      <c r="AH651" s="215" t="b">
        <f t="shared" si="186"/>
        <v>1</v>
      </c>
      <c r="AI651" s="215" t="b">
        <f t="shared" si="187"/>
        <v>1</v>
      </c>
      <c r="AJ651" s="215" t="b">
        <f t="shared" si="188"/>
        <v>0</v>
      </c>
      <c r="AK651" s="215" t="b">
        <f t="shared" si="189"/>
        <v>0</v>
      </c>
      <c r="AL651" s="215" t="b">
        <f t="shared" si="190"/>
        <v>0</v>
      </c>
      <c r="AM651" s="215" t="b">
        <f t="shared" si="191"/>
        <v>0</v>
      </c>
      <c r="AN651" s="215" t="b">
        <f t="shared" si="192"/>
        <v>0</v>
      </c>
      <c r="AO651" s="215" t="b">
        <f t="shared" si="193"/>
        <v>0</v>
      </c>
      <c r="AP651" s="215" t="b">
        <f t="shared" si="194"/>
        <v>0</v>
      </c>
      <c r="AQ651" s="215" t="b">
        <f t="shared" si="195"/>
        <v>0</v>
      </c>
      <c r="AR651" s="215" t="b">
        <f t="shared" si="196"/>
        <v>0</v>
      </c>
      <c r="AS651" s="215" t="b">
        <f t="shared" si="197"/>
        <v>1</v>
      </c>
      <c r="AT651" s="215" t="b">
        <f t="shared" si="198"/>
        <v>1</v>
      </c>
      <c r="AU651" s="215" t="b">
        <f t="shared" si="199"/>
        <v>1</v>
      </c>
      <c r="AV651" s="215" t="b">
        <f t="shared" si="200"/>
        <v>1</v>
      </c>
    </row>
    <row r="652" spans="1:48" ht="15.75">
      <c r="A652" s="77">
        <v>630</v>
      </c>
      <c r="B652" s="134"/>
      <c r="C652" s="80"/>
      <c r="D652" s="126"/>
      <c r="E652" s="152"/>
      <c r="F652" s="146"/>
      <c r="G652" s="130"/>
      <c r="H652" s="152"/>
      <c r="I652" s="146"/>
      <c r="J652" s="130"/>
      <c r="K652" s="152"/>
      <c r="L652" s="146"/>
      <c r="M652" s="130"/>
      <c r="N652" s="152"/>
      <c r="O652" s="146"/>
      <c r="P652" s="130"/>
      <c r="Q652" s="152"/>
      <c r="R652" s="146"/>
      <c r="S652" s="130"/>
      <c r="T652" s="152"/>
      <c r="U652" s="146"/>
      <c r="V652" s="130"/>
      <c r="W652" s="152"/>
      <c r="X652" s="146"/>
      <c r="Y652" s="130"/>
      <c r="Z652" s="152"/>
      <c r="AA652" s="154"/>
      <c r="AB652" s="161">
        <f t="shared" si="183"/>
        <v>0</v>
      </c>
      <c r="AC652" s="162">
        <f t="shared" si="184"/>
        <v>0</v>
      </c>
      <c r="AD652" s="163">
        <f t="shared" si="185"/>
        <v>0</v>
      </c>
      <c r="AE652" s="208"/>
      <c r="AF652" s="215" t="b">
        <f t="shared" si="181"/>
        <v>1</v>
      </c>
      <c r="AG652" s="215" t="b">
        <f t="shared" si="182"/>
        <v>1</v>
      </c>
      <c r="AH652" s="215" t="b">
        <f t="shared" si="186"/>
        <v>1</v>
      </c>
      <c r="AI652" s="215" t="b">
        <f t="shared" si="187"/>
        <v>1</v>
      </c>
      <c r="AJ652" s="215" t="b">
        <f t="shared" si="188"/>
        <v>0</v>
      </c>
      <c r="AK652" s="215" t="b">
        <f t="shared" si="189"/>
        <v>0</v>
      </c>
      <c r="AL652" s="215" t="b">
        <f t="shared" si="190"/>
        <v>0</v>
      </c>
      <c r="AM652" s="215" t="b">
        <f t="shared" si="191"/>
        <v>0</v>
      </c>
      <c r="AN652" s="215" t="b">
        <f t="shared" si="192"/>
        <v>0</v>
      </c>
      <c r="AO652" s="215" t="b">
        <f t="shared" si="193"/>
        <v>0</v>
      </c>
      <c r="AP652" s="215" t="b">
        <f t="shared" si="194"/>
        <v>0</v>
      </c>
      <c r="AQ652" s="215" t="b">
        <f t="shared" si="195"/>
        <v>0</v>
      </c>
      <c r="AR652" s="215" t="b">
        <f t="shared" si="196"/>
        <v>0</v>
      </c>
      <c r="AS652" s="215" t="b">
        <f t="shared" si="197"/>
        <v>1</v>
      </c>
      <c r="AT652" s="215" t="b">
        <f t="shared" si="198"/>
        <v>1</v>
      </c>
      <c r="AU652" s="215" t="b">
        <f t="shared" si="199"/>
        <v>1</v>
      </c>
      <c r="AV652" s="215" t="b">
        <f t="shared" si="200"/>
        <v>1</v>
      </c>
    </row>
    <row r="653" spans="1:48" ht="15.75">
      <c r="A653" s="77">
        <v>631</v>
      </c>
      <c r="B653" s="134"/>
      <c r="C653" s="80"/>
      <c r="D653" s="126"/>
      <c r="E653" s="152"/>
      <c r="F653" s="146"/>
      <c r="G653" s="130"/>
      <c r="H653" s="152"/>
      <c r="I653" s="146"/>
      <c r="J653" s="130"/>
      <c r="K653" s="152"/>
      <c r="L653" s="146"/>
      <c r="M653" s="130"/>
      <c r="N653" s="152"/>
      <c r="O653" s="146"/>
      <c r="P653" s="130"/>
      <c r="Q653" s="152"/>
      <c r="R653" s="146"/>
      <c r="S653" s="130"/>
      <c r="T653" s="152"/>
      <c r="U653" s="146"/>
      <c r="V653" s="130"/>
      <c r="W653" s="152"/>
      <c r="X653" s="146"/>
      <c r="Y653" s="130"/>
      <c r="Z653" s="152"/>
      <c r="AA653" s="154"/>
      <c r="AB653" s="161">
        <f t="shared" si="183"/>
        <v>0</v>
      </c>
      <c r="AC653" s="162">
        <f t="shared" si="184"/>
        <v>0</v>
      </c>
      <c r="AD653" s="163">
        <f t="shared" si="185"/>
        <v>0</v>
      </c>
      <c r="AE653" s="208"/>
      <c r="AF653" s="215" t="b">
        <f t="shared" si="181"/>
        <v>1</v>
      </c>
      <c r="AG653" s="215" t="b">
        <f t="shared" si="182"/>
        <v>1</v>
      </c>
      <c r="AH653" s="215" t="b">
        <f t="shared" si="186"/>
        <v>1</v>
      </c>
      <c r="AI653" s="215" t="b">
        <f t="shared" si="187"/>
        <v>1</v>
      </c>
      <c r="AJ653" s="215" t="b">
        <f t="shared" si="188"/>
        <v>0</v>
      </c>
      <c r="AK653" s="215" t="b">
        <f t="shared" si="189"/>
        <v>0</v>
      </c>
      <c r="AL653" s="215" t="b">
        <f t="shared" si="190"/>
        <v>0</v>
      </c>
      <c r="AM653" s="215" t="b">
        <f t="shared" si="191"/>
        <v>0</v>
      </c>
      <c r="AN653" s="215" t="b">
        <f t="shared" si="192"/>
        <v>0</v>
      </c>
      <c r="AO653" s="215" t="b">
        <f t="shared" si="193"/>
        <v>0</v>
      </c>
      <c r="AP653" s="215" t="b">
        <f t="shared" si="194"/>
        <v>0</v>
      </c>
      <c r="AQ653" s="215" t="b">
        <f t="shared" si="195"/>
        <v>0</v>
      </c>
      <c r="AR653" s="215" t="b">
        <f t="shared" si="196"/>
        <v>0</v>
      </c>
      <c r="AS653" s="215" t="b">
        <f t="shared" si="197"/>
        <v>1</v>
      </c>
      <c r="AT653" s="215" t="b">
        <f t="shared" si="198"/>
        <v>1</v>
      </c>
      <c r="AU653" s="215" t="b">
        <f t="shared" si="199"/>
        <v>1</v>
      </c>
      <c r="AV653" s="215" t="b">
        <f t="shared" si="200"/>
        <v>1</v>
      </c>
    </row>
    <row r="654" spans="1:48" ht="15.75">
      <c r="A654" s="77">
        <v>632</v>
      </c>
      <c r="B654" s="134"/>
      <c r="C654" s="80"/>
      <c r="D654" s="126"/>
      <c r="E654" s="152"/>
      <c r="F654" s="146"/>
      <c r="G654" s="130"/>
      <c r="H654" s="152"/>
      <c r="I654" s="146"/>
      <c r="J654" s="130"/>
      <c r="K654" s="152"/>
      <c r="L654" s="146"/>
      <c r="M654" s="130"/>
      <c r="N654" s="152"/>
      <c r="O654" s="146"/>
      <c r="P654" s="130"/>
      <c r="Q654" s="152"/>
      <c r="R654" s="146"/>
      <c r="S654" s="130"/>
      <c r="T654" s="152"/>
      <c r="U654" s="146"/>
      <c r="V654" s="130"/>
      <c r="W654" s="152"/>
      <c r="X654" s="146"/>
      <c r="Y654" s="130"/>
      <c r="Z654" s="152"/>
      <c r="AA654" s="154"/>
      <c r="AB654" s="161">
        <f t="shared" si="183"/>
        <v>0</v>
      </c>
      <c r="AC654" s="162">
        <f t="shared" si="184"/>
        <v>0</v>
      </c>
      <c r="AD654" s="163">
        <f t="shared" si="185"/>
        <v>0</v>
      </c>
      <c r="AE654" s="208"/>
      <c r="AF654" s="215" t="b">
        <f t="shared" si="181"/>
        <v>1</v>
      </c>
      <c r="AG654" s="215" t="b">
        <f t="shared" si="182"/>
        <v>1</v>
      </c>
      <c r="AH654" s="215" t="b">
        <f t="shared" si="186"/>
        <v>1</v>
      </c>
      <c r="AI654" s="215" t="b">
        <f t="shared" si="187"/>
        <v>1</v>
      </c>
      <c r="AJ654" s="215" t="b">
        <f t="shared" si="188"/>
        <v>0</v>
      </c>
      <c r="AK654" s="215" t="b">
        <f t="shared" si="189"/>
        <v>0</v>
      </c>
      <c r="AL654" s="215" t="b">
        <f t="shared" si="190"/>
        <v>0</v>
      </c>
      <c r="AM654" s="215" t="b">
        <f t="shared" si="191"/>
        <v>0</v>
      </c>
      <c r="AN654" s="215" t="b">
        <f t="shared" si="192"/>
        <v>0</v>
      </c>
      <c r="AO654" s="215" t="b">
        <f t="shared" si="193"/>
        <v>0</v>
      </c>
      <c r="AP654" s="215" t="b">
        <f t="shared" si="194"/>
        <v>0</v>
      </c>
      <c r="AQ654" s="215" t="b">
        <f t="shared" si="195"/>
        <v>0</v>
      </c>
      <c r="AR654" s="215" t="b">
        <f t="shared" si="196"/>
        <v>0</v>
      </c>
      <c r="AS654" s="215" t="b">
        <f t="shared" si="197"/>
        <v>1</v>
      </c>
      <c r="AT654" s="215" t="b">
        <f t="shared" si="198"/>
        <v>1</v>
      </c>
      <c r="AU654" s="215" t="b">
        <f t="shared" si="199"/>
        <v>1</v>
      </c>
      <c r="AV654" s="215" t="b">
        <f t="shared" si="200"/>
        <v>1</v>
      </c>
    </row>
    <row r="655" spans="1:48" ht="15.75">
      <c r="A655" s="77">
        <v>633</v>
      </c>
      <c r="B655" s="134"/>
      <c r="C655" s="80"/>
      <c r="D655" s="126"/>
      <c r="E655" s="152"/>
      <c r="F655" s="146"/>
      <c r="G655" s="130"/>
      <c r="H655" s="152"/>
      <c r="I655" s="146"/>
      <c r="J655" s="130"/>
      <c r="K655" s="152"/>
      <c r="L655" s="146"/>
      <c r="M655" s="130"/>
      <c r="N655" s="152"/>
      <c r="O655" s="146"/>
      <c r="P655" s="130"/>
      <c r="Q655" s="152"/>
      <c r="R655" s="146"/>
      <c r="S655" s="130"/>
      <c r="T655" s="152"/>
      <c r="U655" s="146"/>
      <c r="V655" s="130"/>
      <c r="W655" s="152"/>
      <c r="X655" s="146"/>
      <c r="Y655" s="130"/>
      <c r="Z655" s="152"/>
      <c r="AA655" s="154"/>
      <c r="AB655" s="161">
        <f t="shared" si="183"/>
        <v>0</v>
      </c>
      <c r="AC655" s="162">
        <f t="shared" si="184"/>
        <v>0</v>
      </c>
      <c r="AD655" s="163">
        <f t="shared" si="185"/>
        <v>0</v>
      </c>
      <c r="AE655" s="208"/>
      <c r="AF655" s="215" t="b">
        <f t="shared" si="181"/>
        <v>1</v>
      </c>
      <c r="AG655" s="215" t="b">
        <f t="shared" si="182"/>
        <v>1</v>
      </c>
      <c r="AH655" s="215" t="b">
        <f t="shared" si="186"/>
        <v>1</v>
      </c>
      <c r="AI655" s="215" t="b">
        <f t="shared" si="187"/>
        <v>1</v>
      </c>
      <c r="AJ655" s="215" t="b">
        <f t="shared" si="188"/>
        <v>0</v>
      </c>
      <c r="AK655" s="215" t="b">
        <f t="shared" si="189"/>
        <v>0</v>
      </c>
      <c r="AL655" s="215" t="b">
        <f t="shared" si="190"/>
        <v>0</v>
      </c>
      <c r="AM655" s="215" t="b">
        <f t="shared" si="191"/>
        <v>0</v>
      </c>
      <c r="AN655" s="215" t="b">
        <f t="shared" si="192"/>
        <v>0</v>
      </c>
      <c r="AO655" s="215" t="b">
        <f t="shared" si="193"/>
        <v>0</v>
      </c>
      <c r="AP655" s="215" t="b">
        <f t="shared" si="194"/>
        <v>0</v>
      </c>
      <c r="AQ655" s="215" t="b">
        <f t="shared" si="195"/>
        <v>0</v>
      </c>
      <c r="AR655" s="215" t="b">
        <f t="shared" si="196"/>
        <v>0</v>
      </c>
      <c r="AS655" s="215" t="b">
        <f t="shared" si="197"/>
        <v>1</v>
      </c>
      <c r="AT655" s="215" t="b">
        <f t="shared" si="198"/>
        <v>1</v>
      </c>
      <c r="AU655" s="215" t="b">
        <f t="shared" si="199"/>
        <v>1</v>
      </c>
      <c r="AV655" s="215" t="b">
        <f t="shared" si="200"/>
        <v>1</v>
      </c>
    </row>
    <row r="656" spans="1:48" ht="15.75">
      <c r="A656" s="77">
        <v>634</v>
      </c>
      <c r="B656" s="134"/>
      <c r="C656" s="80"/>
      <c r="D656" s="126"/>
      <c r="E656" s="152"/>
      <c r="F656" s="146"/>
      <c r="G656" s="130"/>
      <c r="H656" s="152"/>
      <c r="I656" s="146"/>
      <c r="J656" s="130"/>
      <c r="K656" s="152"/>
      <c r="L656" s="146"/>
      <c r="M656" s="130"/>
      <c r="N656" s="152"/>
      <c r="O656" s="146"/>
      <c r="P656" s="130"/>
      <c r="Q656" s="152"/>
      <c r="R656" s="146"/>
      <c r="S656" s="130"/>
      <c r="T656" s="152"/>
      <c r="U656" s="146"/>
      <c r="V656" s="130"/>
      <c r="W656" s="152"/>
      <c r="X656" s="146"/>
      <c r="Y656" s="130"/>
      <c r="Z656" s="152"/>
      <c r="AA656" s="154"/>
      <c r="AB656" s="161">
        <f t="shared" si="183"/>
        <v>0</v>
      </c>
      <c r="AC656" s="162">
        <f t="shared" si="184"/>
        <v>0</v>
      </c>
      <c r="AD656" s="163">
        <f t="shared" si="185"/>
        <v>0</v>
      </c>
      <c r="AE656" s="208"/>
      <c r="AF656" s="215" t="b">
        <f t="shared" si="181"/>
        <v>1</v>
      </c>
      <c r="AG656" s="215" t="b">
        <f t="shared" si="182"/>
        <v>1</v>
      </c>
      <c r="AH656" s="215" t="b">
        <f t="shared" si="186"/>
        <v>1</v>
      </c>
      <c r="AI656" s="215" t="b">
        <f t="shared" si="187"/>
        <v>1</v>
      </c>
      <c r="AJ656" s="215" t="b">
        <f t="shared" si="188"/>
        <v>0</v>
      </c>
      <c r="AK656" s="215" t="b">
        <f t="shared" si="189"/>
        <v>0</v>
      </c>
      <c r="AL656" s="215" t="b">
        <f t="shared" si="190"/>
        <v>0</v>
      </c>
      <c r="AM656" s="215" t="b">
        <f t="shared" si="191"/>
        <v>0</v>
      </c>
      <c r="AN656" s="215" t="b">
        <f t="shared" si="192"/>
        <v>0</v>
      </c>
      <c r="AO656" s="215" t="b">
        <f t="shared" si="193"/>
        <v>0</v>
      </c>
      <c r="AP656" s="215" t="b">
        <f t="shared" si="194"/>
        <v>0</v>
      </c>
      <c r="AQ656" s="215" t="b">
        <f t="shared" si="195"/>
        <v>0</v>
      </c>
      <c r="AR656" s="215" t="b">
        <f t="shared" si="196"/>
        <v>0</v>
      </c>
      <c r="AS656" s="215" t="b">
        <f t="shared" si="197"/>
        <v>1</v>
      </c>
      <c r="AT656" s="215" t="b">
        <f t="shared" si="198"/>
        <v>1</v>
      </c>
      <c r="AU656" s="215" t="b">
        <f t="shared" si="199"/>
        <v>1</v>
      </c>
      <c r="AV656" s="215" t="b">
        <f t="shared" si="200"/>
        <v>1</v>
      </c>
    </row>
    <row r="657" spans="1:48" ht="15.75">
      <c r="A657" s="77">
        <v>635</v>
      </c>
      <c r="B657" s="134"/>
      <c r="C657" s="80"/>
      <c r="D657" s="126"/>
      <c r="E657" s="152"/>
      <c r="F657" s="146"/>
      <c r="G657" s="130"/>
      <c r="H657" s="152"/>
      <c r="I657" s="146"/>
      <c r="J657" s="130"/>
      <c r="K657" s="152"/>
      <c r="L657" s="146"/>
      <c r="M657" s="130"/>
      <c r="N657" s="152"/>
      <c r="O657" s="146"/>
      <c r="P657" s="130"/>
      <c r="Q657" s="152"/>
      <c r="R657" s="146"/>
      <c r="S657" s="130"/>
      <c r="T657" s="152"/>
      <c r="U657" s="146"/>
      <c r="V657" s="130"/>
      <c r="W657" s="152"/>
      <c r="X657" s="146"/>
      <c r="Y657" s="130"/>
      <c r="Z657" s="152"/>
      <c r="AA657" s="154"/>
      <c r="AB657" s="161">
        <f t="shared" si="183"/>
        <v>0</v>
      </c>
      <c r="AC657" s="162">
        <f t="shared" si="184"/>
        <v>0</v>
      </c>
      <c r="AD657" s="163">
        <f t="shared" si="185"/>
        <v>0</v>
      </c>
      <c r="AE657" s="208"/>
      <c r="AF657" s="215" t="b">
        <f t="shared" si="181"/>
        <v>1</v>
      </c>
      <c r="AG657" s="215" t="b">
        <f t="shared" si="182"/>
        <v>1</v>
      </c>
      <c r="AH657" s="215" t="b">
        <f t="shared" si="186"/>
        <v>1</v>
      </c>
      <c r="AI657" s="215" t="b">
        <f t="shared" si="187"/>
        <v>1</v>
      </c>
      <c r="AJ657" s="215" t="b">
        <f t="shared" si="188"/>
        <v>0</v>
      </c>
      <c r="AK657" s="215" t="b">
        <f t="shared" si="189"/>
        <v>0</v>
      </c>
      <c r="AL657" s="215" t="b">
        <f t="shared" si="190"/>
        <v>0</v>
      </c>
      <c r="AM657" s="215" t="b">
        <f t="shared" si="191"/>
        <v>0</v>
      </c>
      <c r="AN657" s="215" t="b">
        <f t="shared" si="192"/>
        <v>0</v>
      </c>
      <c r="AO657" s="215" t="b">
        <f t="shared" si="193"/>
        <v>0</v>
      </c>
      <c r="AP657" s="215" t="b">
        <f t="shared" si="194"/>
        <v>0</v>
      </c>
      <c r="AQ657" s="215" t="b">
        <f t="shared" si="195"/>
        <v>0</v>
      </c>
      <c r="AR657" s="215" t="b">
        <f t="shared" si="196"/>
        <v>0</v>
      </c>
      <c r="AS657" s="215" t="b">
        <f t="shared" si="197"/>
        <v>1</v>
      </c>
      <c r="AT657" s="215" t="b">
        <f t="shared" si="198"/>
        <v>1</v>
      </c>
      <c r="AU657" s="215" t="b">
        <f t="shared" si="199"/>
        <v>1</v>
      </c>
      <c r="AV657" s="215" t="b">
        <f t="shared" si="200"/>
        <v>1</v>
      </c>
    </row>
    <row r="658" spans="1:48" ht="15.75">
      <c r="A658" s="77">
        <v>636</v>
      </c>
      <c r="B658" s="134"/>
      <c r="C658" s="80"/>
      <c r="D658" s="126"/>
      <c r="E658" s="152"/>
      <c r="F658" s="146"/>
      <c r="G658" s="130"/>
      <c r="H658" s="152"/>
      <c r="I658" s="146"/>
      <c r="J658" s="130"/>
      <c r="K658" s="152"/>
      <c r="L658" s="146"/>
      <c r="M658" s="130"/>
      <c r="N658" s="152"/>
      <c r="O658" s="146"/>
      <c r="P658" s="130"/>
      <c r="Q658" s="152"/>
      <c r="R658" s="146"/>
      <c r="S658" s="130"/>
      <c r="T658" s="152"/>
      <c r="U658" s="146"/>
      <c r="V658" s="130"/>
      <c r="W658" s="152"/>
      <c r="X658" s="146"/>
      <c r="Y658" s="130"/>
      <c r="Z658" s="152"/>
      <c r="AA658" s="154"/>
      <c r="AB658" s="161">
        <f t="shared" si="183"/>
        <v>0</v>
      </c>
      <c r="AC658" s="162">
        <f t="shared" si="184"/>
        <v>0</v>
      </c>
      <c r="AD658" s="163">
        <f t="shared" si="185"/>
        <v>0</v>
      </c>
      <c r="AE658" s="208"/>
      <c r="AF658" s="215" t="b">
        <f t="shared" si="181"/>
        <v>1</v>
      </c>
      <c r="AG658" s="215" t="b">
        <f t="shared" si="182"/>
        <v>1</v>
      </c>
      <c r="AH658" s="215" t="b">
        <f t="shared" si="186"/>
        <v>1</v>
      </c>
      <c r="AI658" s="215" t="b">
        <f t="shared" si="187"/>
        <v>1</v>
      </c>
      <c r="AJ658" s="215" t="b">
        <f t="shared" si="188"/>
        <v>0</v>
      </c>
      <c r="AK658" s="215" t="b">
        <f t="shared" si="189"/>
        <v>0</v>
      </c>
      <c r="AL658" s="215" t="b">
        <f t="shared" si="190"/>
        <v>0</v>
      </c>
      <c r="AM658" s="215" t="b">
        <f t="shared" si="191"/>
        <v>0</v>
      </c>
      <c r="AN658" s="215" t="b">
        <f t="shared" si="192"/>
        <v>0</v>
      </c>
      <c r="AO658" s="215" t="b">
        <f t="shared" si="193"/>
        <v>0</v>
      </c>
      <c r="AP658" s="215" t="b">
        <f t="shared" si="194"/>
        <v>0</v>
      </c>
      <c r="AQ658" s="215" t="b">
        <f t="shared" si="195"/>
        <v>0</v>
      </c>
      <c r="AR658" s="215" t="b">
        <f t="shared" si="196"/>
        <v>0</v>
      </c>
      <c r="AS658" s="215" t="b">
        <f t="shared" si="197"/>
        <v>1</v>
      </c>
      <c r="AT658" s="215" t="b">
        <f t="shared" si="198"/>
        <v>1</v>
      </c>
      <c r="AU658" s="215" t="b">
        <f t="shared" si="199"/>
        <v>1</v>
      </c>
      <c r="AV658" s="215" t="b">
        <f t="shared" si="200"/>
        <v>1</v>
      </c>
    </row>
    <row r="659" spans="1:48" ht="15.75">
      <c r="A659" s="77">
        <v>637</v>
      </c>
      <c r="B659" s="134"/>
      <c r="C659" s="80"/>
      <c r="D659" s="126"/>
      <c r="E659" s="152"/>
      <c r="F659" s="146"/>
      <c r="G659" s="130"/>
      <c r="H659" s="152"/>
      <c r="I659" s="146"/>
      <c r="J659" s="130"/>
      <c r="K659" s="152"/>
      <c r="L659" s="146"/>
      <c r="M659" s="130"/>
      <c r="N659" s="152"/>
      <c r="O659" s="146"/>
      <c r="P659" s="130"/>
      <c r="Q659" s="152"/>
      <c r="R659" s="146"/>
      <c r="S659" s="130"/>
      <c r="T659" s="152"/>
      <c r="U659" s="146"/>
      <c r="V659" s="130"/>
      <c r="W659" s="152"/>
      <c r="X659" s="146"/>
      <c r="Y659" s="130"/>
      <c r="Z659" s="152"/>
      <c r="AA659" s="154"/>
      <c r="AB659" s="161">
        <f t="shared" si="183"/>
        <v>0</v>
      </c>
      <c r="AC659" s="162">
        <f t="shared" si="184"/>
        <v>0</v>
      </c>
      <c r="AD659" s="163">
        <f t="shared" si="185"/>
        <v>0</v>
      </c>
      <c r="AE659" s="208"/>
      <c r="AF659" s="215" t="b">
        <f t="shared" si="181"/>
        <v>1</v>
      </c>
      <c r="AG659" s="215" t="b">
        <f t="shared" si="182"/>
        <v>1</v>
      </c>
      <c r="AH659" s="215" t="b">
        <f t="shared" si="186"/>
        <v>1</v>
      </c>
      <c r="AI659" s="215" t="b">
        <f t="shared" si="187"/>
        <v>1</v>
      </c>
      <c r="AJ659" s="215" t="b">
        <f t="shared" si="188"/>
        <v>0</v>
      </c>
      <c r="AK659" s="215" t="b">
        <f t="shared" si="189"/>
        <v>0</v>
      </c>
      <c r="AL659" s="215" t="b">
        <f t="shared" si="190"/>
        <v>0</v>
      </c>
      <c r="AM659" s="215" t="b">
        <f t="shared" si="191"/>
        <v>0</v>
      </c>
      <c r="AN659" s="215" t="b">
        <f t="shared" si="192"/>
        <v>0</v>
      </c>
      <c r="AO659" s="215" t="b">
        <f t="shared" si="193"/>
        <v>0</v>
      </c>
      <c r="AP659" s="215" t="b">
        <f t="shared" si="194"/>
        <v>0</v>
      </c>
      <c r="AQ659" s="215" t="b">
        <f t="shared" si="195"/>
        <v>0</v>
      </c>
      <c r="AR659" s="215" t="b">
        <f t="shared" si="196"/>
        <v>0</v>
      </c>
      <c r="AS659" s="215" t="b">
        <f t="shared" si="197"/>
        <v>1</v>
      </c>
      <c r="AT659" s="215" t="b">
        <f t="shared" si="198"/>
        <v>1</v>
      </c>
      <c r="AU659" s="215" t="b">
        <f t="shared" si="199"/>
        <v>1</v>
      </c>
      <c r="AV659" s="215" t="b">
        <f t="shared" si="200"/>
        <v>1</v>
      </c>
    </row>
    <row r="660" spans="1:48" ht="15.75">
      <c r="A660" s="77">
        <v>638</v>
      </c>
      <c r="B660" s="134"/>
      <c r="C660" s="80"/>
      <c r="D660" s="126"/>
      <c r="E660" s="152"/>
      <c r="F660" s="146"/>
      <c r="G660" s="130"/>
      <c r="H660" s="152"/>
      <c r="I660" s="146"/>
      <c r="J660" s="130"/>
      <c r="K660" s="152"/>
      <c r="L660" s="146"/>
      <c r="M660" s="130"/>
      <c r="N660" s="152"/>
      <c r="O660" s="146"/>
      <c r="P660" s="130"/>
      <c r="Q660" s="152"/>
      <c r="R660" s="146"/>
      <c r="S660" s="130"/>
      <c r="T660" s="152"/>
      <c r="U660" s="146"/>
      <c r="V660" s="130"/>
      <c r="W660" s="152"/>
      <c r="X660" s="146"/>
      <c r="Y660" s="130"/>
      <c r="Z660" s="152"/>
      <c r="AA660" s="154"/>
      <c r="AB660" s="161">
        <f t="shared" si="183"/>
        <v>0</v>
      </c>
      <c r="AC660" s="162">
        <f t="shared" si="184"/>
        <v>0</v>
      </c>
      <c r="AD660" s="163">
        <f t="shared" si="185"/>
        <v>0</v>
      </c>
      <c r="AE660" s="208"/>
      <c r="AF660" s="215" t="b">
        <f t="shared" si="181"/>
        <v>1</v>
      </c>
      <c r="AG660" s="215" t="b">
        <f t="shared" si="182"/>
        <v>1</v>
      </c>
      <c r="AH660" s="215" t="b">
        <f t="shared" si="186"/>
        <v>1</v>
      </c>
      <c r="AI660" s="215" t="b">
        <f t="shared" si="187"/>
        <v>1</v>
      </c>
      <c r="AJ660" s="215" t="b">
        <f t="shared" si="188"/>
        <v>0</v>
      </c>
      <c r="AK660" s="215" t="b">
        <f t="shared" si="189"/>
        <v>0</v>
      </c>
      <c r="AL660" s="215" t="b">
        <f t="shared" si="190"/>
        <v>0</v>
      </c>
      <c r="AM660" s="215" t="b">
        <f t="shared" si="191"/>
        <v>0</v>
      </c>
      <c r="AN660" s="215" t="b">
        <f t="shared" si="192"/>
        <v>0</v>
      </c>
      <c r="AO660" s="215" t="b">
        <f t="shared" si="193"/>
        <v>0</v>
      </c>
      <c r="AP660" s="215" t="b">
        <f t="shared" si="194"/>
        <v>0</v>
      </c>
      <c r="AQ660" s="215" t="b">
        <f t="shared" si="195"/>
        <v>0</v>
      </c>
      <c r="AR660" s="215" t="b">
        <f t="shared" si="196"/>
        <v>0</v>
      </c>
      <c r="AS660" s="215" t="b">
        <f t="shared" si="197"/>
        <v>1</v>
      </c>
      <c r="AT660" s="215" t="b">
        <f t="shared" si="198"/>
        <v>1</v>
      </c>
      <c r="AU660" s="215" t="b">
        <f t="shared" si="199"/>
        <v>1</v>
      </c>
      <c r="AV660" s="215" t="b">
        <f t="shared" si="200"/>
        <v>1</v>
      </c>
    </row>
    <row r="661" spans="1:48" ht="15.75">
      <c r="A661" s="77">
        <v>639</v>
      </c>
      <c r="B661" s="134"/>
      <c r="C661" s="80"/>
      <c r="D661" s="126"/>
      <c r="E661" s="152"/>
      <c r="F661" s="146"/>
      <c r="G661" s="130"/>
      <c r="H661" s="152"/>
      <c r="I661" s="146"/>
      <c r="J661" s="130"/>
      <c r="K661" s="152"/>
      <c r="L661" s="146"/>
      <c r="M661" s="130"/>
      <c r="N661" s="152"/>
      <c r="O661" s="146"/>
      <c r="P661" s="130"/>
      <c r="Q661" s="152"/>
      <c r="R661" s="146"/>
      <c r="S661" s="130"/>
      <c r="T661" s="152"/>
      <c r="U661" s="146"/>
      <c r="V661" s="130"/>
      <c r="W661" s="152"/>
      <c r="X661" s="146"/>
      <c r="Y661" s="130"/>
      <c r="Z661" s="152"/>
      <c r="AA661" s="154"/>
      <c r="AB661" s="161">
        <f t="shared" si="183"/>
        <v>0</v>
      </c>
      <c r="AC661" s="162">
        <f t="shared" si="184"/>
        <v>0</v>
      </c>
      <c r="AD661" s="163">
        <f t="shared" si="185"/>
        <v>0</v>
      </c>
      <c r="AE661" s="208"/>
      <c r="AF661" s="215" t="b">
        <f t="shared" si="181"/>
        <v>1</v>
      </c>
      <c r="AG661" s="215" t="b">
        <f t="shared" si="182"/>
        <v>1</v>
      </c>
      <c r="AH661" s="215" t="b">
        <f t="shared" si="186"/>
        <v>1</v>
      </c>
      <c r="AI661" s="215" t="b">
        <f t="shared" si="187"/>
        <v>1</v>
      </c>
      <c r="AJ661" s="215" t="b">
        <f t="shared" si="188"/>
        <v>0</v>
      </c>
      <c r="AK661" s="215" t="b">
        <f t="shared" si="189"/>
        <v>0</v>
      </c>
      <c r="AL661" s="215" t="b">
        <f t="shared" si="190"/>
        <v>0</v>
      </c>
      <c r="AM661" s="215" t="b">
        <f t="shared" si="191"/>
        <v>0</v>
      </c>
      <c r="AN661" s="215" t="b">
        <f t="shared" si="192"/>
        <v>0</v>
      </c>
      <c r="AO661" s="215" t="b">
        <f t="shared" si="193"/>
        <v>0</v>
      </c>
      <c r="AP661" s="215" t="b">
        <f t="shared" si="194"/>
        <v>0</v>
      </c>
      <c r="AQ661" s="215" t="b">
        <f t="shared" si="195"/>
        <v>0</v>
      </c>
      <c r="AR661" s="215" t="b">
        <f t="shared" si="196"/>
        <v>0</v>
      </c>
      <c r="AS661" s="215" t="b">
        <f t="shared" si="197"/>
        <v>1</v>
      </c>
      <c r="AT661" s="215" t="b">
        <f t="shared" si="198"/>
        <v>1</v>
      </c>
      <c r="AU661" s="215" t="b">
        <f t="shared" si="199"/>
        <v>1</v>
      </c>
      <c r="AV661" s="215" t="b">
        <f t="shared" si="200"/>
        <v>1</v>
      </c>
    </row>
    <row r="662" spans="1:48" ht="15.75">
      <c r="A662" s="77">
        <v>640</v>
      </c>
      <c r="B662" s="134"/>
      <c r="C662" s="80"/>
      <c r="D662" s="126"/>
      <c r="E662" s="152"/>
      <c r="F662" s="146"/>
      <c r="G662" s="130"/>
      <c r="H662" s="152"/>
      <c r="I662" s="146"/>
      <c r="J662" s="130"/>
      <c r="K662" s="152"/>
      <c r="L662" s="146"/>
      <c r="M662" s="130"/>
      <c r="N662" s="152"/>
      <c r="O662" s="146"/>
      <c r="P662" s="130"/>
      <c r="Q662" s="152"/>
      <c r="R662" s="146"/>
      <c r="S662" s="130"/>
      <c r="T662" s="152"/>
      <c r="U662" s="146"/>
      <c r="V662" s="130"/>
      <c r="W662" s="152"/>
      <c r="X662" s="146"/>
      <c r="Y662" s="130"/>
      <c r="Z662" s="152"/>
      <c r="AA662" s="154"/>
      <c r="AB662" s="161">
        <f t="shared" si="183"/>
        <v>0</v>
      </c>
      <c r="AC662" s="162">
        <f t="shared" si="184"/>
        <v>0</v>
      </c>
      <c r="AD662" s="163">
        <f t="shared" si="185"/>
        <v>0</v>
      </c>
      <c r="AE662" s="208"/>
      <c r="AF662" s="215" t="b">
        <f t="shared" si="181"/>
        <v>1</v>
      </c>
      <c r="AG662" s="215" t="b">
        <f t="shared" si="182"/>
        <v>1</v>
      </c>
      <c r="AH662" s="215" t="b">
        <f t="shared" si="186"/>
        <v>1</v>
      </c>
      <c r="AI662" s="215" t="b">
        <f t="shared" si="187"/>
        <v>1</v>
      </c>
      <c r="AJ662" s="215" t="b">
        <f t="shared" si="188"/>
        <v>0</v>
      </c>
      <c r="AK662" s="215" t="b">
        <f t="shared" si="189"/>
        <v>0</v>
      </c>
      <c r="AL662" s="215" t="b">
        <f t="shared" si="190"/>
        <v>0</v>
      </c>
      <c r="AM662" s="215" t="b">
        <f t="shared" si="191"/>
        <v>0</v>
      </c>
      <c r="AN662" s="215" t="b">
        <f t="shared" si="192"/>
        <v>0</v>
      </c>
      <c r="AO662" s="215" t="b">
        <f t="shared" si="193"/>
        <v>0</v>
      </c>
      <c r="AP662" s="215" t="b">
        <f t="shared" si="194"/>
        <v>0</v>
      </c>
      <c r="AQ662" s="215" t="b">
        <f t="shared" si="195"/>
        <v>0</v>
      </c>
      <c r="AR662" s="215" t="b">
        <f t="shared" si="196"/>
        <v>0</v>
      </c>
      <c r="AS662" s="215" t="b">
        <f t="shared" si="197"/>
        <v>1</v>
      </c>
      <c r="AT662" s="215" t="b">
        <f t="shared" si="198"/>
        <v>1</v>
      </c>
      <c r="AU662" s="215" t="b">
        <f t="shared" si="199"/>
        <v>1</v>
      </c>
      <c r="AV662" s="215" t="b">
        <f t="shared" si="200"/>
        <v>1</v>
      </c>
    </row>
    <row r="663" spans="1:48" ht="15.75">
      <c r="A663" s="77">
        <v>641</v>
      </c>
      <c r="B663" s="134"/>
      <c r="C663" s="80"/>
      <c r="D663" s="126"/>
      <c r="E663" s="152"/>
      <c r="F663" s="146"/>
      <c r="G663" s="130"/>
      <c r="H663" s="152"/>
      <c r="I663" s="146"/>
      <c r="J663" s="130"/>
      <c r="K663" s="152"/>
      <c r="L663" s="146"/>
      <c r="M663" s="130"/>
      <c r="N663" s="152"/>
      <c r="O663" s="146"/>
      <c r="P663" s="130"/>
      <c r="Q663" s="152"/>
      <c r="R663" s="146"/>
      <c r="S663" s="130"/>
      <c r="T663" s="152"/>
      <c r="U663" s="146"/>
      <c r="V663" s="130"/>
      <c r="W663" s="152"/>
      <c r="X663" s="146"/>
      <c r="Y663" s="130"/>
      <c r="Z663" s="152"/>
      <c r="AA663" s="154"/>
      <c r="AB663" s="161">
        <f t="shared" si="183"/>
        <v>0</v>
      </c>
      <c r="AC663" s="162">
        <f t="shared" si="184"/>
        <v>0</v>
      </c>
      <c r="AD663" s="163">
        <f t="shared" si="185"/>
        <v>0</v>
      </c>
      <c r="AE663" s="208"/>
      <c r="AF663" s="215" t="b">
        <f t="shared" ref="AF663:AF726" si="201">IF(B663="",TRUE,(IF(ISNUMBER(MATCH(B663,CountriesList,0)),TRUE,FALSE)))</f>
        <v>1</v>
      </c>
      <c r="AG663" s="215" t="b">
        <f t="shared" ref="AG663:AG726" si="202">IF(C663="",TRUE,(IF(ISNUMBER(MATCH(C663,ClientCategorisation,0)),TRUE,FALSE)))</f>
        <v>1</v>
      </c>
      <c r="AH663" s="215" t="b">
        <f t="shared" si="186"/>
        <v>1</v>
      </c>
      <c r="AI663" s="215" t="b">
        <f t="shared" si="187"/>
        <v>1</v>
      </c>
      <c r="AJ663" s="215" t="b">
        <f t="shared" si="188"/>
        <v>0</v>
      </c>
      <c r="AK663" s="215" t="b">
        <f t="shared" si="189"/>
        <v>0</v>
      </c>
      <c r="AL663" s="215" t="b">
        <f t="shared" si="190"/>
        <v>0</v>
      </c>
      <c r="AM663" s="215" t="b">
        <f t="shared" si="191"/>
        <v>0</v>
      </c>
      <c r="AN663" s="215" t="b">
        <f t="shared" si="192"/>
        <v>0</v>
      </c>
      <c r="AO663" s="215" t="b">
        <f t="shared" si="193"/>
        <v>0</v>
      </c>
      <c r="AP663" s="215" t="b">
        <f t="shared" si="194"/>
        <v>0</v>
      </c>
      <c r="AQ663" s="215" t="b">
        <f t="shared" si="195"/>
        <v>0</v>
      </c>
      <c r="AR663" s="215" t="b">
        <f t="shared" si="196"/>
        <v>0</v>
      </c>
      <c r="AS663" s="215" t="b">
        <f t="shared" si="197"/>
        <v>1</v>
      </c>
      <c r="AT663" s="215" t="b">
        <f t="shared" si="198"/>
        <v>1</v>
      </c>
      <c r="AU663" s="215" t="b">
        <f t="shared" si="199"/>
        <v>1</v>
      </c>
      <c r="AV663" s="215" t="b">
        <f t="shared" si="200"/>
        <v>1</v>
      </c>
    </row>
    <row r="664" spans="1:48" ht="15.75">
      <c r="A664" s="77">
        <v>642</v>
      </c>
      <c r="B664" s="134"/>
      <c r="C664" s="80"/>
      <c r="D664" s="126"/>
      <c r="E664" s="152"/>
      <c r="F664" s="146"/>
      <c r="G664" s="130"/>
      <c r="H664" s="152"/>
      <c r="I664" s="146"/>
      <c r="J664" s="130"/>
      <c r="K664" s="152"/>
      <c r="L664" s="146"/>
      <c r="M664" s="130"/>
      <c r="N664" s="152"/>
      <c r="O664" s="146"/>
      <c r="P664" s="130"/>
      <c r="Q664" s="152"/>
      <c r="R664" s="146"/>
      <c r="S664" s="130"/>
      <c r="T664" s="152"/>
      <c r="U664" s="146"/>
      <c r="V664" s="130"/>
      <c r="W664" s="152"/>
      <c r="X664" s="146"/>
      <c r="Y664" s="130"/>
      <c r="Z664" s="152"/>
      <c r="AA664" s="154"/>
      <c r="AB664" s="161">
        <f t="shared" ref="AB664:AB727" si="203">D664+G664+J664+M664+P664+S664+V664+Y664</f>
        <v>0</v>
      </c>
      <c r="AC664" s="162">
        <f t="shared" ref="AC664:AC727" si="204">E664+H664+K664+N664+Q664+T664+W664+Z664</f>
        <v>0</v>
      </c>
      <c r="AD664" s="163">
        <f t="shared" ref="AD664:AD727" si="205">F664+I664+L664+O664+R664+U664+X664+AA664</f>
        <v>0</v>
      </c>
      <c r="AE664" s="208"/>
      <c r="AF664" s="215" t="b">
        <f t="shared" si="201"/>
        <v>1</v>
      </c>
      <c r="AG664" s="215" t="b">
        <f t="shared" si="202"/>
        <v>1</v>
      </c>
      <c r="AH664" s="215" t="b">
        <f t="shared" ref="AH664:AH727" si="206">IF(OR(AND(B664="",C664="",AB664=0,AC664=0,AD664=0),AND(B664&lt;&gt;"",C664&lt;&gt;"",AB664&gt;0)),TRUE,FALSE)</f>
        <v>1</v>
      </c>
      <c r="AI664" s="215" t="b">
        <f t="shared" ref="AI664:AI727" si="207">IF(AND(OR(B664="",C664=""),AB664&gt;0),FALSE,TRUE)</f>
        <v>1</v>
      </c>
      <c r="AJ664" s="215" t="b">
        <f t="shared" ref="AJ664:AJ727" si="208">IF(AND(D664&gt;0,E664&lt;&gt;"",F664&lt;&gt;""),TRUE,FALSE)</f>
        <v>0</v>
      </c>
      <c r="AK664" s="215" t="b">
        <f t="shared" ref="AK664:AK727" si="209">IF(AND(G664&gt;0,H664&lt;&gt;"",I664&lt;&gt;""),TRUE,FALSE)</f>
        <v>0</v>
      </c>
      <c r="AL664" s="215" t="b">
        <f t="shared" ref="AL664:AL727" si="210">IF(AND(J664&gt;0,K664&lt;&gt;"",L664&lt;&gt;""),TRUE,FALSE)</f>
        <v>0</v>
      </c>
      <c r="AM664" s="215" t="b">
        <f t="shared" ref="AM664:AM727" si="211">IF(AND(M664&gt;0,N664&lt;&gt;"",O664&lt;&gt;""),TRUE,FALSE)</f>
        <v>0</v>
      </c>
      <c r="AN664" s="215" t="b">
        <f t="shared" ref="AN664:AN727" si="212">IF(AND(P664&gt;0,Q664&lt;&gt;"",R664&lt;&gt;""),TRUE,FALSE)</f>
        <v>0</v>
      </c>
      <c r="AO664" s="215" t="b">
        <f t="shared" ref="AO664:AO727" si="213">IF(AND(S664&gt;0,T664&lt;&gt;"",U664&lt;&gt;""),TRUE,FALSE)</f>
        <v>0</v>
      </c>
      <c r="AP664" s="215" t="b">
        <f t="shared" ref="AP664:AP727" si="214">IF(AND(V664&gt;0,W664&lt;&gt;"",X664&lt;&gt;""),TRUE,FALSE)</f>
        <v>0</v>
      </c>
      <c r="AQ664" s="215" t="b">
        <f t="shared" ref="AQ664:AQ727" si="215">IF(AND(Y664&gt;0,Z664&lt;&gt;"",AA664&lt;&gt;""),TRUE,FALSE)</f>
        <v>0</v>
      </c>
      <c r="AR664" s="215" t="b">
        <f t="shared" ref="AR664:AR727" si="216">IF(OR(AJ664=TRUE,AK664=TRUE,AL664=TRUE,AM664=TRUE,AN664=TRUE,AO664=TRUE,AP664=TRUE,AQ664=TRUE),TRUE,FALSE)</f>
        <v>0</v>
      </c>
      <c r="AS664" s="215" t="b">
        <f t="shared" ref="AS664:AS727" si="217">IF(OR(AND(B664&lt;&gt;"",C664&lt;&gt;"",AR664=TRUE),AND(B664="",C664="",AR664=FALSE)),TRUE,FALSE)</f>
        <v>1</v>
      </c>
      <c r="AT664" s="215" t="b">
        <f t="shared" ref="AT664:AT727" si="218">IF(AND(B664&lt;&gt;"",C664&lt;&gt;""),TRUE,IF(OR(D664&lt;&gt;"",E664&lt;&gt;"",F664&lt;&gt;"",G664&lt;&gt;"",H664&lt;&gt;"",I664&lt;&gt;"",J664&lt;&gt;"",K664&lt;&gt;"",L664&lt;&gt;"",M664&lt;&gt;"",N664&lt;&gt;"",O664&lt;&gt;"",P664&lt;&gt;"",Q664&lt;&gt;"",R664&lt;&gt;"",S664&lt;&gt;"",T664&lt;&gt;"",U664&lt;&gt;"",V664&lt;&gt;"",W664&lt;&gt;"",X664&lt;&gt;"",Y664&lt;&gt;"",Z664&lt;&gt;"",AA664&lt;&gt;""),FALSE,TRUE))</f>
        <v>1</v>
      </c>
      <c r="AU664" s="215" t="b">
        <f t="shared" ref="AU664:AU727" si="219">IF(OR(AND(E664&gt;0,F664=0),AND(H664&gt;0,I664=0),AND(K664&gt;0,L664=0),AND(N664&gt;0,O664=0),AND(Q664&gt;0,R664=0),AND(T664&gt;0,U664=0),AND(W664&gt;0,X664=0),AND(Z664&gt;0,AA664=0)),FALSE,TRUE)</f>
        <v>1</v>
      </c>
      <c r="AV664" s="215" t="b">
        <f t="shared" ref="AV664:AV727" si="220">IF(OR(AND(E664=0,F664&gt;0),AND(H664=0,I664&gt;0),AND(K664=0,L664&gt;0),AND(N664=0,O664&gt;0),AND(Q664=0,R664&gt;0),AND(T664=0,U664&gt;0),AND(W664=0,X664&gt;0),AND(Z664=0,AA664&gt;0)),FALSE,TRUE)</f>
        <v>1</v>
      </c>
    </row>
    <row r="665" spans="1:48" ht="15.75">
      <c r="A665" s="77">
        <v>643</v>
      </c>
      <c r="B665" s="134"/>
      <c r="C665" s="80"/>
      <c r="D665" s="126"/>
      <c r="E665" s="152"/>
      <c r="F665" s="146"/>
      <c r="G665" s="130"/>
      <c r="H665" s="152"/>
      <c r="I665" s="146"/>
      <c r="J665" s="130"/>
      <c r="K665" s="152"/>
      <c r="L665" s="146"/>
      <c r="M665" s="130"/>
      <c r="N665" s="152"/>
      <c r="O665" s="146"/>
      <c r="P665" s="130"/>
      <c r="Q665" s="152"/>
      <c r="R665" s="146"/>
      <c r="S665" s="130"/>
      <c r="T665" s="152"/>
      <c r="U665" s="146"/>
      <c r="V665" s="130"/>
      <c r="W665" s="152"/>
      <c r="X665" s="146"/>
      <c r="Y665" s="130"/>
      <c r="Z665" s="152"/>
      <c r="AA665" s="154"/>
      <c r="AB665" s="161">
        <f t="shared" si="203"/>
        <v>0</v>
      </c>
      <c r="AC665" s="162">
        <f t="shared" si="204"/>
        <v>0</v>
      </c>
      <c r="AD665" s="163">
        <f t="shared" si="205"/>
        <v>0</v>
      </c>
      <c r="AE665" s="208"/>
      <c r="AF665" s="215" t="b">
        <f t="shared" si="201"/>
        <v>1</v>
      </c>
      <c r="AG665" s="215" t="b">
        <f t="shared" si="202"/>
        <v>1</v>
      </c>
      <c r="AH665" s="215" t="b">
        <f t="shared" si="206"/>
        <v>1</v>
      </c>
      <c r="AI665" s="215" t="b">
        <f t="shared" si="207"/>
        <v>1</v>
      </c>
      <c r="AJ665" s="215" t="b">
        <f t="shared" si="208"/>
        <v>0</v>
      </c>
      <c r="AK665" s="215" t="b">
        <f t="shared" si="209"/>
        <v>0</v>
      </c>
      <c r="AL665" s="215" t="b">
        <f t="shared" si="210"/>
        <v>0</v>
      </c>
      <c r="AM665" s="215" t="b">
        <f t="shared" si="211"/>
        <v>0</v>
      </c>
      <c r="AN665" s="215" t="b">
        <f t="shared" si="212"/>
        <v>0</v>
      </c>
      <c r="AO665" s="215" t="b">
        <f t="shared" si="213"/>
        <v>0</v>
      </c>
      <c r="AP665" s="215" t="b">
        <f t="shared" si="214"/>
        <v>0</v>
      </c>
      <c r="AQ665" s="215" t="b">
        <f t="shared" si="215"/>
        <v>0</v>
      </c>
      <c r="AR665" s="215" t="b">
        <f t="shared" si="216"/>
        <v>0</v>
      </c>
      <c r="AS665" s="215" t="b">
        <f t="shared" si="217"/>
        <v>1</v>
      </c>
      <c r="AT665" s="215" t="b">
        <f t="shared" si="218"/>
        <v>1</v>
      </c>
      <c r="AU665" s="215" t="b">
        <f t="shared" si="219"/>
        <v>1</v>
      </c>
      <c r="AV665" s="215" t="b">
        <f t="shared" si="220"/>
        <v>1</v>
      </c>
    </row>
    <row r="666" spans="1:48" ht="15.75">
      <c r="A666" s="77">
        <v>644</v>
      </c>
      <c r="B666" s="134"/>
      <c r="C666" s="80"/>
      <c r="D666" s="126"/>
      <c r="E666" s="152"/>
      <c r="F666" s="146"/>
      <c r="G666" s="130"/>
      <c r="H666" s="152"/>
      <c r="I666" s="146"/>
      <c r="J666" s="130"/>
      <c r="K666" s="152"/>
      <c r="L666" s="146"/>
      <c r="M666" s="130"/>
      <c r="N666" s="152"/>
      <c r="O666" s="146"/>
      <c r="P666" s="130"/>
      <c r="Q666" s="152"/>
      <c r="R666" s="146"/>
      <c r="S666" s="130"/>
      <c r="T666" s="152"/>
      <c r="U666" s="146"/>
      <c r="V666" s="130"/>
      <c r="W666" s="152"/>
      <c r="X666" s="146"/>
      <c r="Y666" s="130"/>
      <c r="Z666" s="152"/>
      <c r="AA666" s="154"/>
      <c r="AB666" s="161">
        <f t="shared" si="203"/>
        <v>0</v>
      </c>
      <c r="AC666" s="162">
        <f t="shared" si="204"/>
        <v>0</v>
      </c>
      <c r="AD666" s="163">
        <f t="shared" si="205"/>
        <v>0</v>
      </c>
      <c r="AE666" s="208"/>
      <c r="AF666" s="215" t="b">
        <f t="shared" si="201"/>
        <v>1</v>
      </c>
      <c r="AG666" s="215" t="b">
        <f t="shared" si="202"/>
        <v>1</v>
      </c>
      <c r="AH666" s="215" t="b">
        <f t="shared" si="206"/>
        <v>1</v>
      </c>
      <c r="AI666" s="215" t="b">
        <f t="shared" si="207"/>
        <v>1</v>
      </c>
      <c r="AJ666" s="215" t="b">
        <f t="shared" si="208"/>
        <v>0</v>
      </c>
      <c r="AK666" s="215" t="b">
        <f t="shared" si="209"/>
        <v>0</v>
      </c>
      <c r="AL666" s="215" t="b">
        <f t="shared" si="210"/>
        <v>0</v>
      </c>
      <c r="AM666" s="215" t="b">
        <f t="shared" si="211"/>
        <v>0</v>
      </c>
      <c r="AN666" s="215" t="b">
        <f t="shared" si="212"/>
        <v>0</v>
      </c>
      <c r="AO666" s="215" t="b">
        <f t="shared" si="213"/>
        <v>0</v>
      </c>
      <c r="AP666" s="215" t="b">
        <f t="shared" si="214"/>
        <v>0</v>
      </c>
      <c r="AQ666" s="215" t="b">
        <f t="shared" si="215"/>
        <v>0</v>
      </c>
      <c r="AR666" s="215" t="b">
        <f t="shared" si="216"/>
        <v>0</v>
      </c>
      <c r="AS666" s="215" t="b">
        <f t="shared" si="217"/>
        <v>1</v>
      </c>
      <c r="AT666" s="215" t="b">
        <f t="shared" si="218"/>
        <v>1</v>
      </c>
      <c r="AU666" s="215" t="b">
        <f t="shared" si="219"/>
        <v>1</v>
      </c>
      <c r="AV666" s="215" t="b">
        <f t="shared" si="220"/>
        <v>1</v>
      </c>
    </row>
    <row r="667" spans="1:48" ht="15.75">
      <c r="A667" s="77">
        <v>645</v>
      </c>
      <c r="B667" s="134"/>
      <c r="C667" s="80"/>
      <c r="D667" s="126"/>
      <c r="E667" s="152"/>
      <c r="F667" s="146"/>
      <c r="G667" s="130"/>
      <c r="H667" s="152"/>
      <c r="I667" s="146"/>
      <c r="J667" s="130"/>
      <c r="K667" s="152"/>
      <c r="L667" s="146"/>
      <c r="M667" s="130"/>
      <c r="N667" s="152"/>
      <c r="O667" s="146"/>
      <c r="P667" s="130"/>
      <c r="Q667" s="152"/>
      <c r="R667" s="146"/>
      <c r="S667" s="130"/>
      <c r="T667" s="152"/>
      <c r="U667" s="146"/>
      <c r="V667" s="130"/>
      <c r="W667" s="152"/>
      <c r="X667" s="146"/>
      <c r="Y667" s="130"/>
      <c r="Z667" s="152"/>
      <c r="AA667" s="154"/>
      <c r="AB667" s="161">
        <f t="shared" si="203"/>
        <v>0</v>
      </c>
      <c r="AC667" s="162">
        <f t="shared" si="204"/>
        <v>0</v>
      </c>
      <c r="AD667" s="163">
        <f t="shared" si="205"/>
        <v>0</v>
      </c>
      <c r="AE667" s="208"/>
      <c r="AF667" s="215" t="b">
        <f t="shared" si="201"/>
        <v>1</v>
      </c>
      <c r="AG667" s="215" t="b">
        <f t="shared" si="202"/>
        <v>1</v>
      </c>
      <c r="AH667" s="215" t="b">
        <f t="shared" si="206"/>
        <v>1</v>
      </c>
      <c r="AI667" s="215" t="b">
        <f t="shared" si="207"/>
        <v>1</v>
      </c>
      <c r="AJ667" s="215" t="b">
        <f t="shared" si="208"/>
        <v>0</v>
      </c>
      <c r="AK667" s="215" t="b">
        <f t="shared" si="209"/>
        <v>0</v>
      </c>
      <c r="AL667" s="215" t="b">
        <f t="shared" si="210"/>
        <v>0</v>
      </c>
      <c r="AM667" s="215" t="b">
        <f t="shared" si="211"/>
        <v>0</v>
      </c>
      <c r="AN667" s="215" t="b">
        <f t="shared" si="212"/>
        <v>0</v>
      </c>
      <c r="AO667" s="215" t="b">
        <f t="shared" si="213"/>
        <v>0</v>
      </c>
      <c r="AP667" s="215" t="b">
        <f t="shared" si="214"/>
        <v>0</v>
      </c>
      <c r="AQ667" s="215" t="b">
        <f t="shared" si="215"/>
        <v>0</v>
      </c>
      <c r="AR667" s="215" t="b">
        <f t="shared" si="216"/>
        <v>0</v>
      </c>
      <c r="AS667" s="215" t="b">
        <f t="shared" si="217"/>
        <v>1</v>
      </c>
      <c r="AT667" s="215" t="b">
        <f t="shared" si="218"/>
        <v>1</v>
      </c>
      <c r="AU667" s="215" t="b">
        <f t="shared" si="219"/>
        <v>1</v>
      </c>
      <c r="AV667" s="215" t="b">
        <f t="shared" si="220"/>
        <v>1</v>
      </c>
    </row>
    <row r="668" spans="1:48" ht="15.75">
      <c r="A668" s="77">
        <v>646</v>
      </c>
      <c r="B668" s="134"/>
      <c r="C668" s="80"/>
      <c r="D668" s="126"/>
      <c r="E668" s="152"/>
      <c r="F668" s="146"/>
      <c r="G668" s="130"/>
      <c r="H668" s="152"/>
      <c r="I668" s="146"/>
      <c r="J668" s="130"/>
      <c r="K668" s="152"/>
      <c r="L668" s="146"/>
      <c r="M668" s="130"/>
      <c r="N668" s="152"/>
      <c r="O668" s="146"/>
      <c r="P668" s="130"/>
      <c r="Q668" s="152"/>
      <c r="R668" s="146"/>
      <c r="S668" s="130"/>
      <c r="T668" s="152"/>
      <c r="U668" s="146"/>
      <c r="V668" s="130"/>
      <c r="W668" s="152"/>
      <c r="X668" s="146"/>
      <c r="Y668" s="130"/>
      <c r="Z668" s="152"/>
      <c r="AA668" s="154"/>
      <c r="AB668" s="161">
        <f t="shared" si="203"/>
        <v>0</v>
      </c>
      <c r="AC668" s="162">
        <f t="shared" si="204"/>
        <v>0</v>
      </c>
      <c r="AD668" s="163">
        <f t="shared" si="205"/>
        <v>0</v>
      </c>
      <c r="AE668" s="208"/>
      <c r="AF668" s="215" t="b">
        <f t="shared" si="201"/>
        <v>1</v>
      </c>
      <c r="AG668" s="215" t="b">
        <f t="shared" si="202"/>
        <v>1</v>
      </c>
      <c r="AH668" s="215" t="b">
        <f t="shared" si="206"/>
        <v>1</v>
      </c>
      <c r="AI668" s="215" t="b">
        <f t="shared" si="207"/>
        <v>1</v>
      </c>
      <c r="AJ668" s="215" t="b">
        <f t="shared" si="208"/>
        <v>0</v>
      </c>
      <c r="AK668" s="215" t="b">
        <f t="shared" si="209"/>
        <v>0</v>
      </c>
      <c r="AL668" s="215" t="b">
        <f t="shared" si="210"/>
        <v>0</v>
      </c>
      <c r="AM668" s="215" t="b">
        <f t="shared" si="211"/>
        <v>0</v>
      </c>
      <c r="AN668" s="215" t="b">
        <f t="shared" si="212"/>
        <v>0</v>
      </c>
      <c r="AO668" s="215" t="b">
        <f t="shared" si="213"/>
        <v>0</v>
      </c>
      <c r="AP668" s="215" t="b">
        <f t="shared" si="214"/>
        <v>0</v>
      </c>
      <c r="AQ668" s="215" t="b">
        <f t="shared" si="215"/>
        <v>0</v>
      </c>
      <c r="AR668" s="215" t="b">
        <f t="shared" si="216"/>
        <v>0</v>
      </c>
      <c r="AS668" s="215" t="b">
        <f t="shared" si="217"/>
        <v>1</v>
      </c>
      <c r="AT668" s="215" t="b">
        <f t="shared" si="218"/>
        <v>1</v>
      </c>
      <c r="AU668" s="215" t="b">
        <f t="shared" si="219"/>
        <v>1</v>
      </c>
      <c r="AV668" s="215" t="b">
        <f t="shared" si="220"/>
        <v>1</v>
      </c>
    </row>
    <row r="669" spans="1:48" ht="15.75">
      <c r="A669" s="77">
        <v>647</v>
      </c>
      <c r="B669" s="134"/>
      <c r="C669" s="80"/>
      <c r="D669" s="126"/>
      <c r="E669" s="152"/>
      <c r="F669" s="146"/>
      <c r="G669" s="130"/>
      <c r="H669" s="152"/>
      <c r="I669" s="146"/>
      <c r="J669" s="130"/>
      <c r="K669" s="152"/>
      <c r="L669" s="146"/>
      <c r="M669" s="130"/>
      <c r="N669" s="152"/>
      <c r="O669" s="146"/>
      <c r="P669" s="130"/>
      <c r="Q669" s="152"/>
      <c r="R669" s="146"/>
      <c r="S669" s="130"/>
      <c r="T669" s="152"/>
      <c r="U669" s="146"/>
      <c r="V669" s="130"/>
      <c r="W669" s="152"/>
      <c r="X669" s="146"/>
      <c r="Y669" s="130"/>
      <c r="Z669" s="152"/>
      <c r="AA669" s="154"/>
      <c r="AB669" s="161">
        <f t="shared" si="203"/>
        <v>0</v>
      </c>
      <c r="AC669" s="162">
        <f t="shared" si="204"/>
        <v>0</v>
      </c>
      <c r="AD669" s="163">
        <f t="shared" si="205"/>
        <v>0</v>
      </c>
      <c r="AE669" s="208"/>
      <c r="AF669" s="215" t="b">
        <f t="shared" si="201"/>
        <v>1</v>
      </c>
      <c r="AG669" s="215" t="b">
        <f t="shared" si="202"/>
        <v>1</v>
      </c>
      <c r="AH669" s="215" t="b">
        <f t="shared" si="206"/>
        <v>1</v>
      </c>
      <c r="AI669" s="215" t="b">
        <f t="shared" si="207"/>
        <v>1</v>
      </c>
      <c r="AJ669" s="215" t="b">
        <f t="shared" si="208"/>
        <v>0</v>
      </c>
      <c r="AK669" s="215" t="b">
        <f t="shared" si="209"/>
        <v>0</v>
      </c>
      <c r="AL669" s="215" t="b">
        <f t="shared" si="210"/>
        <v>0</v>
      </c>
      <c r="AM669" s="215" t="b">
        <f t="shared" si="211"/>
        <v>0</v>
      </c>
      <c r="AN669" s="215" t="b">
        <f t="shared" si="212"/>
        <v>0</v>
      </c>
      <c r="AO669" s="215" t="b">
        <f t="shared" si="213"/>
        <v>0</v>
      </c>
      <c r="AP669" s="215" t="b">
        <f t="shared" si="214"/>
        <v>0</v>
      </c>
      <c r="AQ669" s="215" t="b">
        <f t="shared" si="215"/>
        <v>0</v>
      </c>
      <c r="AR669" s="215" t="b">
        <f t="shared" si="216"/>
        <v>0</v>
      </c>
      <c r="AS669" s="215" t="b">
        <f t="shared" si="217"/>
        <v>1</v>
      </c>
      <c r="AT669" s="215" t="b">
        <f t="shared" si="218"/>
        <v>1</v>
      </c>
      <c r="AU669" s="215" t="b">
        <f t="shared" si="219"/>
        <v>1</v>
      </c>
      <c r="AV669" s="215" t="b">
        <f t="shared" si="220"/>
        <v>1</v>
      </c>
    </row>
    <row r="670" spans="1:48" ht="15.75">
      <c r="A670" s="77">
        <v>648</v>
      </c>
      <c r="B670" s="134"/>
      <c r="C670" s="80"/>
      <c r="D670" s="126"/>
      <c r="E670" s="152"/>
      <c r="F670" s="146"/>
      <c r="G670" s="130"/>
      <c r="H670" s="152"/>
      <c r="I670" s="146"/>
      <c r="J670" s="130"/>
      <c r="K670" s="152"/>
      <c r="L670" s="146"/>
      <c r="M670" s="130"/>
      <c r="N670" s="152"/>
      <c r="O670" s="146"/>
      <c r="P670" s="130"/>
      <c r="Q670" s="152"/>
      <c r="R670" s="146"/>
      <c r="S670" s="130"/>
      <c r="T670" s="152"/>
      <c r="U670" s="146"/>
      <c r="V670" s="130"/>
      <c r="W670" s="152"/>
      <c r="X670" s="146"/>
      <c r="Y670" s="130"/>
      <c r="Z670" s="152"/>
      <c r="AA670" s="154"/>
      <c r="AB670" s="161">
        <f t="shared" si="203"/>
        <v>0</v>
      </c>
      <c r="AC670" s="162">
        <f t="shared" si="204"/>
        <v>0</v>
      </c>
      <c r="AD670" s="163">
        <f t="shared" si="205"/>
        <v>0</v>
      </c>
      <c r="AE670" s="208"/>
      <c r="AF670" s="215" t="b">
        <f t="shared" si="201"/>
        <v>1</v>
      </c>
      <c r="AG670" s="215" t="b">
        <f t="shared" si="202"/>
        <v>1</v>
      </c>
      <c r="AH670" s="215" t="b">
        <f t="shared" si="206"/>
        <v>1</v>
      </c>
      <c r="AI670" s="215" t="b">
        <f t="shared" si="207"/>
        <v>1</v>
      </c>
      <c r="AJ670" s="215" t="b">
        <f t="shared" si="208"/>
        <v>0</v>
      </c>
      <c r="AK670" s="215" t="b">
        <f t="shared" si="209"/>
        <v>0</v>
      </c>
      <c r="AL670" s="215" t="b">
        <f t="shared" si="210"/>
        <v>0</v>
      </c>
      <c r="AM670" s="215" t="b">
        <f t="shared" si="211"/>
        <v>0</v>
      </c>
      <c r="AN670" s="215" t="b">
        <f t="shared" si="212"/>
        <v>0</v>
      </c>
      <c r="AO670" s="215" t="b">
        <f t="shared" si="213"/>
        <v>0</v>
      </c>
      <c r="AP670" s="215" t="b">
        <f t="shared" si="214"/>
        <v>0</v>
      </c>
      <c r="AQ670" s="215" t="b">
        <f t="shared" si="215"/>
        <v>0</v>
      </c>
      <c r="AR670" s="215" t="b">
        <f t="shared" si="216"/>
        <v>0</v>
      </c>
      <c r="AS670" s="215" t="b">
        <f t="shared" si="217"/>
        <v>1</v>
      </c>
      <c r="AT670" s="215" t="b">
        <f t="shared" si="218"/>
        <v>1</v>
      </c>
      <c r="AU670" s="215" t="b">
        <f t="shared" si="219"/>
        <v>1</v>
      </c>
      <c r="AV670" s="215" t="b">
        <f t="shared" si="220"/>
        <v>1</v>
      </c>
    </row>
    <row r="671" spans="1:48" ht="15.75">
      <c r="A671" s="77">
        <v>649</v>
      </c>
      <c r="B671" s="134"/>
      <c r="C671" s="80"/>
      <c r="D671" s="126"/>
      <c r="E671" s="152"/>
      <c r="F671" s="146"/>
      <c r="G671" s="130"/>
      <c r="H671" s="152"/>
      <c r="I671" s="146"/>
      <c r="J671" s="130"/>
      <c r="K671" s="152"/>
      <c r="L671" s="146"/>
      <c r="M671" s="130"/>
      <c r="N671" s="152"/>
      <c r="O671" s="146"/>
      <c r="P671" s="130"/>
      <c r="Q671" s="152"/>
      <c r="R671" s="146"/>
      <c r="S671" s="130"/>
      <c r="T671" s="152"/>
      <c r="U671" s="146"/>
      <c r="V671" s="130"/>
      <c r="W671" s="152"/>
      <c r="X671" s="146"/>
      <c r="Y671" s="130"/>
      <c r="Z671" s="152"/>
      <c r="AA671" s="154"/>
      <c r="AB671" s="161">
        <f t="shared" si="203"/>
        <v>0</v>
      </c>
      <c r="AC671" s="162">
        <f t="shared" si="204"/>
        <v>0</v>
      </c>
      <c r="AD671" s="163">
        <f t="shared" si="205"/>
        <v>0</v>
      </c>
      <c r="AE671" s="208"/>
      <c r="AF671" s="215" t="b">
        <f t="shared" si="201"/>
        <v>1</v>
      </c>
      <c r="AG671" s="215" t="b">
        <f t="shared" si="202"/>
        <v>1</v>
      </c>
      <c r="AH671" s="215" t="b">
        <f t="shared" si="206"/>
        <v>1</v>
      </c>
      <c r="AI671" s="215" t="b">
        <f t="shared" si="207"/>
        <v>1</v>
      </c>
      <c r="AJ671" s="215" t="b">
        <f t="shared" si="208"/>
        <v>0</v>
      </c>
      <c r="AK671" s="215" t="b">
        <f t="shared" si="209"/>
        <v>0</v>
      </c>
      <c r="AL671" s="215" t="b">
        <f t="shared" si="210"/>
        <v>0</v>
      </c>
      <c r="AM671" s="215" t="b">
        <f t="shared" si="211"/>
        <v>0</v>
      </c>
      <c r="AN671" s="215" t="b">
        <f t="shared" si="212"/>
        <v>0</v>
      </c>
      <c r="AO671" s="215" t="b">
        <f t="shared" si="213"/>
        <v>0</v>
      </c>
      <c r="AP671" s="215" t="b">
        <f t="shared" si="214"/>
        <v>0</v>
      </c>
      <c r="AQ671" s="215" t="b">
        <f t="shared" si="215"/>
        <v>0</v>
      </c>
      <c r="AR671" s="215" t="b">
        <f t="shared" si="216"/>
        <v>0</v>
      </c>
      <c r="AS671" s="215" t="b">
        <f t="shared" si="217"/>
        <v>1</v>
      </c>
      <c r="AT671" s="215" t="b">
        <f t="shared" si="218"/>
        <v>1</v>
      </c>
      <c r="AU671" s="215" t="b">
        <f t="shared" si="219"/>
        <v>1</v>
      </c>
      <c r="AV671" s="215" t="b">
        <f t="shared" si="220"/>
        <v>1</v>
      </c>
    </row>
    <row r="672" spans="1:48" ht="15.75">
      <c r="A672" s="77">
        <v>650</v>
      </c>
      <c r="B672" s="134"/>
      <c r="C672" s="80"/>
      <c r="D672" s="126"/>
      <c r="E672" s="152"/>
      <c r="F672" s="146"/>
      <c r="G672" s="130"/>
      <c r="H672" s="152"/>
      <c r="I672" s="146"/>
      <c r="J672" s="130"/>
      <c r="K672" s="152"/>
      <c r="L672" s="146"/>
      <c r="M672" s="130"/>
      <c r="N672" s="152"/>
      <c r="O672" s="146"/>
      <c r="P672" s="130"/>
      <c r="Q672" s="152"/>
      <c r="R672" s="146"/>
      <c r="S672" s="130"/>
      <c r="T672" s="152"/>
      <c r="U672" s="146"/>
      <c r="V672" s="130"/>
      <c r="W672" s="152"/>
      <c r="X672" s="146"/>
      <c r="Y672" s="130"/>
      <c r="Z672" s="152"/>
      <c r="AA672" s="154"/>
      <c r="AB672" s="161">
        <f t="shared" si="203"/>
        <v>0</v>
      </c>
      <c r="AC672" s="162">
        <f t="shared" si="204"/>
        <v>0</v>
      </c>
      <c r="AD672" s="163">
        <f t="shared" si="205"/>
        <v>0</v>
      </c>
      <c r="AE672" s="208"/>
      <c r="AF672" s="215" t="b">
        <f t="shared" si="201"/>
        <v>1</v>
      </c>
      <c r="AG672" s="215" t="b">
        <f t="shared" si="202"/>
        <v>1</v>
      </c>
      <c r="AH672" s="215" t="b">
        <f t="shared" si="206"/>
        <v>1</v>
      </c>
      <c r="AI672" s="215" t="b">
        <f t="shared" si="207"/>
        <v>1</v>
      </c>
      <c r="AJ672" s="215" t="b">
        <f t="shared" si="208"/>
        <v>0</v>
      </c>
      <c r="AK672" s="215" t="b">
        <f t="shared" si="209"/>
        <v>0</v>
      </c>
      <c r="AL672" s="215" t="b">
        <f t="shared" si="210"/>
        <v>0</v>
      </c>
      <c r="AM672" s="215" t="b">
        <f t="shared" si="211"/>
        <v>0</v>
      </c>
      <c r="AN672" s="215" t="b">
        <f t="shared" si="212"/>
        <v>0</v>
      </c>
      <c r="AO672" s="215" t="b">
        <f t="shared" si="213"/>
        <v>0</v>
      </c>
      <c r="AP672" s="215" t="b">
        <f t="shared" si="214"/>
        <v>0</v>
      </c>
      <c r="AQ672" s="215" t="b">
        <f t="shared" si="215"/>
        <v>0</v>
      </c>
      <c r="AR672" s="215" t="b">
        <f t="shared" si="216"/>
        <v>0</v>
      </c>
      <c r="AS672" s="215" t="b">
        <f t="shared" si="217"/>
        <v>1</v>
      </c>
      <c r="AT672" s="215" t="b">
        <f t="shared" si="218"/>
        <v>1</v>
      </c>
      <c r="AU672" s="215" t="b">
        <f t="shared" si="219"/>
        <v>1</v>
      </c>
      <c r="AV672" s="215" t="b">
        <f t="shared" si="220"/>
        <v>1</v>
      </c>
    </row>
    <row r="673" spans="1:48" ht="15.75">
      <c r="A673" s="77">
        <v>651</v>
      </c>
      <c r="B673" s="134"/>
      <c r="C673" s="80"/>
      <c r="D673" s="126"/>
      <c r="E673" s="152"/>
      <c r="F673" s="146"/>
      <c r="G673" s="130"/>
      <c r="H673" s="152"/>
      <c r="I673" s="146"/>
      <c r="J673" s="130"/>
      <c r="K673" s="152"/>
      <c r="L673" s="146"/>
      <c r="M673" s="130"/>
      <c r="N673" s="152"/>
      <c r="O673" s="146"/>
      <c r="P673" s="130"/>
      <c r="Q673" s="152"/>
      <c r="R673" s="146"/>
      <c r="S673" s="130"/>
      <c r="T673" s="152"/>
      <c r="U673" s="146"/>
      <c r="V673" s="130"/>
      <c r="W673" s="152"/>
      <c r="X673" s="146"/>
      <c r="Y673" s="130"/>
      <c r="Z673" s="152"/>
      <c r="AA673" s="154"/>
      <c r="AB673" s="161">
        <f t="shared" si="203"/>
        <v>0</v>
      </c>
      <c r="AC673" s="162">
        <f t="shared" si="204"/>
        <v>0</v>
      </c>
      <c r="AD673" s="163">
        <f t="shared" si="205"/>
        <v>0</v>
      </c>
      <c r="AE673" s="208"/>
      <c r="AF673" s="215" t="b">
        <f t="shared" si="201"/>
        <v>1</v>
      </c>
      <c r="AG673" s="215" t="b">
        <f t="shared" si="202"/>
        <v>1</v>
      </c>
      <c r="AH673" s="215" t="b">
        <f t="shared" si="206"/>
        <v>1</v>
      </c>
      <c r="AI673" s="215" t="b">
        <f t="shared" si="207"/>
        <v>1</v>
      </c>
      <c r="AJ673" s="215" t="b">
        <f t="shared" si="208"/>
        <v>0</v>
      </c>
      <c r="AK673" s="215" t="b">
        <f t="shared" si="209"/>
        <v>0</v>
      </c>
      <c r="AL673" s="215" t="b">
        <f t="shared" si="210"/>
        <v>0</v>
      </c>
      <c r="AM673" s="215" t="b">
        <f t="shared" si="211"/>
        <v>0</v>
      </c>
      <c r="AN673" s="215" t="b">
        <f t="shared" si="212"/>
        <v>0</v>
      </c>
      <c r="AO673" s="215" t="b">
        <f t="shared" si="213"/>
        <v>0</v>
      </c>
      <c r="AP673" s="215" t="b">
        <f t="shared" si="214"/>
        <v>0</v>
      </c>
      <c r="AQ673" s="215" t="b">
        <f t="shared" si="215"/>
        <v>0</v>
      </c>
      <c r="AR673" s="215" t="b">
        <f t="shared" si="216"/>
        <v>0</v>
      </c>
      <c r="AS673" s="215" t="b">
        <f t="shared" si="217"/>
        <v>1</v>
      </c>
      <c r="AT673" s="215" t="b">
        <f t="shared" si="218"/>
        <v>1</v>
      </c>
      <c r="AU673" s="215" t="b">
        <f t="shared" si="219"/>
        <v>1</v>
      </c>
      <c r="AV673" s="215" t="b">
        <f t="shared" si="220"/>
        <v>1</v>
      </c>
    </row>
    <row r="674" spans="1:48" ht="15.75">
      <c r="A674" s="77">
        <v>652</v>
      </c>
      <c r="B674" s="134"/>
      <c r="C674" s="80"/>
      <c r="D674" s="126"/>
      <c r="E674" s="152"/>
      <c r="F674" s="146"/>
      <c r="G674" s="130"/>
      <c r="H674" s="152"/>
      <c r="I674" s="146"/>
      <c r="J674" s="130"/>
      <c r="K674" s="152"/>
      <c r="L674" s="146"/>
      <c r="M674" s="130"/>
      <c r="N674" s="152"/>
      <c r="O674" s="146"/>
      <c r="P674" s="130"/>
      <c r="Q674" s="152"/>
      <c r="R674" s="146"/>
      <c r="S674" s="130"/>
      <c r="T674" s="152"/>
      <c r="U674" s="146"/>
      <c r="V674" s="130"/>
      <c r="W674" s="152"/>
      <c r="X674" s="146"/>
      <c r="Y674" s="130"/>
      <c r="Z674" s="152"/>
      <c r="AA674" s="154"/>
      <c r="AB674" s="161">
        <f t="shared" si="203"/>
        <v>0</v>
      </c>
      <c r="AC674" s="162">
        <f t="shared" si="204"/>
        <v>0</v>
      </c>
      <c r="AD674" s="163">
        <f t="shared" si="205"/>
        <v>0</v>
      </c>
      <c r="AE674" s="208"/>
      <c r="AF674" s="215" t="b">
        <f t="shared" si="201"/>
        <v>1</v>
      </c>
      <c r="AG674" s="215" t="b">
        <f t="shared" si="202"/>
        <v>1</v>
      </c>
      <c r="AH674" s="215" t="b">
        <f t="shared" si="206"/>
        <v>1</v>
      </c>
      <c r="AI674" s="215" t="b">
        <f t="shared" si="207"/>
        <v>1</v>
      </c>
      <c r="AJ674" s="215" t="b">
        <f t="shared" si="208"/>
        <v>0</v>
      </c>
      <c r="AK674" s="215" t="b">
        <f t="shared" si="209"/>
        <v>0</v>
      </c>
      <c r="AL674" s="215" t="b">
        <f t="shared" si="210"/>
        <v>0</v>
      </c>
      <c r="AM674" s="215" t="b">
        <f t="shared" si="211"/>
        <v>0</v>
      </c>
      <c r="AN674" s="215" t="b">
        <f t="shared" si="212"/>
        <v>0</v>
      </c>
      <c r="AO674" s="215" t="b">
        <f t="shared" si="213"/>
        <v>0</v>
      </c>
      <c r="AP674" s="215" t="b">
        <f t="shared" si="214"/>
        <v>0</v>
      </c>
      <c r="AQ674" s="215" t="b">
        <f t="shared" si="215"/>
        <v>0</v>
      </c>
      <c r="AR674" s="215" t="b">
        <f t="shared" si="216"/>
        <v>0</v>
      </c>
      <c r="AS674" s="215" t="b">
        <f t="shared" si="217"/>
        <v>1</v>
      </c>
      <c r="AT674" s="215" t="b">
        <f t="shared" si="218"/>
        <v>1</v>
      </c>
      <c r="AU674" s="215" t="b">
        <f t="shared" si="219"/>
        <v>1</v>
      </c>
      <c r="AV674" s="215" t="b">
        <f t="shared" si="220"/>
        <v>1</v>
      </c>
    </row>
    <row r="675" spans="1:48" ht="15.75">
      <c r="A675" s="77">
        <v>653</v>
      </c>
      <c r="B675" s="134"/>
      <c r="C675" s="80"/>
      <c r="D675" s="126"/>
      <c r="E675" s="152"/>
      <c r="F675" s="146"/>
      <c r="G675" s="130"/>
      <c r="H675" s="152"/>
      <c r="I675" s="146"/>
      <c r="J675" s="130"/>
      <c r="K675" s="152"/>
      <c r="L675" s="146"/>
      <c r="M675" s="130"/>
      <c r="N675" s="152"/>
      <c r="O675" s="146"/>
      <c r="P675" s="130"/>
      <c r="Q675" s="152"/>
      <c r="R675" s="146"/>
      <c r="S675" s="130"/>
      <c r="T675" s="152"/>
      <c r="U675" s="146"/>
      <c r="V675" s="130"/>
      <c r="W675" s="152"/>
      <c r="X675" s="146"/>
      <c r="Y675" s="130"/>
      <c r="Z675" s="152"/>
      <c r="AA675" s="154"/>
      <c r="AB675" s="161">
        <f t="shared" si="203"/>
        <v>0</v>
      </c>
      <c r="AC675" s="162">
        <f t="shared" si="204"/>
        <v>0</v>
      </c>
      <c r="AD675" s="163">
        <f t="shared" si="205"/>
        <v>0</v>
      </c>
      <c r="AE675" s="208"/>
      <c r="AF675" s="215" t="b">
        <f t="shared" si="201"/>
        <v>1</v>
      </c>
      <c r="AG675" s="215" t="b">
        <f t="shared" si="202"/>
        <v>1</v>
      </c>
      <c r="AH675" s="215" t="b">
        <f t="shared" si="206"/>
        <v>1</v>
      </c>
      <c r="AI675" s="215" t="b">
        <f t="shared" si="207"/>
        <v>1</v>
      </c>
      <c r="AJ675" s="215" t="b">
        <f t="shared" si="208"/>
        <v>0</v>
      </c>
      <c r="AK675" s="215" t="b">
        <f t="shared" si="209"/>
        <v>0</v>
      </c>
      <c r="AL675" s="215" t="b">
        <f t="shared" si="210"/>
        <v>0</v>
      </c>
      <c r="AM675" s="215" t="b">
        <f t="shared" si="211"/>
        <v>0</v>
      </c>
      <c r="AN675" s="215" t="b">
        <f t="shared" si="212"/>
        <v>0</v>
      </c>
      <c r="AO675" s="215" t="b">
        <f t="shared" si="213"/>
        <v>0</v>
      </c>
      <c r="AP675" s="215" t="b">
        <f t="shared" si="214"/>
        <v>0</v>
      </c>
      <c r="AQ675" s="215" t="b">
        <f t="shared" si="215"/>
        <v>0</v>
      </c>
      <c r="AR675" s="215" t="b">
        <f t="shared" si="216"/>
        <v>0</v>
      </c>
      <c r="AS675" s="215" t="b">
        <f t="shared" si="217"/>
        <v>1</v>
      </c>
      <c r="AT675" s="215" t="b">
        <f t="shared" si="218"/>
        <v>1</v>
      </c>
      <c r="AU675" s="215" t="b">
        <f t="shared" si="219"/>
        <v>1</v>
      </c>
      <c r="AV675" s="215" t="b">
        <f t="shared" si="220"/>
        <v>1</v>
      </c>
    </row>
    <row r="676" spans="1:48" ht="15.75">
      <c r="A676" s="77">
        <v>654</v>
      </c>
      <c r="B676" s="134"/>
      <c r="C676" s="80"/>
      <c r="D676" s="126"/>
      <c r="E676" s="152"/>
      <c r="F676" s="146"/>
      <c r="G676" s="130"/>
      <c r="H676" s="152"/>
      <c r="I676" s="146"/>
      <c r="J676" s="130"/>
      <c r="K676" s="152"/>
      <c r="L676" s="146"/>
      <c r="M676" s="130"/>
      <c r="N676" s="152"/>
      <c r="O676" s="146"/>
      <c r="P676" s="130"/>
      <c r="Q676" s="152"/>
      <c r="R676" s="146"/>
      <c r="S676" s="130"/>
      <c r="T676" s="152"/>
      <c r="U676" s="146"/>
      <c r="V676" s="130"/>
      <c r="W676" s="152"/>
      <c r="X676" s="146"/>
      <c r="Y676" s="130"/>
      <c r="Z676" s="152"/>
      <c r="AA676" s="154"/>
      <c r="AB676" s="161">
        <f t="shared" si="203"/>
        <v>0</v>
      </c>
      <c r="AC676" s="162">
        <f t="shared" si="204"/>
        <v>0</v>
      </c>
      <c r="AD676" s="163">
        <f t="shared" si="205"/>
        <v>0</v>
      </c>
      <c r="AE676" s="208"/>
      <c r="AF676" s="215" t="b">
        <f t="shared" si="201"/>
        <v>1</v>
      </c>
      <c r="AG676" s="215" t="b">
        <f t="shared" si="202"/>
        <v>1</v>
      </c>
      <c r="AH676" s="215" t="b">
        <f t="shared" si="206"/>
        <v>1</v>
      </c>
      <c r="AI676" s="215" t="b">
        <f t="shared" si="207"/>
        <v>1</v>
      </c>
      <c r="AJ676" s="215" t="b">
        <f t="shared" si="208"/>
        <v>0</v>
      </c>
      <c r="AK676" s="215" t="b">
        <f t="shared" si="209"/>
        <v>0</v>
      </c>
      <c r="AL676" s="215" t="b">
        <f t="shared" si="210"/>
        <v>0</v>
      </c>
      <c r="AM676" s="215" t="b">
        <f t="shared" si="211"/>
        <v>0</v>
      </c>
      <c r="AN676" s="215" t="b">
        <f t="shared" si="212"/>
        <v>0</v>
      </c>
      <c r="AO676" s="215" t="b">
        <f t="shared" si="213"/>
        <v>0</v>
      </c>
      <c r="AP676" s="215" t="b">
        <f t="shared" si="214"/>
        <v>0</v>
      </c>
      <c r="AQ676" s="215" t="b">
        <f t="shared" si="215"/>
        <v>0</v>
      </c>
      <c r="AR676" s="215" t="b">
        <f t="shared" si="216"/>
        <v>0</v>
      </c>
      <c r="AS676" s="215" t="b">
        <f t="shared" si="217"/>
        <v>1</v>
      </c>
      <c r="AT676" s="215" t="b">
        <f t="shared" si="218"/>
        <v>1</v>
      </c>
      <c r="AU676" s="215" t="b">
        <f t="shared" si="219"/>
        <v>1</v>
      </c>
      <c r="AV676" s="215" t="b">
        <f t="shared" si="220"/>
        <v>1</v>
      </c>
    </row>
    <row r="677" spans="1:48" ht="15.75">
      <c r="A677" s="77">
        <v>655</v>
      </c>
      <c r="B677" s="134"/>
      <c r="C677" s="80"/>
      <c r="D677" s="126"/>
      <c r="E677" s="152"/>
      <c r="F677" s="146"/>
      <c r="G677" s="130"/>
      <c r="H677" s="152"/>
      <c r="I677" s="146"/>
      <c r="J677" s="130"/>
      <c r="K677" s="152"/>
      <c r="L677" s="146"/>
      <c r="M677" s="130"/>
      <c r="N677" s="152"/>
      <c r="O677" s="146"/>
      <c r="P677" s="130"/>
      <c r="Q677" s="152"/>
      <c r="R677" s="146"/>
      <c r="S677" s="130"/>
      <c r="T677" s="152"/>
      <c r="U677" s="146"/>
      <c r="V677" s="130"/>
      <c r="W677" s="152"/>
      <c r="X677" s="146"/>
      <c r="Y677" s="130"/>
      <c r="Z677" s="152"/>
      <c r="AA677" s="154"/>
      <c r="AB677" s="161">
        <f t="shared" si="203"/>
        <v>0</v>
      </c>
      <c r="AC677" s="162">
        <f t="shared" si="204"/>
        <v>0</v>
      </c>
      <c r="AD677" s="163">
        <f t="shared" si="205"/>
        <v>0</v>
      </c>
      <c r="AE677" s="208"/>
      <c r="AF677" s="215" t="b">
        <f t="shared" si="201"/>
        <v>1</v>
      </c>
      <c r="AG677" s="215" t="b">
        <f t="shared" si="202"/>
        <v>1</v>
      </c>
      <c r="AH677" s="215" t="b">
        <f t="shared" si="206"/>
        <v>1</v>
      </c>
      <c r="AI677" s="215" t="b">
        <f t="shared" si="207"/>
        <v>1</v>
      </c>
      <c r="AJ677" s="215" t="b">
        <f t="shared" si="208"/>
        <v>0</v>
      </c>
      <c r="AK677" s="215" t="b">
        <f t="shared" si="209"/>
        <v>0</v>
      </c>
      <c r="AL677" s="215" t="b">
        <f t="shared" si="210"/>
        <v>0</v>
      </c>
      <c r="AM677" s="215" t="b">
        <f t="shared" si="211"/>
        <v>0</v>
      </c>
      <c r="AN677" s="215" t="b">
        <f t="shared" si="212"/>
        <v>0</v>
      </c>
      <c r="AO677" s="215" t="b">
        <f t="shared" si="213"/>
        <v>0</v>
      </c>
      <c r="AP677" s="215" t="b">
        <f t="shared" si="214"/>
        <v>0</v>
      </c>
      <c r="AQ677" s="215" t="b">
        <f t="shared" si="215"/>
        <v>0</v>
      </c>
      <c r="AR677" s="215" t="b">
        <f t="shared" si="216"/>
        <v>0</v>
      </c>
      <c r="AS677" s="215" t="b">
        <f t="shared" si="217"/>
        <v>1</v>
      </c>
      <c r="AT677" s="215" t="b">
        <f t="shared" si="218"/>
        <v>1</v>
      </c>
      <c r="AU677" s="215" t="b">
        <f t="shared" si="219"/>
        <v>1</v>
      </c>
      <c r="AV677" s="215" t="b">
        <f t="shared" si="220"/>
        <v>1</v>
      </c>
    </row>
    <row r="678" spans="1:48" ht="15.75">
      <c r="A678" s="77">
        <v>656</v>
      </c>
      <c r="B678" s="134"/>
      <c r="C678" s="80"/>
      <c r="D678" s="126"/>
      <c r="E678" s="152"/>
      <c r="F678" s="146"/>
      <c r="G678" s="130"/>
      <c r="H678" s="152"/>
      <c r="I678" s="146"/>
      <c r="J678" s="130"/>
      <c r="K678" s="152"/>
      <c r="L678" s="146"/>
      <c r="M678" s="130"/>
      <c r="N678" s="152"/>
      <c r="O678" s="146"/>
      <c r="P678" s="130"/>
      <c r="Q678" s="152"/>
      <c r="R678" s="146"/>
      <c r="S678" s="130"/>
      <c r="T678" s="152"/>
      <c r="U678" s="146"/>
      <c r="V678" s="130"/>
      <c r="W678" s="152"/>
      <c r="X678" s="146"/>
      <c r="Y678" s="130"/>
      <c r="Z678" s="152"/>
      <c r="AA678" s="154"/>
      <c r="AB678" s="161">
        <f t="shared" si="203"/>
        <v>0</v>
      </c>
      <c r="AC678" s="162">
        <f t="shared" si="204"/>
        <v>0</v>
      </c>
      <c r="AD678" s="163">
        <f t="shared" si="205"/>
        <v>0</v>
      </c>
      <c r="AE678" s="208"/>
      <c r="AF678" s="215" t="b">
        <f t="shared" si="201"/>
        <v>1</v>
      </c>
      <c r="AG678" s="215" t="b">
        <f t="shared" si="202"/>
        <v>1</v>
      </c>
      <c r="AH678" s="215" t="b">
        <f t="shared" si="206"/>
        <v>1</v>
      </c>
      <c r="AI678" s="215" t="b">
        <f t="shared" si="207"/>
        <v>1</v>
      </c>
      <c r="AJ678" s="215" t="b">
        <f t="shared" si="208"/>
        <v>0</v>
      </c>
      <c r="AK678" s="215" t="b">
        <f t="shared" si="209"/>
        <v>0</v>
      </c>
      <c r="AL678" s="215" t="b">
        <f t="shared" si="210"/>
        <v>0</v>
      </c>
      <c r="AM678" s="215" t="b">
        <f t="shared" si="211"/>
        <v>0</v>
      </c>
      <c r="AN678" s="215" t="b">
        <f t="shared" si="212"/>
        <v>0</v>
      </c>
      <c r="AO678" s="215" t="b">
        <f t="shared" si="213"/>
        <v>0</v>
      </c>
      <c r="AP678" s="215" t="b">
        <f t="shared" si="214"/>
        <v>0</v>
      </c>
      <c r="AQ678" s="215" t="b">
        <f t="shared" si="215"/>
        <v>0</v>
      </c>
      <c r="AR678" s="215" t="b">
        <f t="shared" si="216"/>
        <v>0</v>
      </c>
      <c r="AS678" s="215" t="b">
        <f t="shared" si="217"/>
        <v>1</v>
      </c>
      <c r="AT678" s="215" t="b">
        <f t="shared" si="218"/>
        <v>1</v>
      </c>
      <c r="AU678" s="215" t="b">
        <f t="shared" si="219"/>
        <v>1</v>
      </c>
      <c r="AV678" s="215" t="b">
        <f t="shared" si="220"/>
        <v>1</v>
      </c>
    </row>
    <row r="679" spans="1:48" ht="15.75">
      <c r="A679" s="77">
        <v>657</v>
      </c>
      <c r="B679" s="134"/>
      <c r="C679" s="80"/>
      <c r="D679" s="126"/>
      <c r="E679" s="152"/>
      <c r="F679" s="146"/>
      <c r="G679" s="130"/>
      <c r="H679" s="152"/>
      <c r="I679" s="146"/>
      <c r="J679" s="130"/>
      <c r="K679" s="152"/>
      <c r="L679" s="146"/>
      <c r="M679" s="130"/>
      <c r="N679" s="152"/>
      <c r="O679" s="146"/>
      <c r="P679" s="130"/>
      <c r="Q679" s="152"/>
      <c r="R679" s="146"/>
      <c r="S679" s="130"/>
      <c r="T679" s="152"/>
      <c r="U679" s="146"/>
      <c r="V679" s="130"/>
      <c r="W679" s="152"/>
      <c r="X679" s="146"/>
      <c r="Y679" s="130"/>
      <c r="Z679" s="152"/>
      <c r="AA679" s="154"/>
      <c r="AB679" s="161">
        <f t="shared" si="203"/>
        <v>0</v>
      </c>
      <c r="AC679" s="162">
        <f t="shared" si="204"/>
        <v>0</v>
      </c>
      <c r="AD679" s="163">
        <f t="shared" si="205"/>
        <v>0</v>
      </c>
      <c r="AE679" s="208"/>
      <c r="AF679" s="215" t="b">
        <f t="shared" si="201"/>
        <v>1</v>
      </c>
      <c r="AG679" s="215" t="b">
        <f t="shared" si="202"/>
        <v>1</v>
      </c>
      <c r="AH679" s="215" t="b">
        <f t="shared" si="206"/>
        <v>1</v>
      </c>
      <c r="AI679" s="215" t="b">
        <f t="shared" si="207"/>
        <v>1</v>
      </c>
      <c r="AJ679" s="215" t="b">
        <f t="shared" si="208"/>
        <v>0</v>
      </c>
      <c r="AK679" s="215" t="b">
        <f t="shared" si="209"/>
        <v>0</v>
      </c>
      <c r="AL679" s="215" t="b">
        <f t="shared" si="210"/>
        <v>0</v>
      </c>
      <c r="AM679" s="215" t="b">
        <f t="shared" si="211"/>
        <v>0</v>
      </c>
      <c r="AN679" s="215" t="b">
        <f t="shared" si="212"/>
        <v>0</v>
      </c>
      <c r="AO679" s="215" t="b">
        <f t="shared" si="213"/>
        <v>0</v>
      </c>
      <c r="AP679" s="215" t="b">
        <f t="shared" si="214"/>
        <v>0</v>
      </c>
      <c r="AQ679" s="215" t="b">
        <f t="shared" si="215"/>
        <v>0</v>
      </c>
      <c r="AR679" s="215" t="b">
        <f t="shared" si="216"/>
        <v>0</v>
      </c>
      <c r="AS679" s="215" t="b">
        <f t="shared" si="217"/>
        <v>1</v>
      </c>
      <c r="AT679" s="215" t="b">
        <f t="shared" si="218"/>
        <v>1</v>
      </c>
      <c r="AU679" s="215" t="b">
        <f t="shared" si="219"/>
        <v>1</v>
      </c>
      <c r="AV679" s="215" t="b">
        <f t="shared" si="220"/>
        <v>1</v>
      </c>
    </row>
    <row r="680" spans="1:48" ht="15.75">
      <c r="A680" s="77">
        <v>658</v>
      </c>
      <c r="B680" s="134"/>
      <c r="C680" s="80"/>
      <c r="D680" s="126"/>
      <c r="E680" s="152"/>
      <c r="F680" s="146"/>
      <c r="G680" s="130"/>
      <c r="H680" s="152"/>
      <c r="I680" s="146"/>
      <c r="J680" s="130"/>
      <c r="K680" s="152"/>
      <c r="L680" s="146"/>
      <c r="M680" s="130"/>
      <c r="N680" s="152"/>
      <c r="O680" s="146"/>
      <c r="P680" s="130"/>
      <c r="Q680" s="152"/>
      <c r="R680" s="146"/>
      <c r="S680" s="130"/>
      <c r="T680" s="152"/>
      <c r="U680" s="146"/>
      <c r="V680" s="130"/>
      <c r="W680" s="152"/>
      <c r="X680" s="146"/>
      <c r="Y680" s="130"/>
      <c r="Z680" s="152"/>
      <c r="AA680" s="154"/>
      <c r="AB680" s="161">
        <f t="shared" si="203"/>
        <v>0</v>
      </c>
      <c r="AC680" s="162">
        <f t="shared" si="204"/>
        <v>0</v>
      </c>
      <c r="AD680" s="163">
        <f t="shared" si="205"/>
        <v>0</v>
      </c>
      <c r="AE680" s="208"/>
      <c r="AF680" s="215" t="b">
        <f t="shared" si="201"/>
        <v>1</v>
      </c>
      <c r="AG680" s="215" t="b">
        <f t="shared" si="202"/>
        <v>1</v>
      </c>
      <c r="AH680" s="215" t="b">
        <f t="shared" si="206"/>
        <v>1</v>
      </c>
      <c r="AI680" s="215" t="b">
        <f t="shared" si="207"/>
        <v>1</v>
      </c>
      <c r="AJ680" s="215" t="b">
        <f t="shared" si="208"/>
        <v>0</v>
      </c>
      <c r="AK680" s="215" t="b">
        <f t="shared" si="209"/>
        <v>0</v>
      </c>
      <c r="AL680" s="215" t="b">
        <f t="shared" si="210"/>
        <v>0</v>
      </c>
      <c r="AM680" s="215" t="b">
        <f t="shared" si="211"/>
        <v>0</v>
      </c>
      <c r="AN680" s="215" t="b">
        <f t="shared" si="212"/>
        <v>0</v>
      </c>
      <c r="AO680" s="215" t="b">
        <f t="shared" si="213"/>
        <v>0</v>
      </c>
      <c r="AP680" s="215" t="b">
        <f t="shared" si="214"/>
        <v>0</v>
      </c>
      <c r="AQ680" s="215" t="b">
        <f t="shared" si="215"/>
        <v>0</v>
      </c>
      <c r="AR680" s="215" t="b">
        <f t="shared" si="216"/>
        <v>0</v>
      </c>
      <c r="AS680" s="215" t="b">
        <f t="shared" si="217"/>
        <v>1</v>
      </c>
      <c r="AT680" s="215" t="b">
        <f t="shared" si="218"/>
        <v>1</v>
      </c>
      <c r="AU680" s="215" t="b">
        <f t="shared" si="219"/>
        <v>1</v>
      </c>
      <c r="AV680" s="215" t="b">
        <f t="shared" si="220"/>
        <v>1</v>
      </c>
    </row>
    <row r="681" spans="1:48" ht="15.75">
      <c r="A681" s="77">
        <v>659</v>
      </c>
      <c r="B681" s="134"/>
      <c r="C681" s="80"/>
      <c r="D681" s="126"/>
      <c r="E681" s="152"/>
      <c r="F681" s="146"/>
      <c r="G681" s="130"/>
      <c r="H681" s="152"/>
      <c r="I681" s="146"/>
      <c r="J681" s="130"/>
      <c r="K681" s="152"/>
      <c r="L681" s="146"/>
      <c r="M681" s="130"/>
      <c r="N681" s="152"/>
      <c r="O681" s="146"/>
      <c r="P681" s="130"/>
      <c r="Q681" s="152"/>
      <c r="R681" s="146"/>
      <c r="S681" s="130"/>
      <c r="T681" s="152"/>
      <c r="U681" s="146"/>
      <c r="V681" s="130"/>
      <c r="W681" s="152"/>
      <c r="X681" s="146"/>
      <c r="Y681" s="130"/>
      <c r="Z681" s="152"/>
      <c r="AA681" s="154"/>
      <c r="AB681" s="161">
        <f t="shared" si="203"/>
        <v>0</v>
      </c>
      <c r="AC681" s="162">
        <f t="shared" si="204"/>
        <v>0</v>
      </c>
      <c r="AD681" s="163">
        <f t="shared" si="205"/>
        <v>0</v>
      </c>
      <c r="AE681" s="208"/>
      <c r="AF681" s="215" t="b">
        <f t="shared" si="201"/>
        <v>1</v>
      </c>
      <c r="AG681" s="215" t="b">
        <f t="shared" si="202"/>
        <v>1</v>
      </c>
      <c r="AH681" s="215" t="b">
        <f t="shared" si="206"/>
        <v>1</v>
      </c>
      <c r="AI681" s="215" t="b">
        <f t="shared" si="207"/>
        <v>1</v>
      </c>
      <c r="AJ681" s="215" t="b">
        <f t="shared" si="208"/>
        <v>0</v>
      </c>
      <c r="AK681" s="215" t="b">
        <f t="shared" si="209"/>
        <v>0</v>
      </c>
      <c r="AL681" s="215" t="b">
        <f t="shared" si="210"/>
        <v>0</v>
      </c>
      <c r="AM681" s="215" t="b">
        <f t="shared" si="211"/>
        <v>0</v>
      </c>
      <c r="AN681" s="215" t="b">
        <f t="shared" si="212"/>
        <v>0</v>
      </c>
      <c r="AO681" s="215" t="b">
        <f t="shared" si="213"/>
        <v>0</v>
      </c>
      <c r="AP681" s="215" t="b">
        <f t="shared" si="214"/>
        <v>0</v>
      </c>
      <c r="AQ681" s="215" t="b">
        <f t="shared" si="215"/>
        <v>0</v>
      </c>
      <c r="AR681" s="215" t="b">
        <f t="shared" si="216"/>
        <v>0</v>
      </c>
      <c r="AS681" s="215" t="b">
        <f t="shared" si="217"/>
        <v>1</v>
      </c>
      <c r="AT681" s="215" t="b">
        <f t="shared" si="218"/>
        <v>1</v>
      </c>
      <c r="AU681" s="215" t="b">
        <f t="shared" si="219"/>
        <v>1</v>
      </c>
      <c r="AV681" s="215" t="b">
        <f t="shared" si="220"/>
        <v>1</v>
      </c>
    </row>
    <row r="682" spans="1:48" ht="15.75">
      <c r="A682" s="77">
        <v>660</v>
      </c>
      <c r="B682" s="134"/>
      <c r="C682" s="80"/>
      <c r="D682" s="126"/>
      <c r="E682" s="152"/>
      <c r="F682" s="146"/>
      <c r="G682" s="130"/>
      <c r="H682" s="152"/>
      <c r="I682" s="146"/>
      <c r="J682" s="130"/>
      <c r="K682" s="152"/>
      <c r="L682" s="146"/>
      <c r="M682" s="130"/>
      <c r="N682" s="152"/>
      <c r="O682" s="146"/>
      <c r="P682" s="130"/>
      <c r="Q682" s="152"/>
      <c r="R682" s="146"/>
      <c r="S682" s="130"/>
      <c r="T682" s="152"/>
      <c r="U682" s="146"/>
      <c r="V682" s="130"/>
      <c r="W682" s="152"/>
      <c r="X682" s="146"/>
      <c r="Y682" s="130"/>
      <c r="Z682" s="152"/>
      <c r="AA682" s="154"/>
      <c r="AB682" s="161">
        <f t="shared" si="203"/>
        <v>0</v>
      </c>
      <c r="AC682" s="162">
        <f t="shared" si="204"/>
        <v>0</v>
      </c>
      <c r="AD682" s="163">
        <f t="shared" si="205"/>
        <v>0</v>
      </c>
      <c r="AE682" s="208"/>
      <c r="AF682" s="215" t="b">
        <f t="shared" si="201"/>
        <v>1</v>
      </c>
      <c r="AG682" s="215" t="b">
        <f t="shared" si="202"/>
        <v>1</v>
      </c>
      <c r="AH682" s="215" t="b">
        <f t="shared" si="206"/>
        <v>1</v>
      </c>
      <c r="AI682" s="215" t="b">
        <f t="shared" si="207"/>
        <v>1</v>
      </c>
      <c r="AJ682" s="215" t="b">
        <f t="shared" si="208"/>
        <v>0</v>
      </c>
      <c r="AK682" s="215" t="b">
        <f t="shared" si="209"/>
        <v>0</v>
      </c>
      <c r="AL682" s="215" t="b">
        <f t="shared" si="210"/>
        <v>0</v>
      </c>
      <c r="AM682" s="215" t="b">
        <f t="shared" si="211"/>
        <v>0</v>
      </c>
      <c r="AN682" s="215" t="b">
        <f t="shared" si="212"/>
        <v>0</v>
      </c>
      <c r="AO682" s="215" t="b">
        <f t="shared" si="213"/>
        <v>0</v>
      </c>
      <c r="AP682" s="215" t="b">
        <f t="shared" si="214"/>
        <v>0</v>
      </c>
      <c r="AQ682" s="215" t="b">
        <f t="shared" si="215"/>
        <v>0</v>
      </c>
      <c r="AR682" s="215" t="b">
        <f t="shared" si="216"/>
        <v>0</v>
      </c>
      <c r="AS682" s="215" t="b">
        <f t="shared" si="217"/>
        <v>1</v>
      </c>
      <c r="AT682" s="215" t="b">
        <f t="shared" si="218"/>
        <v>1</v>
      </c>
      <c r="AU682" s="215" t="b">
        <f t="shared" si="219"/>
        <v>1</v>
      </c>
      <c r="AV682" s="215" t="b">
        <f t="shared" si="220"/>
        <v>1</v>
      </c>
    </row>
    <row r="683" spans="1:48" ht="15.75">
      <c r="A683" s="77">
        <v>661</v>
      </c>
      <c r="B683" s="134"/>
      <c r="C683" s="80"/>
      <c r="D683" s="126"/>
      <c r="E683" s="152"/>
      <c r="F683" s="146"/>
      <c r="G683" s="130"/>
      <c r="H683" s="152"/>
      <c r="I683" s="146"/>
      <c r="J683" s="130"/>
      <c r="K683" s="152"/>
      <c r="L683" s="146"/>
      <c r="M683" s="130"/>
      <c r="N683" s="152"/>
      <c r="O683" s="146"/>
      <c r="P683" s="130"/>
      <c r="Q683" s="152"/>
      <c r="R683" s="146"/>
      <c r="S683" s="130"/>
      <c r="T683" s="152"/>
      <c r="U683" s="146"/>
      <c r="V683" s="130"/>
      <c r="W683" s="152"/>
      <c r="X683" s="146"/>
      <c r="Y683" s="130"/>
      <c r="Z683" s="152"/>
      <c r="AA683" s="154"/>
      <c r="AB683" s="161">
        <f t="shared" si="203"/>
        <v>0</v>
      </c>
      <c r="AC683" s="162">
        <f t="shared" si="204"/>
        <v>0</v>
      </c>
      <c r="AD683" s="163">
        <f t="shared" si="205"/>
        <v>0</v>
      </c>
      <c r="AE683" s="208"/>
      <c r="AF683" s="215" t="b">
        <f t="shared" si="201"/>
        <v>1</v>
      </c>
      <c r="AG683" s="215" t="b">
        <f t="shared" si="202"/>
        <v>1</v>
      </c>
      <c r="AH683" s="215" t="b">
        <f t="shared" si="206"/>
        <v>1</v>
      </c>
      <c r="AI683" s="215" t="b">
        <f t="shared" si="207"/>
        <v>1</v>
      </c>
      <c r="AJ683" s="215" t="b">
        <f t="shared" si="208"/>
        <v>0</v>
      </c>
      <c r="AK683" s="215" t="b">
        <f t="shared" si="209"/>
        <v>0</v>
      </c>
      <c r="AL683" s="215" t="b">
        <f t="shared" si="210"/>
        <v>0</v>
      </c>
      <c r="AM683" s="215" t="b">
        <f t="shared" si="211"/>
        <v>0</v>
      </c>
      <c r="AN683" s="215" t="b">
        <f t="shared" si="212"/>
        <v>0</v>
      </c>
      <c r="AO683" s="215" t="b">
        <f t="shared" si="213"/>
        <v>0</v>
      </c>
      <c r="AP683" s="215" t="b">
        <f t="shared" si="214"/>
        <v>0</v>
      </c>
      <c r="AQ683" s="215" t="b">
        <f t="shared" si="215"/>
        <v>0</v>
      </c>
      <c r="AR683" s="215" t="b">
        <f t="shared" si="216"/>
        <v>0</v>
      </c>
      <c r="AS683" s="215" t="b">
        <f t="shared" si="217"/>
        <v>1</v>
      </c>
      <c r="AT683" s="215" t="b">
        <f t="shared" si="218"/>
        <v>1</v>
      </c>
      <c r="AU683" s="215" t="b">
        <f t="shared" si="219"/>
        <v>1</v>
      </c>
      <c r="AV683" s="215" t="b">
        <f t="shared" si="220"/>
        <v>1</v>
      </c>
    </row>
    <row r="684" spans="1:48" ht="15.75">
      <c r="A684" s="77">
        <v>662</v>
      </c>
      <c r="B684" s="134"/>
      <c r="C684" s="80"/>
      <c r="D684" s="126"/>
      <c r="E684" s="152"/>
      <c r="F684" s="146"/>
      <c r="G684" s="130"/>
      <c r="H684" s="152"/>
      <c r="I684" s="146"/>
      <c r="J684" s="130"/>
      <c r="K684" s="152"/>
      <c r="L684" s="146"/>
      <c r="M684" s="130"/>
      <c r="N684" s="152"/>
      <c r="O684" s="146"/>
      <c r="P684" s="130"/>
      <c r="Q684" s="152"/>
      <c r="R684" s="146"/>
      <c r="S684" s="130"/>
      <c r="T684" s="152"/>
      <c r="U684" s="146"/>
      <c r="V684" s="130"/>
      <c r="W684" s="152"/>
      <c r="X684" s="146"/>
      <c r="Y684" s="130"/>
      <c r="Z684" s="152"/>
      <c r="AA684" s="154"/>
      <c r="AB684" s="161">
        <f t="shared" si="203"/>
        <v>0</v>
      </c>
      <c r="AC684" s="162">
        <f t="shared" si="204"/>
        <v>0</v>
      </c>
      <c r="AD684" s="163">
        <f t="shared" si="205"/>
        <v>0</v>
      </c>
      <c r="AE684" s="208"/>
      <c r="AF684" s="215" t="b">
        <f t="shared" si="201"/>
        <v>1</v>
      </c>
      <c r="AG684" s="215" t="b">
        <f t="shared" si="202"/>
        <v>1</v>
      </c>
      <c r="AH684" s="215" t="b">
        <f t="shared" si="206"/>
        <v>1</v>
      </c>
      <c r="AI684" s="215" t="b">
        <f t="shared" si="207"/>
        <v>1</v>
      </c>
      <c r="AJ684" s="215" t="b">
        <f t="shared" si="208"/>
        <v>0</v>
      </c>
      <c r="AK684" s="215" t="b">
        <f t="shared" si="209"/>
        <v>0</v>
      </c>
      <c r="AL684" s="215" t="b">
        <f t="shared" si="210"/>
        <v>0</v>
      </c>
      <c r="AM684" s="215" t="b">
        <f t="shared" si="211"/>
        <v>0</v>
      </c>
      <c r="AN684" s="215" t="b">
        <f t="shared" si="212"/>
        <v>0</v>
      </c>
      <c r="AO684" s="215" t="b">
        <f t="shared" si="213"/>
        <v>0</v>
      </c>
      <c r="AP684" s="215" t="b">
        <f t="shared" si="214"/>
        <v>0</v>
      </c>
      <c r="AQ684" s="215" t="b">
        <f t="shared" si="215"/>
        <v>0</v>
      </c>
      <c r="AR684" s="215" t="b">
        <f t="shared" si="216"/>
        <v>0</v>
      </c>
      <c r="AS684" s="215" t="b">
        <f t="shared" si="217"/>
        <v>1</v>
      </c>
      <c r="AT684" s="215" t="b">
        <f t="shared" si="218"/>
        <v>1</v>
      </c>
      <c r="AU684" s="215" t="b">
        <f t="shared" si="219"/>
        <v>1</v>
      </c>
      <c r="AV684" s="215" t="b">
        <f t="shared" si="220"/>
        <v>1</v>
      </c>
    </row>
    <row r="685" spans="1:48" ht="15.75">
      <c r="A685" s="77">
        <v>663</v>
      </c>
      <c r="B685" s="134"/>
      <c r="C685" s="80"/>
      <c r="D685" s="126"/>
      <c r="E685" s="152"/>
      <c r="F685" s="146"/>
      <c r="G685" s="130"/>
      <c r="H685" s="152"/>
      <c r="I685" s="146"/>
      <c r="J685" s="130"/>
      <c r="K685" s="152"/>
      <c r="L685" s="146"/>
      <c r="M685" s="130"/>
      <c r="N685" s="152"/>
      <c r="O685" s="146"/>
      <c r="P685" s="130"/>
      <c r="Q685" s="152"/>
      <c r="R685" s="146"/>
      <c r="S685" s="130"/>
      <c r="T685" s="152"/>
      <c r="U685" s="146"/>
      <c r="V685" s="130"/>
      <c r="W685" s="152"/>
      <c r="X685" s="146"/>
      <c r="Y685" s="130"/>
      <c r="Z685" s="152"/>
      <c r="AA685" s="154"/>
      <c r="AB685" s="161">
        <f t="shared" si="203"/>
        <v>0</v>
      </c>
      <c r="AC685" s="162">
        <f t="shared" si="204"/>
        <v>0</v>
      </c>
      <c r="AD685" s="163">
        <f t="shared" si="205"/>
        <v>0</v>
      </c>
      <c r="AE685" s="208"/>
      <c r="AF685" s="215" t="b">
        <f t="shared" si="201"/>
        <v>1</v>
      </c>
      <c r="AG685" s="215" t="b">
        <f t="shared" si="202"/>
        <v>1</v>
      </c>
      <c r="AH685" s="215" t="b">
        <f t="shared" si="206"/>
        <v>1</v>
      </c>
      <c r="AI685" s="215" t="b">
        <f t="shared" si="207"/>
        <v>1</v>
      </c>
      <c r="AJ685" s="215" t="b">
        <f t="shared" si="208"/>
        <v>0</v>
      </c>
      <c r="AK685" s="215" t="b">
        <f t="shared" si="209"/>
        <v>0</v>
      </c>
      <c r="AL685" s="215" t="b">
        <f t="shared" si="210"/>
        <v>0</v>
      </c>
      <c r="AM685" s="215" t="b">
        <f t="shared" si="211"/>
        <v>0</v>
      </c>
      <c r="AN685" s="215" t="b">
        <f t="shared" si="212"/>
        <v>0</v>
      </c>
      <c r="AO685" s="215" t="b">
        <f t="shared" si="213"/>
        <v>0</v>
      </c>
      <c r="AP685" s="215" t="b">
        <f t="shared" si="214"/>
        <v>0</v>
      </c>
      <c r="AQ685" s="215" t="b">
        <f t="shared" si="215"/>
        <v>0</v>
      </c>
      <c r="AR685" s="215" t="b">
        <f t="shared" si="216"/>
        <v>0</v>
      </c>
      <c r="AS685" s="215" t="b">
        <f t="shared" si="217"/>
        <v>1</v>
      </c>
      <c r="AT685" s="215" t="b">
        <f t="shared" si="218"/>
        <v>1</v>
      </c>
      <c r="AU685" s="215" t="b">
        <f t="shared" si="219"/>
        <v>1</v>
      </c>
      <c r="AV685" s="215" t="b">
        <f t="shared" si="220"/>
        <v>1</v>
      </c>
    </row>
    <row r="686" spans="1:48" ht="15.75">
      <c r="A686" s="77">
        <v>664</v>
      </c>
      <c r="B686" s="134"/>
      <c r="C686" s="80"/>
      <c r="D686" s="126"/>
      <c r="E686" s="152"/>
      <c r="F686" s="146"/>
      <c r="G686" s="130"/>
      <c r="H686" s="152"/>
      <c r="I686" s="146"/>
      <c r="J686" s="130"/>
      <c r="K686" s="152"/>
      <c r="L686" s="146"/>
      <c r="M686" s="130"/>
      <c r="N686" s="152"/>
      <c r="O686" s="146"/>
      <c r="P686" s="130"/>
      <c r="Q686" s="152"/>
      <c r="R686" s="146"/>
      <c r="S686" s="130"/>
      <c r="T686" s="152"/>
      <c r="U686" s="146"/>
      <c r="V686" s="130"/>
      <c r="W686" s="152"/>
      <c r="X686" s="146"/>
      <c r="Y686" s="130"/>
      <c r="Z686" s="152"/>
      <c r="AA686" s="154"/>
      <c r="AB686" s="161">
        <f t="shared" si="203"/>
        <v>0</v>
      </c>
      <c r="AC686" s="162">
        <f t="shared" si="204"/>
        <v>0</v>
      </c>
      <c r="AD686" s="163">
        <f t="shared" si="205"/>
        <v>0</v>
      </c>
      <c r="AE686" s="208"/>
      <c r="AF686" s="215" t="b">
        <f t="shared" si="201"/>
        <v>1</v>
      </c>
      <c r="AG686" s="215" t="b">
        <f t="shared" si="202"/>
        <v>1</v>
      </c>
      <c r="AH686" s="215" t="b">
        <f t="shared" si="206"/>
        <v>1</v>
      </c>
      <c r="AI686" s="215" t="b">
        <f t="shared" si="207"/>
        <v>1</v>
      </c>
      <c r="AJ686" s="215" t="b">
        <f t="shared" si="208"/>
        <v>0</v>
      </c>
      <c r="AK686" s="215" t="b">
        <f t="shared" si="209"/>
        <v>0</v>
      </c>
      <c r="AL686" s="215" t="b">
        <f t="shared" si="210"/>
        <v>0</v>
      </c>
      <c r="AM686" s="215" t="b">
        <f t="shared" si="211"/>
        <v>0</v>
      </c>
      <c r="AN686" s="215" t="b">
        <f t="shared" si="212"/>
        <v>0</v>
      </c>
      <c r="AO686" s="215" t="b">
        <f t="shared" si="213"/>
        <v>0</v>
      </c>
      <c r="AP686" s="215" t="b">
        <f t="shared" si="214"/>
        <v>0</v>
      </c>
      <c r="AQ686" s="215" t="b">
        <f t="shared" si="215"/>
        <v>0</v>
      </c>
      <c r="AR686" s="215" t="b">
        <f t="shared" si="216"/>
        <v>0</v>
      </c>
      <c r="AS686" s="215" t="b">
        <f t="shared" si="217"/>
        <v>1</v>
      </c>
      <c r="AT686" s="215" t="b">
        <f t="shared" si="218"/>
        <v>1</v>
      </c>
      <c r="AU686" s="215" t="b">
        <f t="shared" si="219"/>
        <v>1</v>
      </c>
      <c r="AV686" s="215" t="b">
        <f t="shared" si="220"/>
        <v>1</v>
      </c>
    </row>
    <row r="687" spans="1:48" ht="15.75">
      <c r="A687" s="77">
        <v>665</v>
      </c>
      <c r="B687" s="134"/>
      <c r="C687" s="80"/>
      <c r="D687" s="126"/>
      <c r="E687" s="152"/>
      <c r="F687" s="146"/>
      <c r="G687" s="130"/>
      <c r="H687" s="152"/>
      <c r="I687" s="146"/>
      <c r="J687" s="130"/>
      <c r="K687" s="152"/>
      <c r="L687" s="146"/>
      <c r="M687" s="130"/>
      <c r="N687" s="152"/>
      <c r="O687" s="146"/>
      <c r="P687" s="130"/>
      <c r="Q687" s="152"/>
      <c r="R687" s="146"/>
      <c r="S687" s="130"/>
      <c r="T687" s="152"/>
      <c r="U687" s="146"/>
      <c r="V687" s="130"/>
      <c r="W687" s="152"/>
      <c r="X687" s="146"/>
      <c r="Y687" s="130"/>
      <c r="Z687" s="152"/>
      <c r="AA687" s="154"/>
      <c r="AB687" s="161">
        <f t="shared" si="203"/>
        <v>0</v>
      </c>
      <c r="AC687" s="162">
        <f t="shared" si="204"/>
        <v>0</v>
      </c>
      <c r="AD687" s="163">
        <f t="shared" si="205"/>
        <v>0</v>
      </c>
      <c r="AE687" s="208"/>
      <c r="AF687" s="215" t="b">
        <f t="shared" si="201"/>
        <v>1</v>
      </c>
      <c r="AG687" s="215" t="b">
        <f t="shared" si="202"/>
        <v>1</v>
      </c>
      <c r="AH687" s="215" t="b">
        <f t="shared" si="206"/>
        <v>1</v>
      </c>
      <c r="AI687" s="215" t="b">
        <f t="shared" si="207"/>
        <v>1</v>
      </c>
      <c r="AJ687" s="215" t="b">
        <f t="shared" si="208"/>
        <v>0</v>
      </c>
      <c r="AK687" s="215" t="b">
        <f t="shared" si="209"/>
        <v>0</v>
      </c>
      <c r="AL687" s="215" t="b">
        <f t="shared" si="210"/>
        <v>0</v>
      </c>
      <c r="AM687" s="215" t="b">
        <f t="shared" si="211"/>
        <v>0</v>
      </c>
      <c r="AN687" s="215" t="b">
        <f t="shared" si="212"/>
        <v>0</v>
      </c>
      <c r="AO687" s="215" t="b">
        <f t="shared" si="213"/>
        <v>0</v>
      </c>
      <c r="AP687" s="215" t="b">
        <f t="shared" si="214"/>
        <v>0</v>
      </c>
      <c r="AQ687" s="215" t="b">
        <f t="shared" si="215"/>
        <v>0</v>
      </c>
      <c r="AR687" s="215" t="b">
        <f t="shared" si="216"/>
        <v>0</v>
      </c>
      <c r="AS687" s="215" t="b">
        <f t="shared" si="217"/>
        <v>1</v>
      </c>
      <c r="AT687" s="215" t="b">
        <f t="shared" si="218"/>
        <v>1</v>
      </c>
      <c r="AU687" s="215" t="b">
        <f t="shared" si="219"/>
        <v>1</v>
      </c>
      <c r="AV687" s="215" t="b">
        <f t="shared" si="220"/>
        <v>1</v>
      </c>
    </row>
    <row r="688" spans="1:48" ht="15.75">
      <c r="A688" s="77">
        <v>666</v>
      </c>
      <c r="B688" s="134"/>
      <c r="C688" s="80"/>
      <c r="D688" s="126"/>
      <c r="E688" s="152"/>
      <c r="F688" s="146"/>
      <c r="G688" s="130"/>
      <c r="H688" s="152"/>
      <c r="I688" s="146"/>
      <c r="J688" s="130"/>
      <c r="K688" s="152"/>
      <c r="L688" s="146"/>
      <c r="M688" s="130"/>
      <c r="N688" s="152"/>
      <c r="O688" s="146"/>
      <c r="P688" s="130"/>
      <c r="Q688" s="152"/>
      <c r="R688" s="146"/>
      <c r="S688" s="130"/>
      <c r="T688" s="152"/>
      <c r="U688" s="146"/>
      <c r="V688" s="130"/>
      <c r="W688" s="152"/>
      <c r="X688" s="146"/>
      <c r="Y688" s="130"/>
      <c r="Z688" s="152"/>
      <c r="AA688" s="154"/>
      <c r="AB688" s="161">
        <f t="shared" si="203"/>
        <v>0</v>
      </c>
      <c r="AC688" s="162">
        <f t="shared" si="204"/>
        <v>0</v>
      </c>
      <c r="AD688" s="163">
        <f t="shared" si="205"/>
        <v>0</v>
      </c>
      <c r="AE688" s="208"/>
      <c r="AF688" s="215" t="b">
        <f t="shared" si="201"/>
        <v>1</v>
      </c>
      <c r="AG688" s="215" t="b">
        <f t="shared" si="202"/>
        <v>1</v>
      </c>
      <c r="AH688" s="215" t="b">
        <f t="shared" si="206"/>
        <v>1</v>
      </c>
      <c r="AI688" s="215" t="b">
        <f t="shared" si="207"/>
        <v>1</v>
      </c>
      <c r="AJ688" s="215" t="b">
        <f t="shared" si="208"/>
        <v>0</v>
      </c>
      <c r="AK688" s="215" t="b">
        <f t="shared" si="209"/>
        <v>0</v>
      </c>
      <c r="AL688" s="215" t="b">
        <f t="shared" si="210"/>
        <v>0</v>
      </c>
      <c r="AM688" s="215" t="b">
        <f t="shared" si="211"/>
        <v>0</v>
      </c>
      <c r="AN688" s="215" t="b">
        <f t="shared" si="212"/>
        <v>0</v>
      </c>
      <c r="AO688" s="215" t="b">
        <f t="shared" si="213"/>
        <v>0</v>
      </c>
      <c r="AP688" s="215" t="b">
        <f t="shared" si="214"/>
        <v>0</v>
      </c>
      <c r="AQ688" s="215" t="b">
        <f t="shared" si="215"/>
        <v>0</v>
      </c>
      <c r="AR688" s="215" t="b">
        <f t="shared" si="216"/>
        <v>0</v>
      </c>
      <c r="AS688" s="215" t="b">
        <f t="shared" si="217"/>
        <v>1</v>
      </c>
      <c r="AT688" s="215" t="b">
        <f t="shared" si="218"/>
        <v>1</v>
      </c>
      <c r="AU688" s="215" t="b">
        <f t="shared" si="219"/>
        <v>1</v>
      </c>
      <c r="AV688" s="215" t="b">
        <f t="shared" si="220"/>
        <v>1</v>
      </c>
    </row>
    <row r="689" spans="1:48" ht="15.75">
      <c r="A689" s="77">
        <v>667</v>
      </c>
      <c r="B689" s="134"/>
      <c r="C689" s="80"/>
      <c r="D689" s="126"/>
      <c r="E689" s="152"/>
      <c r="F689" s="146"/>
      <c r="G689" s="130"/>
      <c r="H689" s="152"/>
      <c r="I689" s="146"/>
      <c r="J689" s="130"/>
      <c r="K689" s="152"/>
      <c r="L689" s="146"/>
      <c r="M689" s="130"/>
      <c r="N689" s="152"/>
      <c r="O689" s="146"/>
      <c r="P689" s="130"/>
      <c r="Q689" s="152"/>
      <c r="R689" s="146"/>
      <c r="S689" s="130"/>
      <c r="T689" s="152"/>
      <c r="U689" s="146"/>
      <c r="V689" s="130"/>
      <c r="W689" s="152"/>
      <c r="X689" s="146"/>
      <c r="Y689" s="130"/>
      <c r="Z689" s="152"/>
      <c r="AA689" s="154"/>
      <c r="AB689" s="161">
        <f t="shared" si="203"/>
        <v>0</v>
      </c>
      <c r="AC689" s="162">
        <f t="shared" si="204"/>
        <v>0</v>
      </c>
      <c r="AD689" s="163">
        <f t="shared" si="205"/>
        <v>0</v>
      </c>
      <c r="AE689" s="208"/>
      <c r="AF689" s="215" t="b">
        <f t="shared" si="201"/>
        <v>1</v>
      </c>
      <c r="AG689" s="215" t="b">
        <f t="shared" si="202"/>
        <v>1</v>
      </c>
      <c r="AH689" s="215" t="b">
        <f t="shared" si="206"/>
        <v>1</v>
      </c>
      <c r="AI689" s="215" t="b">
        <f t="shared" si="207"/>
        <v>1</v>
      </c>
      <c r="AJ689" s="215" t="b">
        <f t="shared" si="208"/>
        <v>0</v>
      </c>
      <c r="AK689" s="215" t="b">
        <f t="shared" si="209"/>
        <v>0</v>
      </c>
      <c r="AL689" s="215" t="b">
        <f t="shared" si="210"/>
        <v>0</v>
      </c>
      <c r="AM689" s="215" t="b">
        <f t="shared" si="211"/>
        <v>0</v>
      </c>
      <c r="AN689" s="215" t="b">
        <f t="shared" si="212"/>
        <v>0</v>
      </c>
      <c r="AO689" s="215" t="b">
        <f t="shared" si="213"/>
        <v>0</v>
      </c>
      <c r="AP689" s="215" t="b">
        <f t="shared" si="214"/>
        <v>0</v>
      </c>
      <c r="AQ689" s="215" t="b">
        <f t="shared" si="215"/>
        <v>0</v>
      </c>
      <c r="AR689" s="215" t="b">
        <f t="shared" si="216"/>
        <v>0</v>
      </c>
      <c r="AS689" s="215" t="b">
        <f t="shared" si="217"/>
        <v>1</v>
      </c>
      <c r="AT689" s="215" t="b">
        <f t="shared" si="218"/>
        <v>1</v>
      </c>
      <c r="AU689" s="215" t="b">
        <f t="shared" si="219"/>
        <v>1</v>
      </c>
      <c r="AV689" s="215" t="b">
        <f t="shared" si="220"/>
        <v>1</v>
      </c>
    </row>
    <row r="690" spans="1:48" ht="15.75">
      <c r="A690" s="77">
        <v>668</v>
      </c>
      <c r="B690" s="134"/>
      <c r="C690" s="80"/>
      <c r="D690" s="126"/>
      <c r="E690" s="152"/>
      <c r="F690" s="146"/>
      <c r="G690" s="130"/>
      <c r="H690" s="152"/>
      <c r="I690" s="146"/>
      <c r="J690" s="130"/>
      <c r="K690" s="152"/>
      <c r="L690" s="146"/>
      <c r="M690" s="130"/>
      <c r="N690" s="152"/>
      <c r="O690" s="146"/>
      <c r="P690" s="130"/>
      <c r="Q690" s="152"/>
      <c r="R690" s="146"/>
      <c r="S690" s="130"/>
      <c r="T690" s="152"/>
      <c r="U690" s="146"/>
      <c r="V690" s="130"/>
      <c r="W690" s="152"/>
      <c r="X690" s="146"/>
      <c r="Y690" s="130"/>
      <c r="Z690" s="152"/>
      <c r="AA690" s="154"/>
      <c r="AB690" s="161">
        <f t="shared" si="203"/>
        <v>0</v>
      </c>
      <c r="AC690" s="162">
        <f t="shared" si="204"/>
        <v>0</v>
      </c>
      <c r="AD690" s="163">
        <f t="shared" si="205"/>
        <v>0</v>
      </c>
      <c r="AE690" s="208"/>
      <c r="AF690" s="215" t="b">
        <f t="shared" si="201"/>
        <v>1</v>
      </c>
      <c r="AG690" s="215" t="b">
        <f t="shared" si="202"/>
        <v>1</v>
      </c>
      <c r="AH690" s="215" t="b">
        <f t="shared" si="206"/>
        <v>1</v>
      </c>
      <c r="AI690" s="215" t="b">
        <f t="shared" si="207"/>
        <v>1</v>
      </c>
      <c r="AJ690" s="215" t="b">
        <f t="shared" si="208"/>
        <v>0</v>
      </c>
      <c r="AK690" s="215" t="b">
        <f t="shared" si="209"/>
        <v>0</v>
      </c>
      <c r="AL690" s="215" t="b">
        <f t="shared" si="210"/>
        <v>0</v>
      </c>
      <c r="AM690" s="215" t="b">
        <f t="shared" si="211"/>
        <v>0</v>
      </c>
      <c r="AN690" s="215" t="b">
        <f t="shared" si="212"/>
        <v>0</v>
      </c>
      <c r="AO690" s="215" t="b">
        <f t="shared" si="213"/>
        <v>0</v>
      </c>
      <c r="AP690" s="215" t="b">
        <f t="shared" si="214"/>
        <v>0</v>
      </c>
      <c r="AQ690" s="215" t="b">
        <f t="shared" si="215"/>
        <v>0</v>
      </c>
      <c r="AR690" s="215" t="b">
        <f t="shared" si="216"/>
        <v>0</v>
      </c>
      <c r="AS690" s="215" t="b">
        <f t="shared" si="217"/>
        <v>1</v>
      </c>
      <c r="AT690" s="215" t="b">
        <f t="shared" si="218"/>
        <v>1</v>
      </c>
      <c r="AU690" s="215" t="b">
        <f t="shared" si="219"/>
        <v>1</v>
      </c>
      <c r="AV690" s="215" t="b">
        <f t="shared" si="220"/>
        <v>1</v>
      </c>
    </row>
    <row r="691" spans="1:48" ht="15.75">
      <c r="A691" s="77">
        <v>669</v>
      </c>
      <c r="B691" s="134"/>
      <c r="C691" s="80"/>
      <c r="D691" s="126"/>
      <c r="E691" s="152"/>
      <c r="F691" s="146"/>
      <c r="G691" s="130"/>
      <c r="H691" s="152"/>
      <c r="I691" s="146"/>
      <c r="J691" s="130"/>
      <c r="K691" s="152"/>
      <c r="L691" s="146"/>
      <c r="M691" s="130"/>
      <c r="N691" s="152"/>
      <c r="O691" s="146"/>
      <c r="P691" s="130"/>
      <c r="Q691" s="152"/>
      <c r="R691" s="146"/>
      <c r="S691" s="130"/>
      <c r="T691" s="152"/>
      <c r="U691" s="146"/>
      <c r="V691" s="130"/>
      <c r="W691" s="152"/>
      <c r="X691" s="146"/>
      <c r="Y691" s="130"/>
      <c r="Z691" s="152"/>
      <c r="AA691" s="154"/>
      <c r="AB691" s="161">
        <f t="shared" si="203"/>
        <v>0</v>
      </c>
      <c r="AC691" s="162">
        <f t="shared" si="204"/>
        <v>0</v>
      </c>
      <c r="AD691" s="163">
        <f t="shared" si="205"/>
        <v>0</v>
      </c>
      <c r="AE691" s="208"/>
      <c r="AF691" s="215" t="b">
        <f t="shared" si="201"/>
        <v>1</v>
      </c>
      <c r="AG691" s="215" t="b">
        <f t="shared" si="202"/>
        <v>1</v>
      </c>
      <c r="AH691" s="215" t="b">
        <f t="shared" si="206"/>
        <v>1</v>
      </c>
      <c r="AI691" s="215" t="b">
        <f t="shared" si="207"/>
        <v>1</v>
      </c>
      <c r="AJ691" s="215" t="b">
        <f t="shared" si="208"/>
        <v>0</v>
      </c>
      <c r="AK691" s="215" t="b">
        <f t="shared" si="209"/>
        <v>0</v>
      </c>
      <c r="AL691" s="215" t="b">
        <f t="shared" si="210"/>
        <v>0</v>
      </c>
      <c r="AM691" s="215" t="b">
        <f t="shared" si="211"/>
        <v>0</v>
      </c>
      <c r="AN691" s="215" t="b">
        <f t="shared" si="212"/>
        <v>0</v>
      </c>
      <c r="AO691" s="215" t="b">
        <f t="shared" si="213"/>
        <v>0</v>
      </c>
      <c r="AP691" s="215" t="b">
        <f t="shared" si="214"/>
        <v>0</v>
      </c>
      <c r="AQ691" s="215" t="b">
        <f t="shared" si="215"/>
        <v>0</v>
      </c>
      <c r="AR691" s="215" t="b">
        <f t="shared" si="216"/>
        <v>0</v>
      </c>
      <c r="AS691" s="215" t="b">
        <f t="shared" si="217"/>
        <v>1</v>
      </c>
      <c r="AT691" s="215" t="b">
        <f t="shared" si="218"/>
        <v>1</v>
      </c>
      <c r="AU691" s="215" t="b">
        <f t="shared" si="219"/>
        <v>1</v>
      </c>
      <c r="AV691" s="215" t="b">
        <f t="shared" si="220"/>
        <v>1</v>
      </c>
    </row>
    <row r="692" spans="1:48" ht="15.75">
      <c r="A692" s="77">
        <v>670</v>
      </c>
      <c r="B692" s="134"/>
      <c r="C692" s="80"/>
      <c r="D692" s="126"/>
      <c r="E692" s="152"/>
      <c r="F692" s="146"/>
      <c r="G692" s="130"/>
      <c r="H692" s="152"/>
      <c r="I692" s="146"/>
      <c r="J692" s="130"/>
      <c r="K692" s="152"/>
      <c r="L692" s="146"/>
      <c r="M692" s="130"/>
      <c r="N692" s="152"/>
      <c r="O692" s="146"/>
      <c r="P692" s="130"/>
      <c r="Q692" s="152"/>
      <c r="R692" s="146"/>
      <c r="S692" s="130"/>
      <c r="T692" s="152"/>
      <c r="U692" s="146"/>
      <c r="V692" s="130"/>
      <c r="W692" s="152"/>
      <c r="X692" s="146"/>
      <c r="Y692" s="130"/>
      <c r="Z692" s="152"/>
      <c r="AA692" s="154"/>
      <c r="AB692" s="161">
        <f t="shared" si="203"/>
        <v>0</v>
      </c>
      <c r="AC692" s="162">
        <f t="shared" si="204"/>
        <v>0</v>
      </c>
      <c r="AD692" s="163">
        <f t="shared" si="205"/>
        <v>0</v>
      </c>
      <c r="AE692" s="208"/>
      <c r="AF692" s="215" t="b">
        <f t="shared" si="201"/>
        <v>1</v>
      </c>
      <c r="AG692" s="215" t="b">
        <f t="shared" si="202"/>
        <v>1</v>
      </c>
      <c r="AH692" s="215" t="b">
        <f t="shared" si="206"/>
        <v>1</v>
      </c>
      <c r="AI692" s="215" t="b">
        <f t="shared" si="207"/>
        <v>1</v>
      </c>
      <c r="AJ692" s="215" t="b">
        <f t="shared" si="208"/>
        <v>0</v>
      </c>
      <c r="AK692" s="215" t="b">
        <f t="shared" si="209"/>
        <v>0</v>
      </c>
      <c r="AL692" s="215" t="b">
        <f t="shared" si="210"/>
        <v>0</v>
      </c>
      <c r="AM692" s="215" t="b">
        <f t="shared" si="211"/>
        <v>0</v>
      </c>
      <c r="AN692" s="215" t="b">
        <f t="shared" si="212"/>
        <v>0</v>
      </c>
      <c r="AO692" s="215" t="b">
        <f t="shared" si="213"/>
        <v>0</v>
      </c>
      <c r="AP692" s="215" t="b">
        <f t="shared" si="214"/>
        <v>0</v>
      </c>
      <c r="AQ692" s="215" t="b">
        <f t="shared" si="215"/>
        <v>0</v>
      </c>
      <c r="AR692" s="215" t="b">
        <f t="shared" si="216"/>
        <v>0</v>
      </c>
      <c r="AS692" s="215" t="b">
        <f t="shared" si="217"/>
        <v>1</v>
      </c>
      <c r="AT692" s="215" t="b">
        <f t="shared" si="218"/>
        <v>1</v>
      </c>
      <c r="AU692" s="215" t="b">
        <f t="shared" si="219"/>
        <v>1</v>
      </c>
      <c r="AV692" s="215" t="b">
        <f t="shared" si="220"/>
        <v>1</v>
      </c>
    </row>
    <row r="693" spans="1:48" ht="15.75">
      <c r="A693" s="77">
        <v>671</v>
      </c>
      <c r="B693" s="134"/>
      <c r="C693" s="80"/>
      <c r="D693" s="126"/>
      <c r="E693" s="152"/>
      <c r="F693" s="146"/>
      <c r="G693" s="130"/>
      <c r="H693" s="152"/>
      <c r="I693" s="146"/>
      <c r="J693" s="130"/>
      <c r="K693" s="152"/>
      <c r="L693" s="146"/>
      <c r="M693" s="130"/>
      <c r="N693" s="152"/>
      <c r="O693" s="146"/>
      <c r="P693" s="130"/>
      <c r="Q693" s="152"/>
      <c r="R693" s="146"/>
      <c r="S693" s="130"/>
      <c r="T693" s="152"/>
      <c r="U693" s="146"/>
      <c r="V693" s="130"/>
      <c r="W693" s="152"/>
      <c r="X693" s="146"/>
      <c r="Y693" s="130"/>
      <c r="Z693" s="152"/>
      <c r="AA693" s="154"/>
      <c r="AB693" s="161">
        <f t="shared" si="203"/>
        <v>0</v>
      </c>
      <c r="AC693" s="162">
        <f t="shared" si="204"/>
        <v>0</v>
      </c>
      <c r="AD693" s="163">
        <f t="shared" si="205"/>
        <v>0</v>
      </c>
      <c r="AE693" s="208"/>
      <c r="AF693" s="215" t="b">
        <f t="shared" si="201"/>
        <v>1</v>
      </c>
      <c r="AG693" s="215" t="b">
        <f t="shared" si="202"/>
        <v>1</v>
      </c>
      <c r="AH693" s="215" t="b">
        <f t="shared" si="206"/>
        <v>1</v>
      </c>
      <c r="AI693" s="215" t="b">
        <f t="shared" si="207"/>
        <v>1</v>
      </c>
      <c r="AJ693" s="215" t="b">
        <f t="shared" si="208"/>
        <v>0</v>
      </c>
      <c r="AK693" s="215" t="b">
        <f t="shared" si="209"/>
        <v>0</v>
      </c>
      <c r="AL693" s="215" t="b">
        <f t="shared" si="210"/>
        <v>0</v>
      </c>
      <c r="AM693" s="215" t="b">
        <f t="shared" si="211"/>
        <v>0</v>
      </c>
      <c r="AN693" s="215" t="b">
        <f t="shared" si="212"/>
        <v>0</v>
      </c>
      <c r="AO693" s="215" t="b">
        <f t="shared" si="213"/>
        <v>0</v>
      </c>
      <c r="AP693" s="215" t="b">
        <f t="shared" si="214"/>
        <v>0</v>
      </c>
      <c r="AQ693" s="215" t="b">
        <f t="shared" si="215"/>
        <v>0</v>
      </c>
      <c r="AR693" s="215" t="b">
        <f t="shared" si="216"/>
        <v>0</v>
      </c>
      <c r="AS693" s="215" t="b">
        <f t="shared" si="217"/>
        <v>1</v>
      </c>
      <c r="AT693" s="215" t="b">
        <f t="shared" si="218"/>
        <v>1</v>
      </c>
      <c r="AU693" s="215" t="b">
        <f t="shared" si="219"/>
        <v>1</v>
      </c>
      <c r="AV693" s="215" t="b">
        <f t="shared" si="220"/>
        <v>1</v>
      </c>
    </row>
    <row r="694" spans="1:48" ht="15.75">
      <c r="A694" s="77">
        <v>672</v>
      </c>
      <c r="B694" s="134"/>
      <c r="C694" s="80"/>
      <c r="D694" s="126"/>
      <c r="E694" s="152"/>
      <c r="F694" s="146"/>
      <c r="G694" s="130"/>
      <c r="H694" s="152"/>
      <c r="I694" s="146"/>
      <c r="J694" s="130"/>
      <c r="K694" s="152"/>
      <c r="L694" s="146"/>
      <c r="M694" s="130"/>
      <c r="N694" s="152"/>
      <c r="O694" s="146"/>
      <c r="P694" s="130"/>
      <c r="Q694" s="152"/>
      <c r="R694" s="146"/>
      <c r="S694" s="130"/>
      <c r="T694" s="152"/>
      <c r="U694" s="146"/>
      <c r="V694" s="130"/>
      <c r="W694" s="152"/>
      <c r="X694" s="146"/>
      <c r="Y694" s="130"/>
      <c r="Z694" s="152"/>
      <c r="AA694" s="154"/>
      <c r="AB694" s="161">
        <f t="shared" si="203"/>
        <v>0</v>
      </c>
      <c r="AC694" s="162">
        <f t="shared" si="204"/>
        <v>0</v>
      </c>
      <c r="AD694" s="163">
        <f t="shared" si="205"/>
        <v>0</v>
      </c>
      <c r="AE694" s="208"/>
      <c r="AF694" s="215" t="b">
        <f t="shared" si="201"/>
        <v>1</v>
      </c>
      <c r="AG694" s="215" t="b">
        <f t="shared" si="202"/>
        <v>1</v>
      </c>
      <c r="AH694" s="215" t="b">
        <f t="shared" si="206"/>
        <v>1</v>
      </c>
      <c r="AI694" s="215" t="b">
        <f t="shared" si="207"/>
        <v>1</v>
      </c>
      <c r="AJ694" s="215" t="b">
        <f t="shared" si="208"/>
        <v>0</v>
      </c>
      <c r="AK694" s="215" t="b">
        <f t="shared" si="209"/>
        <v>0</v>
      </c>
      <c r="AL694" s="215" t="b">
        <f t="shared" si="210"/>
        <v>0</v>
      </c>
      <c r="AM694" s="215" t="b">
        <f t="shared" si="211"/>
        <v>0</v>
      </c>
      <c r="AN694" s="215" t="b">
        <f t="shared" si="212"/>
        <v>0</v>
      </c>
      <c r="AO694" s="215" t="b">
        <f t="shared" si="213"/>
        <v>0</v>
      </c>
      <c r="AP694" s="215" t="b">
        <f t="shared" si="214"/>
        <v>0</v>
      </c>
      <c r="AQ694" s="215" t="b">
        <f t="shared" si="215"/>
        <v>0</v>
      </c>
      <c r="AR694" s="215" t="b">
        <f t="shared" si="216"/>
        <v>0</v>
      </c>
      <c r="AS694" s="215" t="b">
        <f t="shared" si="217"/>
        <v>1</v>
      </c>
      <c r="AT694" s="215" t="b">
        <f t="shared" si="218"/>
        <v>1</v>
      </c>
      <c r="AU694" s="215" t="b">
        <f t="shared" si="219"/>
        <v>1</v>
      </c>
      <c r="AV694" s="215" t="b">
        <f t="shared" si="220"/>
        <v>1</v>
      </c>
    </row>
    <row r="695" spans="1:48" ht="15.75">
      <c r="A695" s="77">
        <v>673</v>
      </c>
      <c r="B695" s="134"/>
      <c r="C695" s="80"/>
      <c r="D695" s="126"/>
      <c r="E695" s="152"/>
      <c r="F695" s="146"/>
      <c r="G695" s="130"/>
      <c r="H695" s="152"/>
      <c r="I695" s="146"/>
      <c r="J695" s="130"/>
      <c r="K695" s="152"/>
      <c r="L695" s="146"/>
      <c r="M695" s="130"/>
      <c r="N695" s="152"/>
      <c r="O695" s="146"/>
      <c r="P695" s="130"/>
      <c r="Q695" s="152"/>
      <c r="R695" s="146"/>
      <c r="S695" s="130"/>
      <c r="T695" s="152"/>
      <c r="U695" s="146"/>
      <c r="V695" s="130"/>
      <c r="W695" s="152"/>
      <c r="X695" s="146"/>
      <c r="Y695" s="130"/>
      <c r="Z695" s="152"/>
      <c r="AA695" s="154"/>
      <c r="AB695" s="161">
        <f t="shared" si="203"/>
        <v>0</v>
      </c>
      <c r="AC695" s="162">
        <f t="shared" si="204"/>
        <v>0</v>
      </c>
      <c r="AD695" s="163">
        <f t="shared" si="205"/>
        <v>0</v>
      </c>
      <c r="AE695" s="208"/>
      <c r="AF695" s="215" t="b">
        <f t="shared" si="201"/>
        <v>1</v>
      </c>
      <c r="AG695" s="215" t="b">
        <f t="shared" si="202"/>
        <v>1</v>
      </c>
      <c r="AH695" s="215" t="b">
        <f t="shared" si="206"/>
        <v>1</v>
      </c>
      <c r="AI695" s="215" t="b">
        <f t="shared" si="207"/>
        <v>1</v>
      </c>
      <c r="AJ695" s="215" t="b">
        <f t="shared" si="208"/>
        <v>0</v>
      </c>
      <c r="AK695" s="215" t="b">
        <f t="shared" si="209"/>
        <v>0</v>
      </c>
      <c r="AL695" s="215" t="b">
        <f t="shared" si="210"/>
        <v>0</v>
      </c>
      <c r="AM695" s="215" t="b">
        <f t="shared" si="211"/>
        <v>0</v>
      </c>
      <c r="AN695" s="215" t="b">
        <f t="shared" si="212"/>
        <v>0</v>
      </c>
      <c r="AO695" s="215" t="b">
        <f t="shared" si="213"/>
        <v>0</v>
      </c>
      <c r="AP695" s="215" t="b">
        <f t="shared" si="214"/>
        <v>0</v>
      </c>
      <c r="AQ695" s="215" t="b">
        <f t="shared" si="215"/>
        <v>0</v>
      </c>
      <c r="AR695" s="215" t="b">
        <f t="shared" si="216"/>
        <v>0</v>
      </c>
      <c r="AS695" s="215" t="b">
        <f t="shared" si="217"/>
        <v>1</v>
      </c>
      <c r="AT695" s="215" t="b">
        <f t="shared" si="218"/>
        <v>1</v>
      </c>
      <c r="AU695" s="215" t="b">
        <f t="shared" si="219"/>
        <v>1</v>
      </c>
      <c r="AV695" s="215" t="b">
        <f t="shared" si="220"/>
        <v>1</v>
      </c>
    </row>
    <row r="696" spans="1:48" ht="15.75">
      <c r="A696" s="77">
        <v>674</v>
      </c>
      <c r="B696" s="134"/>
      <c r="C696" s="80"/>
      <c r="D696" s="126"/>
      <c r="E696" s="152"/>
      <c r="F696" s="146"/>
      <c r="G696" s="130"/>
      <c r="H696" s="152"/>
      <c r="I696" s="146"/>
      <c r="J696" s="130"/>
      <c r="K696" s="152"/>
      <c r="L696" s="146"/>
      <c r="M696" s="130"/>
      <c r="N696" s="152"/>
      <c r="O696" s="146"/>
      <c r="P696" s="130"/>
      <c r="Q696" s="152"/>
      <c r="R696" s="146"/>
      <c r="S696" s="130"/>
      <c r="T696" s="152"/>
      <c r="U696" s="146"/>
      <c r="V696" s="130"/>
      <c r="W696" s="152"/>
      <c r="X696" s="146"/>
      <c r="Y696" s="130"/>
      <c r="Z696" s="152"/>
      <c r="AA696" s="154"/>
      <c r="AB696" s="161">
        <f t="shared" si="203"/>
        <v>0</v>
      </c>
      <c r="AC696" s="162">
        <f t="shared" si="204"/>
        <v>0</v>
      </c>
      <c r="AD696" s="163">
        <f t="shared" si="205"/>
        <v>0</v>
      </c>
      <c r="AE696" s="208"/>
      <c r="AF696" s="215" t="b">
        <f t="shared" si="201"/>
        <v>1</v>
      </c>
      <c r="AG696" s="215" t="b">
        <f t="shared" si="202"/>
        <v>1</v>
      </c>
      <c r="AH696" s="215" t="b">
        <f t="shared" si="206"/>
        <v>1</v>
      </c>
      <c r="AI696" s="215" t="b">
        <f t="shared" si="207"/>
        <v>1</v>
      </c>
      <c r="AJ696" s="215" t="b">
        <f t="shared" si="208"/>
        <v>0</v>
      </c>
      <c r="AK696" s="215" t="b">
        <f t="shared" si="209"/>
        <v>0</v>
      </c>
      <c r="AL696" s="215" t="b">
        <f t="shared" si="210"/>
        <v>0</v>
      </c>
      <c r="AM696" s="215" t="b">
        <f t="shared" si="211"/>
        <v>0</v>
      </c>
      <c r="AN696" s="215" t="b">
        <f t="shared" si="212"/>
        <v>0</v>
      </c>
      <c r="AO696" s="215" t="b">
        <f t="shared" si="213"/>
        <v>0</v>
      </c>
      <c r="AP696" s="215" t="b">
        <f t="shared" si="214"/>
        <v>0</v>
      </c>
      <c r="AQ696" s="215" t="b">
        <f t="shared" si="215"/>
        <v>0</v>
      </c>
      <c r="AR696" s="215" t="b">
        <f t="shared" si="216"/>
        <v>0</v>
      </c>
      <c r="AS696" s="215" t="b">
        <f t="shared" si="217"/>
        <v>1</v>
      </c>
      <c r="AT696" s="215" t="b">
        <f t="shared" si="218"/>
        <v>1</v>
      </c>
      <c r="AU696" s="215" t="b">
        <f t="shared" si="219"/>
        <v>1</v>
      </c>
      <c r="AV696" s="215" t="b">
        <f t="shared" si="220"/>
        <v>1</v>
      </c>
    </row>
    <row r="697" spans="1:48" ht="15.75">
      <c r="A697" s="77">
        <v>675</v>
      </c>
      <c r="B697" s="134"/>
      <c r="C697" s="80"/>
      <c r="D697" s="126"/>
      <c r="E697" s="152"/>
      <c r="F697" s="146"/>
      <c r="G697" s="130"/>
      <c r="H697" s="152"/>
      <c r="I697" s="146"/>
      <c r="J697" s="130"/>
      <c r="K697" s="152"/>
      <c r="L697" s="146"/>
      <c r="M697" s="130"/>
      <c r="N697" s="152"/>
      <c r="O697" s="146"/>
      <c r="P697" s="130"/>
      <c r="Q697" s="152"/>
      <c r="R697" s="146"/>
      <c r="S697" s="130"/>
      <c r="T697" s="152"/>
      <c r="U697" s="146"/>
      <c r="V697" s="130"/>
      <c r="W697" s="152"/>
      <c r="X697" s="146"/>
      <c r="Y697" s="130"/>
      <c r="Z697" s="152"/>
      <c r="AA697" s="154"/>
      <c r="AB697" s="161">
        <f t="shared" si="203"/>
        <v>0</v>
      </c>
      <c r="AC697" s="162">
        <f t="shared" si="204"/>
        <v>0</v>
      </c>
      <c r="AD697" s="163">
        <f t="shared" si="205"/>
        <v>0</v>
      </c>
      <c r="AE697" s="208"/>
      <c r="AF697" s="215" t="b">
        <f t="shared" si="201"/>
        <v>1</v>
      </c>
      <c r="AG697" s="215" t="b">
        <f t="shared" si="202"/>
        <v>1</v>
      </c>
      <c r="AH697" s="215" t="b">
        <f t="shared" si="206"/>
        <v>1</v>
      </c>
      <c r="AI697" s="215" t="b">
        <f t="shared" si="207"/>
        <v>1</v>
      </c>
      <c r="AJ697" s="215" t="b">
        <f t="shared" si="208"/>
        <v>0</v>
      </c>
      <c r="AK697" s="215" t="b">
        <f t="shared" si="209"/>
        <v>0</v>
      </c>
      <c r="AL697" s="215" t="b">
        <f t="shared" si="210"/>
        <v>0</v>
      </c>
      <c r="AM697" s="215" t="b">
        <f t="shared" si="211"/>
        <v>0</v>
      </c>
      <c r="AN697" s="215" t="b">
        <f t="shared" si="212"/>
        <v>0</v>
      </c>
      <c r="AO697" s="215" t="b">
        <f t="shared" si="213"/>
        <v>0</v>
      </c>
      <c r="AP697" s="215" t="b">
        <f t="shared" si="214"/>
        <v>0</v>
      </c>
      <c r="AQ697" s="215" t="b">
        <f t="shared" si="215"/>
        <v>0</v>
      </c>
      <c r="AR697" s="215" t="b">
        <f t="shared" si="216"/>
        <v>0</v>
      </c>
      <c r="AS697" s="215" t="b">
        <f t="shared" si="217"/>
        <v>1</v>
      </c>
      <c r="AT697" s="215" t="b">
        <f t="shared" si="218"/>
        <v>1</v>
      </c>
      <c r="AU697" s="215" t="b">
        <f t="shared" si="219"/>
        <v>1</v>
      </c>
      <c r="AV697" s="215" t="b">
        <f t="shared" si="220"/>
        <v>1</v>
      </c>
    </row>
    <row r="698" spans="1:48" ht="15.75">
      <c r="A698" s="77">
        <v>676</v>
      </c>
      <c r="B698" s="134"/>
      <c r="C698" s="80"/>
      <c r="D698" s="126"/>
      <c r="E698" s="152"/>
      <c r="F698" s="146"/>
      <c r="G698" s="130"/>
      <c r="H698" s="152"/>
      <c r="I698" s="146"/>
      <c r="J698" s="130"/>
      <c r="K698" s="152"/>
      <c r="L698" s="146"/>
      <c r="M698" s="130"/>
      <c r="N698" s="152"/>
      <c r="O698" s="146"/>
      <c r="P698" s="130"/>
      <c r="Q698" s="152"/>
      <c r="R698" s="146"/>
      <c r="S698" s="130"/>
      <c r="T698" s="152"/>
      <c r="U698" s="146"/>
      <c r="V698" s="130"/>
      <c r="W698" s="152"/>
      <c r="X698" s="146"/>
      <c r="Y698" s="130"/>
      <c r="Z698" s="152"/>
      <c r="AA698" s="154"/>
      <c r="AB698" s="161">
        <f t="shared" si="203"/>
        <v>0</v>
      </c>
      <c r="AC698" s="162">
        <f t="shared" si="204"/>
        <v>0</v>
      </c>
      <c r="AD698" s="163">
        <f t="shared" si="205"/>
        <v>0</v>
      </c>
      <c r="AE698" s="208"/>
      <c r="AF698" s="215" t="b">
        <f t="shared" si="201"/>
        <v>1</v>
      </c>
      <c r="AG698" s="215" t="b">
        <f t="shared" si="202"/>
        <v>1</v>
      </c>
      <c r="AH698" s="215" t="b">
        <f t="shared" si="206"/>
        <v>1</v>
      </c>
      <c r="AI698" s="215" t="b">
        <f t="shared" si="207"/>
        <v>1</v>
      </c>
      <c r="AJ698" s="215" t="b">
        <f t="shared" si="208"/>
        <v>0</v>
      </c>
      <c r="AK698" s="215" t="b">
        <f t="shared" si="209"/>
        <v>0</v>
      </c>
      <c r="AL698" s="215" t="b">
        <f t="shared" si="210"/>
        <v>0</v>
      </c>
      <c r="AM698" s="215" t="b">
        <f t="shared" si="211"/>
        <v>0</v>
      </c>
      <c r="AN698" s="215" t="b">
        <f t="shared" si="212"/>
        <v>0</v>
      </c>
      <c r="AO698" s="215" t="b">
        <f t="shared" si="213"/>
        <v>0</v>
      </c>
      <c r="AP698" s="215" t="b">
        <f t="shared" si="214"/>
        <v>0</v>
      </c>
      <c r="AQ698" s="215" t="b">
        <f t="shared" si="215"/>
        <v>0</v>
      </c>
      <c r="AR698" s="215" t="b">
        <f t="shared" si="216"/>
        <v>0</v>
      </c>
      <c r="AS698" s="215" t="b">
        <f t="shared" si="217"/>
        <v>1</v>
      </c>
      <c r="AT698" s="215" t="b">
        <f t="shared" si="218"/>
        <v>1</v>
      </c>
      <c r="AU698" s="215" t="b">
        <f t="shared" si="219"/>
        <v>1</v>
      </c>
      <c r="AV698" s="215" t="b">
        <f t="shared" si="220"/>
        <v>1</v>
      </c>
    </row>
    <row r="699" spans="1:48" ht="15.75">
      <c r="A699" s="77">
        <v>677</v>
      </c>
      <c r="B699" s="134"/>
      <c r="C699" s="80"/>
      <c r="D699" s="126"/>
      <c r="E699" s="152"/>
      <c r="F699" s="146"/>
      <c r="G699" s="130"/>
      <c r="H699" s="152"/>
      <c r="I699" s="146"/>
      <c r="J699" s="130"/>
      <c r="K699" s="152"/>
      <c r="L699" s="146"/>
      <c r="M699" s="130"/>
      <c r="N699" s="152"/>
      <c r="O699" s="146"/>
      <c r="P699" s="130"/>
      <c r="Q699" s="152"/>
      <c r="R699" s="146"/>
      <c r="S699" s="130"/>
      <c r="T699" s="152"/>
      <c r="U699" s="146"/>
      <c r="V699" s="130"/>
      <c r="W699" s="152"/>
      <c r="X699" s="146"/>
      <c r="Y699" s="130"/>
      <c r="Z699" s="152"/>
      <c r="AA699" s="154"/>
      <c r="AB699" s="161">
        <f t="shared" si="203"/>
        <v>0</v>
      </c>
      <c r="AC699" s="162">
        <f t="shared" si="204"/>
        <v>0</v>
      </c>
      <c r="AD699" s="163">
        <f t="shared" si="205"/>
        <v>0</v>
      </c>
      <c r="AE699" s="208"/>
      <c r="AF699" s="215" t="b">
        <f t="shared" si="201"/>
        <v>1</v>
      </c>
      <c r="AG699" s="215" t="b">
        <f t="shared" si="202"/>
        <v>1</v>
      </c>
      <c r="AH699" s="215" t="b">
        <f t="shared" si="206"/>
        <v>1</v>
      </c>
      <c r="AI699" s="215" t="b">
        <f t="shared" si="207"/>
        <v>1</v>
      </c>
      <c r="AJ699" s="215" t="b">
        <f t="shared" si="208"/>
        <v>0</v>
      </c>
      <c r="AK699" s="215" t="b">
        <f t="shared" si="209"/>
        <v>0</v>
      </c>
      <c r="AL699" s="215" t="b">
        <f t="shared" si="210"/>
        <v>0</v>
      </c>
      <c r="AM699" s="215" t="b">
        <f t="shared" si="211"/>
        <v>0</v>
      </c>
      <c r="AN699" s="215" t="b">
        <f t="shared" si="212"/>
        <v>0</v>
      </c>
      <c r="AO699" s="215" t="b">
        <f t="shared" si="213"/>
        <v>0</v>
      </c>
      <c r="AP699" s="215" t="b">
        <f t="shared" si="214"/>
        <v>0</v>
      </c>
      <c r="AQ699" s="215" t="b">
        <f t="shared" si="215"/>
        <v>0</v>
      </c>
      <c r="AR699" s="215" t="b">
        <f t="shared" si="216"/>
        <v>0</v>
      </c>
      <c r="AS699" s="215" t="b">
        <f t="shared" si="217"/>
        <v>1</v>
      </c>
      <c r="AT699" s="215" t="b">
        <f t="shared" si="218"/>
        <v>1</v>
      </c>
      <c r="AU699" s="215" t="b">
        <f t="shared" si="219"/>
        <v>1</v>
      </c>
      <c r="AV699" s="215" t="b">
        <f t="shared" si="220"/>
        <v>1</v>
      </c>
    </row>
    <row r="700" spans="1:48" ht="15.75">
      <c r="A700" s="77">
        <v>678</v>
      </c>
      <c r="B700" s="134"/>
      <c r="C700" s="80"/>
      <c r="D700" s="126"/>
      <c r="E700" s="152"/>
      <c r="F700" s="146"/>
      <c r="G700" s="130"/>
      <c r="H700" s="152"/>
      <c r="I700" s="146"/>
      <c r="J700" s="130"/>
      <c r="K700" s="152"/>
      <c r="L700" s="146"/>
      <c r="M700" s="130"/>
      <c r="N700" s="152"/>
      <c r="O700" s="146"/>
      <c r="P700" s="130"/>
      <c r="Q700" s="152"/>
      <c r="R700" s="146"/>
      <c r="S700" s="130"/>
      <c r="T700" s="152"/>
      <c r="U700" s="146"/>
      <c r="V700" s="130"/>
      <c r="W700" s="152"/>
      <c r="X700" s="146"/>
      <c r="Y700" s="130"/>
      <c r="Z700" s="152"/>
      <c r="AA700" s="154"/>
      <c r="AB700" s="161">
        <f t="shared" si="203"/>
        <v>0</v>
      </c>
      <c r="AC700" s="162">
        <f t="shared" si="204"/>
        <v>0</v>
      </c>
      <c r="AD700" s="163">
        <f t="shared" si="205"/>
        <v>0</v>
      </c>
      <c r="AE700" s="208"/>
      <c r="AF700" s="215" t="b">
        <f t="shared" si="201"/>
        <v>1</v>
      </c>
      <c r="AG700" s="215" t="b">
        <f t="shared" si="202"/>
        <v>1</v>
      </c>
      <c r="AH700" s="215" t="b">
        <f t="shared" si="206"/>
        <v>1</v>
      </c>
      <c r="AI700" s="215" t="b">
        <f t="shared" si="207"/>
        <v>1</v>
      </c>
      <c r="AJ700" s="215" t="b">
        <f t="shared" si="208"/>
        <v>0</v>
      </c>
      <c r="AK700" s="215" t="b">
        <f t="shared" si="209"/>
        <v>0</v>
      </c>
      <c r="AL700" s="215" t="b">
        <f t="shared" si="210"/>
        <v>0</v>
      </c>
      <c r="AM700" s="215" t="b">
        <f t="shared" si="211"/>
        <v>0</v>
      </c>
      <c r="AN700" s="215" t="b">
        <f t="shared" si="212"/>
        <v>0</v>
      </c>
      <c r="AO700" s="215" t="b">
        <f t="shared" si="213"/>
        <v>0</v>
      </c>
      <c r="AP700" s="215" t="b">
        <f t="shared" si="214"/>
        <v>0</v>
      </c>
      <c r="AQ700" s="215" t="b">
        <f t="shared" si="215"/>
        <v>0</v>
      </c>
      <c r="AR700" s="215" t="b">
        <f t="shared" si="216"/>
        <v>0</v>
      </c>
      <c r="AS700" s="215" t="b">
        <f t="shared" si="217"/>
        <v>1</v>
      </c>
      <c r="AT700" s="215" t="b">
        <f t="shared" si="218"/>
        <v>1</v>
      </c>
      <c r="AU700" s="215" t="b">
        <f t="shared" si="219"/>
        <v>1</v>
      </c>
      <c r="AV700" s="215" t="b">
        <f t="shared" si="220"/>
        <v>1</v>
      </c>
    </row>
    <row r="701" spans="1:48" ht="15.75">
      <c r="A701" s="77">
        <v>679</v>
      </c>
      <c r="B701" s="134"/>
      <c r="C701" s="80"/>
      <c r="D701" s="126"/>
      <c r="E701" s="152"/>
      <c r="F701" s="146"/>
      <c r="G701" s="130"/>
      <c r="H701" s="152"/>
      <c r="I701" s="146"/>
      <c r="J701" s="130"/>
      <c r="K701" s="152"/>
      <c r="L701" s="146"/>
      <c r="M701" s="130"/>
      <c r="N701" s="152"/>
      <c r="O701" s="146"/>
      <c r="P701" s="130"/>
      <c r="Q701" s="152"/>
      <c r="R701" s="146"/>
      <c r="S701" s="130"/>
      <c r="T701" s="152"/>
      <c r="U701" s="146"/>
      <c r="V701" s="130"/>
      <c r="W701" s="152"/>
      <c r="X701" s="146"/>
      <c r="Y701" s="130"/>
      <c r="Z701" s="152"/>
      <c r="AA701" s="154"/>
      <c r="AB701" s="161">
        <f t="shared" si="203"/>
        <v>0</v>
      </c>
      <c r="AC701" s="162">
        <f t="shared" si="204"/>
        <v>0</v>
      </c>
      <c r="AD701" s="163">
        <f t="shared" si="205"/>
        <v>0</v>
      </c>
      <c r="AE701" s="208"/>
      <c r="AF701" s="215" t="b">
        <f t="shared" si="201"/>
        <v>1</v>
      </c>
      <c r="AG701" s="215" t="b">
        <f t="shared" si="202"/>
        <v>1</v>
      </c>
      <c r="AH701" s="215" t="b">
        <f t="shared" si="206"/>
        <v>1</v>
      </c>
      <c r="AI701" s="215" t="b">
        <f t="shared" si="207"/>
        <v>1</v>
      </c>
      <c r="AJ701" s="215" t="b">
        <f t="shared" si="208"/>
        <v>0</v>
      </c>
      <c r="AK701" s="215" t="b">
        <f t="shared" si="209"/>
        <v>0</v>
      </c>
      <c r="AL701" s="215" t="b">
        <f t="shared" si="210"/>
        <v>0</v>
      </c>
      <c r="AM701" s="215" t="b">
        <f t="shared" si="211"/>
        <v>0</v>
      </c>
      <c r="AN701" s="215" t="b">
        <f t="shared" si="212"/>
        <v>0</v>
      </c>
      <c r="AO701" s="215" t="b">
        <f t="shared" si="213"/>
        <v>0</v>
      </c>
      <c r="AP701" s="215" t="b">
        <f t="shared" si="214"/>
        <v>0</v>
      </c>
      <c r="AQ701" s="215" t="b">
        <f t="shared" si="215"/>
        <v>0</v>
      </c>
      <c r="AR701" s="215" t="b">
        <f t="shared" si="216"/>
        <v>0</v>
      </c>
      <c r="AS701" s="215" t="b">
        <f t="shared" si="217"/>
        <v>1</v>
      </c>
      <c r="AT701" s="215" t="b">
        <f t="shared" si="218"/>
        <v>1</v>
      </c>
      <c r="AU701" s="215" t="b">
        <f t="shared" si="219"/>
        <v>1</v>
      </c>
      <c r="AV701" s="215" t="b">
        <f t="shared" si="220"/>
        <v>1</v>
      </c>
    </row>
    <row r="702" spans="1:48" ht="15.75">
      <c r="A702" s="77">
        <v>680</v>
      </c>
      <c r="B702" s="134"/>
      <c r="C702" s="80"/>
      <c r="D702" s="126"/>
      <c r="E702" s="152"/>
      <c r="F702" s="146"/>
      <c r="G702" s="130"/>
      <c r="H702" s="152"/>
      <c r="I702" s="146"/>
      <c r="J702" s="130"/>
      <c r="K702" s="152"/>
      <c r="L702" s="146"/>
      <c r="M702" s="130"/>
      <c r="N702" s="152"/>
      <c r="O702" s="146"/>
      <c r="P702" s="130"/>
      <c r="Q702" s="152"/>
      <c r="R702" s="146"/>
      <c r="S702" s="130"/>
      <c r="T702" s="152"/>
      <c r="U702" s="146"/>
      <c r="V702" s="130"/>
      <c r="W702" s="152"/>
      <c r="X702" s="146"/>
      <c r="Y702" s="130"/>
      <c r="Z702" s="152"/>
      <c r="AA702" s="154"/>
      <c r="AB702" s="161">
        <f t="shared" si="203"/>
        <v>0</v>
      </c>
      <c r="AC702" s="162">
        <f t="shared" si="204"/>
        <v>0</v>
      </c>
      <c r="AD702" s="163">
        <f t="shared" si="205"/>
        <v>0</v>
      </c>
      <c r="AE702" s="208"/>
      <c r="AF702" s="215" t="b">
        <f t="shared" si="201"/>
        <v>1</v>
      </c>
      <c r="AG702" s="215" t="b">
        <f t="shared" si="202"/>
        <v>1</v>
      </c>
      <c r="AH702" s="215" t="b">
        <f t="shared" si="206"/>
        <v>1</v>
      </c>
      <c r="AI702" s="215" t="b">
        <f t="shared" si="207"/>
        <v>1</v>
      </c>
      <c r="AJ702" s="215" t="b">
        <f t="shared" si="208"/>
        <v>0</v>
      </c>
      <c r="AK702" s="215" t="b">
        <f t="shared" si="209"/>
        <v>0</v>
      </c>
      <c r="AL702" s="215" t="b">
        <f t="shared" si="210"/>
        <v>0</v>
      </c>
      <c r="AM702" s="215" t="b">
        <f t="shared" si="211"/>
        <v>0</v>
      </c>
      <c r="AN702" s="215" t="b">
        <f t="shared" si="212"/>
        <v>0</v>
      </c>
      <c r="AO702" s="215" t="b">
        <f t="shared" si="213"/>
        <v>0</v>
      </c>
      <c r="AP702" s="215" t="b">
        <f t="shared" si="214"/>
        <v>0</v>
      </c>
      <c r="AQ702" s="215" t="b">
        <f t="shared" si="215"/>
        <v>0</v>
      </c>
      <c r="AR702" s="215" t="b">
        <f t="shared" si="216"/>
        <v>0</v>
      </c>
      <c r="AS702" s="215" t="b">
        <f t="shared" si="217"/>
        <v>1</v>
      </c>
      <c r="AT702" s="215" t="b">
        <f t="shared" si="218"/>
        <v>1</v>
      </c>
      <c r="AU702" s="215" t="b">
        <f t="shared" si="219"/>
        <v>1</v>
      </c>
      <c r="AV702" s="215" t="b">
        <f t="shared" si="220"/>
        <v>1</v>
      </c>
    </row>
    <row r="703" spans="1:48" ht="15.75">
      <c r="A703" s="77">
        <v>681</v>
      </c>
      <c r="B703" s="134"/>
      <c r="C703" s="80"/>
      <c r="D703" s="126"/>
      <c r="E703" s="152"/>
      <c r="F703" s="146"/>
      <c r="G703" s="130"/>
      <c r="H703" s="152"/>
      <c r="I703" s="146"/>
      <c r="J703" s="130"/>
      <c r="K703" s="152"/>
      <c r="L703" s="146"/>
      <c r="M703" s="130"/>
      <c r="N703" s="152"/>
      <c r="O703" s="146"/>
      <c r="P703" s="130"/>
      <c r="Q703" s="152"/>
      <c r="R703" s="146"/>
      <c r="S703" s="130"/>
      <c r="T703" s="152"/>
      <c r="U703" s="146"/>
      <c r="V703" s="130"/>
      <c r="W703" s="152"/>
      <c r="X703" s="146"/>
      <c r="Y703" s="130"/>
      <c r="Z703" s="152"/>
      <c r="AA703" s="154"/>
      <c r="AB703" s="161">
        <f t="shared" si="203"/>
        <v>0</v>
      </c>
      <c r="AC703" s="162">
        <f t="shared" si="204"/>
        <v>0</v>
      </c>
      <c r="AD703" s="163">
        <f t="shared" si="205"/>
        <v>0</v>
      </c>
      <c r="AE703" s="208"/>
      <c r="AF703" s="215" t="b">
        <f t="shared" si="201"/>
        <v>1</v>
      </c>
      <c r="AG703" s="215" t="b">
        <f t="shared" si="202"/>
        <v>1</v>
      </c>
      <c r="AH703" s="215" t="b">
        <f t="shared" si="206"/>
        <v>1</v>
      </c>
      <c r="AI703" s="215" t="b">
        <f t="shared" si="207"/>
        <v>1</v>
      </c>
      <c r="AJ703" s="215" t="b">
        <f t="shared" si="208"/>
        <v>0</v>
      </c>
      <c r="AK703" s="215" t="b">
        <f t="shared" si="209"/>
        <v>0</v>
      </c>
      <c r="AL703" s="215" t="b">
        <f t="shared" si="210"/>
        <v>0</v>
      </c>
      <c r="AM703" s="215" t="b">
        <f t="shared" si="211"/>
        <v>0</v>
      </c>
      <c r="AN703" s="215" t="b">
        <f t="shared" si="212"/>
        <v>0</v>
      </c>
      <c r="AO703" s="215" t="b">
        <f t="shared" si="213"/>
        <v>0</v>
      </c>
      <c r="AP703" s="215" t="b">
        <f t="shared" si="214"/>
        <v>0</v>
      </c>
      <c r="AQ703" s="215" t="b">
        <f t="shared" si="215"/>
        <v>0</v>
      </c>
      <c r="AR703" s="215" t="b">
        <f t="shared" si="216"/>
        <v>0</v>
      </c>
      <c r="AS703" s="215" t="b">
        <f t="shared" si="217"/>
        <v>1</v>
      </c>
      <c r="AT703" s="215" t="b">
        <f t="shared" si="218"/>
        <v>1</v>
      </c>
      <c r="AU703" s="215" t="b">
        <f t="shared" si="219"/>
        <v>1</v>
      </c>
      <c r="AV703" s="215" t="b">
        <f t="shared" si="220"/>
        <v>1</v>
      </c>
    </row>
    <row r="704" spans="1:48" ht="15.75">
      <c r="A704" s="77">
        <v>682</v>
      </c>
      <c r="B704" s="134"/>
      <c r="C704" s="80"/>
      <c r="D704" s="126"/>
      <c r="E704" s="152"/>
      <c r="F704" s="146"/>
      <c r="G704" s="130"/>
      <c r="H704" s="152"/>
      <c r="I704" s="146"/>
      <c r="J704" s="130"/>
      <c r="K704" s="152"/>
      <c r="L704" s="146"/>
      <c r="M704" s="130"/>
      <c r="N704" s="152"/>
      <c r="O704" s="146"/>
      <c r="P704" s="130"/>
      <c r="Q704" s="152"/>
      <c r="R704" s="146"/>
      <c r="S704" s="130"/>
      <c r="T704" s="152"/>
      <c r="U704" s="146"/>
      <c r="V704" s="130"/>
      <c r="W704" s="152"/>
      <c r="X704" s="146"/>
      <c r="Y704" s="130"/>
      <c r="Z704" s="152"/>
      <c r="AA704" s="154"/>
      <c r="AB704" s="161">
        <f t="shared" si="203"/>
        <v>0</v>
      </c>
      <c r="AC704" s="162">
        <f t="shared" si="204"/>
        <v>0</v>
      </c>
      <c r="AD704" s="163">
        <f t="shared" si="205"/>
        <v>0</v>
      </c>
      <c r="AE704" s="208"/>
      <c r="AF704" s="215" t="b">
        <f t="shared" si="201"/>
        <v>1</v>
      </c>
      <c r="AG704" s="215" t="b">
        <f t="shared" si="202"/>
        <v>1</v>
      </c>
      <c r="AH704" s="215" t="b">
        <f t="shared" si="206"/>
        <v>1</v>
      </c>
      <c r="AI704" s="215" t="b">
        <f t="shared" si="207"/>
        <v>1</v>
      </c>
      <c r="AJ704" s="215" t="b">
        <f t="shared" si="208"/>
        <v>0</v>
      </c>
      <c r="AK704" s="215" t="b">
        <f t="shared" si="209"/>
        <v>0</v>
      </c>
      <c r="AL704" s="215" t="b">
        <f t="shared" si="210"/>
        <v>0</v>
      </c>
      <c r="AM704" s="215" t="b">
        <f t="shared" si="211"/>
        <v>0</v>
      </c>
      <c r="AN704" s="215" t="b">
        <f t="shared" si="212"/>
        <v>0</v>
      </c>
      <c r="AO704" s="215" t="b">
        <f t="shared" si="213"/>
        <v>0</v>
      </c>
      <c r="AP704" s="215" t="b">
        <f t="shared" si="214"/>
        <v>0</v>
      </c>
      <c r="AQ704" s="215" t="b">
        <f t="shared" si="215"/>
        <v>0</v>
      </c>
      <c r="AR704" s="215" t="b">
        <f t="shared" si="216"/>
        <v>0</v>
      </c>
      <c r="AS704" s="215" t="b">
        <f t="shared" si="217"/>
        <v>1</v>
      </c>
      <c r="AT704" s="215" t="b">
        <f t="shared" si="218"/>
        <v>1</v>
      </c>
      <c r="AU704" s="215" t="b">
        <f t="shared" si="219"/>
        <v>1</v>
      </c>
      <c r="AV704" s="215" t="b">
        <f t="shared" si="220"/>
        <v>1</v>
      </c>
    </row>
    <row r="705" spans="1:48" ht="15.75">
      <c r="A705" s="77">
        <v>683</v>
      </c>
      <c r="B705" s="134"/>
      <c r="C705" s="80"/>
      <c r="D705" s="126"/>
      <c r="E705" s="152"/>
      <c r="F705" s="146"/>
      <c r="G705" s="130"/>
      <c r="H705" s="152"/>
      <c r="I705" s="146"/>
      <c r="J705" s="130"/>
      <c r="K705" s="152"/>
      <c r="L705" s="146"/>
      <c r="M705" s="130"/>
      <c r="N705" s="152"/>
      <c r="O705" s="146"/>
      <c r="P705" s="130"/>
      <c r="Q705" s="152"/>
      <c r="R705" s="146"/>
      <c r="S705" s="130"/>
      <c r="T705" s="152"/>
      <c r="U705" s="146"/>
      <c r="V705" s="130"/>
      <c r="W705" s="152"/>
      <c r="X705" s="146"/>
      <c r="Y705" s="130"/>
      <c r="Z705" s="152"/>
      <c r="AA705" s="154"/>
      <c r="AB705" s="161">
        <f t="shared" si="203"/>
        <v>0</v>
      </c>
      <c r="AC705" s="162">
        <f t="shared" si="204"/>
        <v>0</v>
      </c>
      <c r="AD705" s="163">
        <f t="shared" si="205"/>
        <v>0</v>
      </c>
      <c r="AE705" s="208"/>
      <c r="AF705" s="215" t="b">
        <f t="shared" si="201"/>
        <v>1</v>
      </c>
      <c r="AG705" s="215" t="b">
        <f t="shared" si="202"/>
        <v>1</v>
      </c>
      <c r="AH705" s="215" t="b">
        <f t="shared" si="206"/>
        <v>1</v>
      </c>
      <c r="AI705" s="215" t="b">
        <f t="shared" si="207"/>
        <v>1</v>
      </c>
      <c r="AJ705" s="215" t="b">
        <f t="shared" si="208"/>
        <v>0</v>
      </c>
      <c r="AK705" s="215" t="b">
        <f t="shared" si="209"/>
        <v>0</v>
      </c>
      <c r="AL705" s="215" t="b">
        <f t="shared" si="210"/>
        <v>0</v>
      </c>
      <c r="AM705" s="215" t="b">
        <f t="shared" si="211"/>
        <v>0</v>
      </c>
      <c r="AN705" s="215" t="b">
        <f t="shared" si="212"/>
        <v>0</v>
      </c>
      <c r="AO705" s="215" t="b">
        <f t="shared" si="213"/>
        <v>0</v>
      </c>
      <c r="AP705" s="215" t="b">
        <f t="shared" si="214"/>
        <v>0</v>
      </c>
      <c r="AQ705" s="215" t="b">
        <f t="shared" si="215"/>
        <v>0</v>
      </c>
      <c r="AR705" s="215" t="b">
        <f t="shared" si="216"/>
        <v>0</v>
      </c>
      <c r="AS705" s="215" t="b">
        <f t="shared" si="217"/>
        <v>1</v>
      </c>
      <c r="AT705" s="215" t="b">
        <f t="shared" si="218"/>
        <v>1</v>
      </c>
      <c r="AU705" s="215" t="b">
        <f t="shared" si="219"/>
        <v>1</v>
      </c>
      <c r="AV705" s="215" t="b">
        <f t="shared" si="220"/>
        <v>1</v>
      </c>
    </row>
    <row r="706" spans="1:48" ht="15.75">
      <c r="A706" s="77">
        <v>684</v>
      </c>
      <c r="B706" s="134"/>
      <c r="C706" s="80"/>
      <c r="D706" s="126"/>
      <c r="E706" s="152"/>
      <c r="F706" s="146"/>
      <c r="G706" s="130"/>
      <c r="H706" s="152"/>
      <c r="I706" s="146"/>
      <c r="J706" s="130"/>
      <c r="K706" s="152"/>
      <c r="L706" s="146"/>
      <c r="M706" s="130"/>
      <c r="N706" s="152"/>
      <c r="O706" s="146"/>
      <c r="P706" s="130"/>
      <c r="Q706" s="152"/>
      <c r="R706" s="146"/>
      <c r="S706" s="130"/>
      <c r="T706" s="152"/>
      <c r="U706" s="146"/>
      <c r="V706" s="130"/>
      <c r="W706" s="152"/>
      <c r="X706" s="146"/>
      <c r="Y706" s="130"/>
      <c r="Z706" s="152"/>
      <c r="AA706" s="154"/>
      <c r="AB706" s="161">
        <f t="shared" si="203"/>
        <v>0</v>
      </c>
      <c r="AC706" s="162">
        <f t="shared" si="204"/>
        <v>0</v>
      </c>
      <c r="AD706" s="163">
        <f t="shared" si="205"/>
        <v>0</v>
      </c>
      <c r="AE706" s="208"/>
      <c r="AF706" s="215" t="b">
        <f t="shared" si="201"/>
        <v>1</v>
      </c>
      <c r="AG706" s="215" t="b">
        <f t="shared" si="202"/>
        <v>1</v>
      </c>
      <c r="AH706" s="215" t="b">
        <f t="shared" si="206"/>
        <v>1</v>
      </c>
      <c r="AI706" s="215" t="b">
        <f t="shared" si="207"/>
        <v>1</v>
      </c>
      <c r="AJ706" s="215" t="b">
        <f t="shared" si="208"/>
        <v>0</v>
      </c>
      <c r="AK706" s="215" t="b">
        <f t="shared" si="209"/>
        <v>0</v>
      </c>
      <c r="AL706" s="215" t="b">
        <f t="shared" si="210"/>
        <v>0</v>
      </c>
      <c r="AM706" s="215" t="b">
        <f t="shared" si="211"/>
        <v>0</v>
      </c>
      <c r="AN706" s="215" t="b">
        <f t="shared" si="212"/>
        <v>0</v>
      </c>
      <c r="AO706" s="215" t="b">
        <f t="shared" si="213"/>
        <v>0</v>
      </c>
      <c r="AP706" s="215" t="b">
        <f t="shared" si="214"/>
        <v>0</v>
      </c>
      <c r="AQ706" s="215" t="b">
        <f t="shared" si="215"/>
        <v>0</v>
      </c>
      <c r="AR706" s="215" t="b">
        <f t="shared" si="216"/>
        <v>0</v>
      </c>
      <c r="AS706" s="215" t="b">
        <f t="shared" si="217"/>
        <v>1</v>
      </c>
      <c r="AT706" s="215" t="b">
        <f t="shared" si="218"/>
        <v>1</v>
      </c>
      <c r="AU706" s="215" t="b">
        <f t="shared" si="219"/>
        <v>1</v>
      </c>
      <c r="AV706" s="215" t="b">
        <f t="shared" si="220"/>
        <v>1</v>
      </c>
    </row>
    <row r="707" spans="1:48" ht="15.75">
      <c r="A707" s="77">
        <v>685</v>
      </c>
      <c r="B707" s="134"/>
      <c r="C707" s="80"/>
      <c r="D707" s="126"/>
      <c r="E707" s="152"/>
      <c r="F707" s="146"/>
      <c r="G707" s="130"/>
      <c r="H707" s="152"/>
      <c r="I707" s="146"/>
      <c r="J707" s="130"/>
      <c r="K707" s="152"/>
      <c r="L707" s="146"/>
      <c r="M707" s="130"/>
      <c r="N707" s="152"/>
      <c r="O707" s="146"/>
      <c r="P707" s="130"/>
      <c r="Q707" s="152"/>
      <c r="R707" s="146"/>
      <c r="S707" s="130"/>
      <c r="T707" s="152"/>
      <c r="U707" s="146"/>
      <c r="V707" s="130"/>
      <c r="W707" s="152"/>
      <c r="X707" s="146"/>
      <c r="Y707" s="130"/>
      <c r="Z707" s="152"/>
      <c r="AA707" s="154"/>
      <c r="AB707" s="161">
        <f t="shared" si="203"/>
        <v>0</v>
      </c>
      <c r="AC707" s="162">
        <f t="shared" si="204"/>
        <v>0</v>
      </c>
      <c r="AD707" s="163">
        <f t="shared" si="205"/>
        <v>0</v>
      </c>
      <c r="AE707" s="208"/>
      <c r="AF707" s="215" t="b">
        <f t="shared" si="201"/>
        <v>1</v>
      </c>
      <c r="AG707" s="215" t="b">
        <f t="shared" si="202"/>
        <v>1</v>
      </c>
      <c r="AH707" s="215" t="b">
        <f t="shared" si="206"/>
        <v>1</v>
      </c>
      <c r="AI707" s="215" t="b">
        <f t="shared" si="207"/>
        <v>1</v>
      </c>
      <c r="AJ707" s="215" t="b">
        <f t="shared" si="208"/>
        <v>0</v>
      </c>
      <c r="AK707" s="215" t="b">
        <f t="shared" si="209"/>
        <v>0</v>
      </c>
      <c r="AL707" s="215" t="b">
        <f t="shared" si="210"/>
        <v>0</v>
      </c>
      <c r="AM707" s="215" t="b">
        <f t="shared" si="211"/>
        <v>0</v>
      </c>
      <c r="AN707" s="215" t="b">
        <f t="shared" si="212"/>
        <v>0</v>
      </c>
      <c r="AO707" s="215" t="b">
        <f t="shared" si="213"/>
        <v>0</v>
      </c>
      <c r="AP707" s="215" t="b">
        <f t="shared" si="214"/>
        <v>0</v>
      </c>
      <c r="AQ707" s="215" t="b">
        <f t="shared" si="215"/>
        <v>0</v>
      </c>
      <c r="AR707" s="215" t="b">
        <f t="shared" si="216"/>
        <v>0</v>
      </c>
      <c r="AS707" s="215" t="b">
        <f t="shared" si="217"/>
        <v>1</v>
      </c>
      <c r="AT707" s="215" t="b">
        <f t="shared" si="218"/>
        <v>1</v>
      </c>
      <c r="AU707" s="215" t="b">
        <f t="shared" si="219"/>
        <v>1</v>
      </c>
      <c r="AV707" s="215" t="b">
        <f t="shared" si="220"/>
        <v>1</v>
      </c>
    </row>
    <row r="708" spans="1:48" ht="15.75">
      <c r="A708" s="77">
        <v>686</v>
      </c>
      <c r="B708" s="134"/>
      <c r="C708" s="80"/>
      <c r="D708" s="126"/>
      <c r="E708" s="152"/>
      <c r="F708" s="146"/>
      <c r="G708" s="130"/>
      <c r="H708" s="152"/>
      <c r="I708" s="146"/>
      <c r="J708" s="130"/>
      <c r="K708" s="152"/>
      <c r="L708" s="146"/>
      <c r="M708" s="130"/>
      <c r="N708" s="152"/>
      <c r="O708" s="146"/>
      <c r="P708" s="130"/>
      <c r="Q708" s="152"/>
      <c r="R708" s="146"/>
      <c r="S708" s="130"/>
      <c r="T708" s="152"/>
      <c r="U708" s="146"/>
      <c r="V708" s="130"/>
      <c r="W708" s="152"/>
      <c r="X708" s="146"/>
      <c r="Y708" s="130"/>
      <c r="Z708" s="152"/>
      <c r="AA708" s="154"/>
      <c r="AB708" s="161">
        <f t="shared" si="203"/>
        <v>0</v>
      </c>
      <c r="AC708" s="162">
        <f t="shared" si="204"/>
        <v>0</v>
      </c>
      <c r="AD708" s="163">
        <f t="shared" si="205"/>
        <v>0</v>
      </c>
      <c r="AE708" s="208"/>
      <c r="AF708" s="215" t="b">
        <f t="shared" si="201"/>
        <v>1</v>
      </c>
      <c r="AG708" s="215" t="b">
        <f t="shared" si="202"/>
        <v>1</v>
      </c>
      <c r="AH708" s="215" t="b">
        <f t="shared" si="206"/>
        <v>1</v>
      </c>
      <c r="AI708" s="215" t="b">
        <f t="shared" si="207"/>
        <v>1</v>
      </c>
      <c r="AJ708" s="215" t="b">
        <f t="shared" si="208"/>
        <v>0</v>
      </c>
      <c r="AK708" s="215" t="b">
        <f t="shared" si="209"/>
        <v>0</v>
      </c>
      <c r="AL708" s="215" t="b">
        <f t="shared" si="210"/>
        <v>0</v>
      </c>
      <c r="AM708" s="215" t="b">
        <f t="shared" si="211"/>
        <v>0</v>
      </c>
      <c r="AN708" s="215" t="b">
        <f t="shared" si="212"/>
        <v>0</v>
      </c>
      <c r="AO708" s="215" t="b">
        <f t="shared" si="213"/>
        <v>0</v>
      </c>
      <c r="AP708" s="215" t="b">
        <f t="shared" si="214"/>
        <v>0</v>
      </c>
      <c r="AQ708" s="215" t="b">
        <f t="shared" si="215"/>
        <v>0</v>
      </c>
      <c r="AR708" s="215" t="b">
        <f t="shared" si="216"/>
        <v>0</v>
      </c>
      <c r="AS708" s="215" t="b">
        <f t="shared" si="217"/>
        <v>1</v>
      </c>
      <c r="AT708" s="215" t="b">
        <f t="shared" si="218"/>
        <v>1</v>
      </c>
      <c r="AU708" s="215" t="b">
        <f t="shared" si="219"/>
        <v>1</v>
      </c>
      <c r="AV708" s="215" t="b">
        <f t="shared" si="220"/>
        <v>1</v>
      </c>
    </row>
    <row r="709" spans="1:48" ht="15.75">
      <c r="A709" s="77">
        <v>687</v>
      </c>
      <c r="B709" s="134"/>
      <c r="C709" s="80"/>
      <c r="D709" s="126"/>
      <c r="E709" s="152"/>
      <c r="F709" s="146"/>
      <c r="G709" s="130"/>
      <c r="H709" s="152"/>
      <c r="I709" s="146"/>
      <c r="J709" s="130"/>
      <c r="K709" s="152"/>
      <c r="L709" s="146"/>
      <c r="M709" s="130"/>
      <c r="N709" s="152"/>
      <c r="O709" s="146"/>
      <c r="P709" s="130"/>
      <c r="Q709" s="152"/>
      <c r="R709" s="146"/>
      <c r="S709" s="130"/>
      <c r="T709" s="152"/>
      <c r="U709" s="146"/>
      <c r="V709" s="130"/>
      <c r="W709" s="152"/>
      <c r="X709" s="146"/>
      <c r="Y709" s="130"/>
      <c r="Z709" s="152"/>
      <c r="AA709" s="154"/>
      <c r="AB709" s="161">
        <f t="shared" si="203"/>
        <v>0</v>
      </c>
      <c r="AC709" s="162">
        <f t="shared" si="204"/>
        <v>0</v>
      </c>
      <c r="AD709" s="163">
        <f t="shared" si="205"/>
        <v>0</v>
      </c>
      <c r="AE709" s="208"/>
      <c r="AF709" s="215" t="b">
        <f t="shared" si="201"/>
        <v>1</v>
      </c>
      <c r="AG709" s="215" t="b">
        <f t="shared" si="202"/>
        <v>1</v>
      </c>
      <c r="AH709" s="215" t="b">
        <f t="shared" si="206"/>
        <v>1</v>
      </c>
      <c r="AI709" s="215" t="b">
        <f t="shared" si="207"/>
        <v>1</v>
      </c>
      <c r="AJ709" s="215" t="b">
        <f t="shared" si="208"/>
        <v>0</v>
      </c>
      <c r="AK709" s="215" t="b">
        <f t="shared" si="209"/>
        <v>0</v>
      </c>
      <c r="AL709" s="215" t="b">
        <f t="shared" si="210"/>
        <v>0</v>
      </c>
      <c r="AM709" s="215" t="b">
        <f t="shared" si="211"/>
        <v>0</v>
      </c>
      <c r="AN709" s="215" t="b">
        <f t="shared" si="212"/>
        <v>0</v>
      </c>
      <c r="AO709" s="215" t="b">
        <f t="shared" si="213"/>
        <v>0</v>
      </c>
      <c r="AP709" s="215" t="b">
        <f t="shared" si="214"/>
        <v>0</v>
      </c>
      <c r="AQ709" s="215" t="b">
        <f t="shared" si="215"/>
        <v>0</v>
      </c>
      <c r="AR709" s="215" t="b">
        <f t="shared" si="216"/>
        <v>0</v>
      </c>
      <c r="AS709" s="215" t="b">
        <f t="shared" si="217"/>
        <v>1</v>
      </c>
      <c r="AT709" s="215" t="b">
        <f t="shared" si="218"/>
        <v>1</v>
      </c>
      <c r="AU709" s="215" t="b">
        <f t="shared" si="219"/>
        <v>1</v>
      </c>
      <c r="AV709" s="215" t="b">
        <f t="shared" si="220"/>
        <v>1</v>
      </c>
    </row>
    <row r="710" spans="1:48" ht="15.75">
      <c r="A710" s="77">
        <v>688</v>
      </c>
      <c r="B710" s="134"/>
      <c r="C710" s="80"/>
      <c r="D710" s="126"/>
      <c r="E710" s="152"/>
      <c r="F710" s="146"/>
      <c r="G710" s="130"/>
      <c r="H710" s="152"/>
      <c r="I710" s="146"/>
      <c r="J710" s="130"/>
      <c r="K710" s="152"/>
      <c r="L710" s="146"/>
      <c r="M710" s="130"/>
      <c r="N710" s="152"/>
      <c r="O710" s="146"/>
      <c r="P710" s="130"/>
      <c r="Q710" s="152"/>
      <c r="R710" s="146"/>
      <c r="S710" s="130"/>
      <c r="T710" s="152"/>
      <c r="U710" s="146"/>
      <c r="V710" s="130"/>
      <c r="W710" s="152"/>
      <c r="X710" s="146"/>
      <c r="Y710" s="130"/>
      <c r="Z710" s="152"/>
      <c r="AA710" s="154"/>
      <c r="AB710" s="161">
        <f t="shared" si="203"/>
        <v>0</v>
      </c>
      <c r="AC710" s="162">
        <f t="shared" si="204"/>
        <v>0</v>
      </c>
      <c r="AD710" s="163">
        <f t="shared" si="205"/>
        <v>0</v>
      </c>
      <c r="AE710" s="208"/>
      <c r="AF710" s="215" t="b">
        <f t="shared" si="201"/>
        <v>1</v>
      </c>
      <c r="AG710" s="215" t="b">
        <f t="shared" si="202"/>
        <v>1</v>
      </c>
      <c r="AH710" s="215" t="b">
        <f t="shared" si="206"/>
        <v>1</v>
      </c>
      <c r="AI710" s="215" t="b">
        <f t="shared" si="207"/>
        <v>1</v>
      </c>
      <c r="AJ710" s="215" t="b">
        <f t="shared" si="208"/>
        <v>0</v>
      </c>
      <c r="AK710" s="215" t="b">
        <f t="shared" si="209"/>
        <v>0</v>
      </c>
      <c r="AL710" s="215" t="b">
        <f t="shared" si="210"/>
        <v>0</v>
      </c>
      <c r="AM710" s="215" t="b">
        <f t="shared" si="211"/>
        <v>0</v>
      </c>
      <c r="AN710" s="215" t="b">
        <f t="shared" si="212"/>
        <v>0</v>
      </c>
      <c r="AO710" s="215" t="b">
        <f t="shared" si="213"/>
        <v>0</v>
      </c>
      <c r="AP710" s="215" t="b">
        <f t="shared" si="214"/>
        <v>0</v>
      </c>
      <c r="AQ710" s="215" t="b">
        <f t="shared" si="215"/>
        <v>0</v>
      </c>
      <c r="AR710" s="215" t="b">
        <f t="shared" si="216"/>
        <v>0</v>
      </c>
      <c r="AS710" s="215" t="b">
        <f t="shared" si="217"/>
        <v>1</v>
      </c>
      <c r="AT710" s="215" t="b">
        <f t="shared" si="218"/>
        <v>1</v>
      </c>
      <c r="AU710" s="215" t="b">
        <f t="shared" si="219"/>
        <v>1</v>
      </c>
      <c r="AV710" s="215" t="b">
        <f t="shared" si="220"/>
        <v>1</v>
      </c>
    </row>
    <row r="711" spans="1:48" ht="15.75">
      <c r="A711" s="77">
        <v>689</v>
      </c>
      <c r="B711" s="134"/>
      <c r="C711" s="80"/>
      <c r="D711" s="126"/>
      <c r="E711" s="152"/>
      <c r="F711" s="146"/>
      <c r="G711" s="130"/>
      <c r="H711" s="152"/>
      <c r="I711" s="146"/>
      <c r="J711" s="130"/>
      <c r="K711" s="152"/>
      <c r="L711" s="146"/>
      <c r="M711" s="130"/>
      <c r="N711" s="152"/>
      <c r="O711" s="146"/>
      <c r="P711" s="130"/>
      <c r="Q711" s="152"/>
      <c r="R711" s="146"/>
      <c r="S711" s="130"/>
      <c r="T711" s="152"/>
      <c r="U711" s="146"/>
      <c r="V711" s="130"/>
      <c r="W711" s="152"/>
      <c r="X711" s="146"/>
      <c r="Y711" s="130"/>
      <c r="Z711" s="152"/>
      <c r="AA711" s="154"/>
      <c r="AB711" s="161">
        <f t="shared" si="203"/>
        <v>0</v>
      </c>
      <c r="AC711" s="162">
        <f t="shared" si="204"/>
        <v>0</v>
      </c>
      <c r="AD711" s="163">
        <f t="shared" si="205"/>
        <v>0</v>
      </c>
      <c r="AE711" s="208"/>
      <c r="AF711" s="215" t="b">
        <f t="shared" si="201"/>
        <v>1</v>
      </c>
      <c r="AG711" s="215" t="b">
        <f t="shared" si="202"/>
        <v>1</v>
      </c>
      <c r="AH711" s="215" t="b">
        <f t="shared" si="206"/>
        <v>1</v>
      </c>
      <c r="AI711" s="215" t="b">
        <f t="shared" si="207"/>
        <v>1</v>
      </c>
      <c r="AJ711" s="215" t="b">
        <f t="shared" si="208"/>
        <v>0</v>
      </c>
      <c r="AK711" s="215" t="b">
        <f t="shared" si="209"/>
        <v>0</v>
      </c>
      <c r="AL711" s="215" t="b">
        <f t="shared" si="210"/>
        <v>0</v>
      </c>
      <c r="AM711" s="215" t="b">
        <f t="shared" si="211"/>
        <v>0</v>
      </c>
      <c r="AN711" s="215" t="b">
        <f t="shared" si="212"/>
        <v>0</v>
      </c>
      <c r="AO711" s="215" t="b">
        <f t="shared" si="213"/>
        <v>0</v>
      </c>
      <c r="AP711" s="215" t="b">
        <f t="shared" si="214"/>
        <v>0</v>
      </c>
      <c r="AQ711" s="215" t="b">
        <f t="shared" si="215"/>
        <v>0</v>
      </c>
      <c r="AR711" s="215" t="b">
        <f t="shared" si="216"/>
        <v>0</v>
      </c>
      <c r="AS711" s="215" t="b">
        <f t="shared" si="217"/>
        <v>1</v>
      </c>
      <c r="AT711" s="215" t="b">
        <f t="shared" si="218"/>
        <v>1</v>
      </c>
      <c r="AU711" s="215" t="b">
        <f t="shared" si="219"/>
        <v>1</v>
      </c>
      <c r="AV711" s="215" t="b">
        <f t="shared" si="220"/>
        <v>1</v>
      </c>
    </row>
    <row r="712" spans="1:48" ht="15.75">
      <c r="A712" s="77">
        <v>690</v>
      </c>
      <c r="B712" s="134"/>
      <c r="C712" s="80"/>
      <c r="D712" s="126"/>
      <c r="E712" s="152"/>
      <c r="F712" s="146"/>
      <c r="G712" s="130"/>
      <c r="H712" s="152"/>
      <c r="I712" s="146"/>
      <c r="J712" s="130"/>
      <c r="K712" s="152"/>
      <c r="L712" s="146"/>
      <c r="M712" s="130"/>
      <c r="N712" s="152"/>
      <c r="O712" s="146"/>
      <c r="P712" s="130"/>
      <c r="Q712" s="152"/>
      <c r="R712" s="146"/>
      <c r="S712" s="130"/>
      <c r="T712" s="152"/>
      <c r="U712" s="146"/>
      <c r="V712" s="130"/>
      <c r="W712" s="152"/>
      <c r="X712" s="146"/>
      <c r="Y712" s="130"/>
      <c r="Z712" s="152"/>
      <c r="AA712" s="154"/>
      <c r="AB712" s="161">
        <f t="shared" si="203"/>
        <v>0</v>
      </c>
      <c r="AC712" s="162">
        <f t="shared" si="204"/>
        <v>0</v>
      </c>
      <c r="AD712" s="163">
        <f t="shared" si="205"/>
        <v>0</v>
      </c>
      <c r="AE712" s="208"/>
      <c r="AF712" s="215" t="b">
        <f t="shared" si="201"/>
        <v>1</v>
      </c>
      <c r="AG712" s="215" t="b">
        <f t="shared" si="202"/>
        <v>1</v>
      </c>
      <c r="AH712" s="215" t="b">
        <f t="shared" si="206"/>
        <v>1</v>
      </c>
      <c r="AI712" s="215" t="b">
        <f t="shared" si="207"/>
        <v>1</v>
      </c>
      <c r="AJ712" s="215" t="b">
        <f t="shared" si="208"/>
        <v>0</v>
      </c>
      <c r="AK712" s="215" t="b">
        <f t="shared" si="209"/>
        <v>0</v>
      </c>
      <c r="AL712" s="215" t="b">
        <f t="shared" si="210"/>
        <v>0</v>
      </c>
      <c r="AM712" s="215" t="b">
        <f t="shared" si="211"/>
        <v>0</v>
      </c>
      <c r="AN712" s="215" t="b">
        <f t="shared" si="212"/>
        <v>0</v>
      </c>
      <c r="AO712" s="215" t="b">
        <f t="shared" si="213"/>
        <v>0</v>
      </c>
      <c r="AP712" s="215" t="b">
        <f t="shared" si="214"/>
        <v>0</v>
      </c>
      <c r="AQ712" s="215" t="b">
        <f t="shared" si="215"/>
        <v>0</v>
      </c>
      <c r="AR712" s="215" t="b">
        <f t="shared" si="216"/>
        <v>0</v>
      </c>
      <c r="AS712" s="215" t="b">
        <f t="shared" si="217"/>
        <v>1</v>
      </c>
      <c r="AT712" s="215" t="b">
        <f t="shared" si="218"/>
        <v>1</v>
      </c>
      <c r="AU712" s="215" t="b">
        <f t="shared" si="219"/>
        <v>1</v>
      </c>
      <c r="AV712" s="215" t="b">
        <f t="shared" si="220"/>
        <v>1</v>
      </c>
    </row>
    <row r="713" spans="1:48" ht="15.75">
      <c r="A713" s="77">
        <v>691</v>
      </c>
      <c r="B713" s="134"/>
      <c r="C713" s="80"/>
      <c r="D713" s="126"/>
      <c r="E713" s="152"/>
      <c r="F713" s="146"/>
      <c r="G713" s="130"/>
      <c r="H713" s="152"/>
      <c r="I713" s="146"/>
      <c r="J713" s="130"/>
      <c r="K713" s="152"/>
      <c r="L713" s="146"/>
      <c r="M713" s="130"/>
      <c r="N713" s="152"/>
      <c r="O713" s="146"/>
      <c r="P713" s="130"/>
      <c r="Q713" s="152"/>
      <c r="R713" s="146"/>
      <c r="S713" s="130"/>
      <c r="T713" s="152"/>
      <c r="U713" s="146"/>
      <c r="V713" s="130"/>
      <c r="W713" s="152"/>
      <c r="X713" s="146"/>
      <c r="Y713" s="130"/>
      <c r="Z713" s="152"/>
      <c r="AA713" s="154"/>
      <c r="AB713" s="161">
        <f t="shared" si="203"/>
        <v>0</v>
      </c>
      <c r="AC713" s="162">
        <f t="shared" si="204"/>
        <v>0</v>
      </c>
      <c r="AD713" s="163">
        <f t="shared" si="205"/>
        <v>0</v>
      </c>
      <c r="AE713" s="208"/>
      <c r="AF713" s="215" t="b">
        <f t="shared" si="201"/>
        <v>1</v>
      </c>
      <c r="AG713" s="215" t="b">
        <f t="shared" si="202"/>
        <v>1</v>
      </c>
      <c r="AH713" s="215" t="b">
        <f t="shared" si="206"/>
        <v>1</v>
      </c>
      <c r="AI713" s="215" t="b">
        <f t="shared" si="207"/>
        <v>1</v>
      </c>
      <c r="AJ713" s="215" t="b">
        <f t="shared" si="208"/>
        <v>0</v>
      </c>
      <c r="AK713" s="215" t="b">
        <f t="shared" si="209"/>
        <v>0</v>
      </c>
      <c r="AL713" s="215" t="b">
        <f t="shared" si="210"/>
        <v>0</v>
      </c>
      <c r="AM713" s="215" t="b">
        <f t="shared" si="211"/>
        <v>0</v>
      </c>
      <c r="AN713" s="215" t="b">
        <f t="shared" si="212"/>
        <v>0</v>
      </c>
      <c r="AO713" s="215" t="b">
        <f t="shared" si="213"/>
        <v>0</v>
      </c>
      <c r="AP713" s="215" t="b">
        <f t="shared" si="214"/>
        <v>0</v>
      </c>
      <c r="AQ713" s="215" t="b">
        <f t="shared" si="215"/>
        <v>0</v>
      </c>
      <c r="AR713" s="215" t="b">
        <f t="shared" si="216"/>
        <v>0</v>
      </c>
      <c r="AS713" s="215" t="b">
        <f t="shared" si="217"/>
        <v>1</v>
      </c>
      <c r="AT713" s="215" t="b">
        <f t="shared" si="218"/>
        <v>1</v>
      </c>
      <c r="AU713" s="215" t="b">
        <f t="shared" si="219"/>
        <v>1</v>
      </c>
      <c r="AV713" s="215" t="b">
        <f t="shared" si="220"/>
        <v>1</v>
      </c>
    </row>
    <row r="714" spans="1:48" ht="15.75">
      <c r="A714" s="77">
        <v>692</v>
      </c>
      <c r="B714" s="134"/>
      <c r="C714" s="80"/>
      <c r="D714" s="126"/>
      <c r="E714" s="152"/>
      <c r="F714" s="146"/>
      <c r="G714" s="130"/>
      <c r="H714" s="152"/>
      <c r="I714" s="146"/>
      <c r="J714" s="130"/>
      <c r="K714" s="152"/>
      <c r="L714" s="146"/>
      <c r="M714" s="130"/>
      <c r="N714" s="152"/>
      <c r="O714" s="146"/>
      <c r="P714" s="130"/>
      <c r="Q714" s="152"/>
      <c r="R714" s="146"/>
      <c r="S714" s="130"/>
      <c r="T714" s="152"/>
      <c r="U714" s="146"/>
      <c r="V714" s="130"/>
      <c r="W714" s="152"/>
      <c r="X714" s="146"/>
      <c r="Y714" s="130"/>
      <c r="Z714" s="152"/>
      <c r="AA714" s="154"/>
      <c r="AB714" s="161">
        <f t="shared" si="203"/>
        <v>0</v>
      </c>
      <c r="AC714" s="162">
        <f t="shared" si="204"/>
        <v>0</v>
      </c>
      <c r="AD714" s="163">
        <f t="shared" si="205"/>
        <v>0</v>
      </c>
      <c r="AE714" s="208"/>
      <c r="AF714" s="215" t="b">
        <f t="shared" si="201"/>
        <v>1</v>
      </c>
      <c r="AG714" s="215" t="b">
        <f t="shared" si="202"/>
        <v>1</v>
      </c>
      <c r="AH714" s="215" t="b">
        <f t="shared" si="206"/>
        <v>1</v>
      </c>
      <c r="AI714" s="215" t="b">
        <f t="shared" si="207"/>
        <v>1</v>
      </c>
      <c r="AJ714" s="215" t="b">
        <f t="shared" si="208"/>
        <v>0</v>
      </c>
      <c r="AK714" s="215" t="b">
        <f t="shared" si="209"/>
        <v>0</v>
      </c>
      <c r="AL714" s="215" t="b">
        <f t="shared" si="210"/>
        <v>0</v>
      </c>
      <c r="AM714" s="215" t="b">
        <f t="shared" si="211"/>
        <v>0</v>
      </c>
      <c r="AN714" s="215" t="b">
        <f t="shared" si="212"/>
        <v>0</v>
      </c>
      <c r="AO714" s="215" t="b">
        <f t="shared" si="213"/>
        <v>0</v>
      </c>
      <c r="AP714" s="215" t="b">
        <f t="shared" si="214"/>
        <v>0</v>
      </c>
      <c r="AQ714" s="215" t="b">
        <f t="shared" si="215"/>
        <v>0</v>
      </c>
      <c r="AR714" s="215" t="b">
        <f t="shared" si="216"/>
        <v>0</v>
      </c>
      <c r="AS714" s="215" t="b">
        <f t="shared" si="217"/>
        <v>1</v>
      </c>
      <c r="AT714" s="215" t="b">
        <f t="shared" si="218"/>
        <v>1</v>
      </c>
      <c r="AU714" s="215" t="b">
        <f t="shared" si="219"/>
        <v>1</v>
      </c>
      <c r="AV714" s="215" t="b">
        <f t="shared" si="220"/>
        <v>1</v>
      </c>
    </row>
    <row r="715" spans="1:48" ht="15.75">
      <c r="A715" s="77">
        <v>693</v>
      </c>
      <c r="B715" s="134"/>
      <c r="C715" s="80"/>
      <c r="D715" s="126"/>
      <c r="E715" s="152"/>
      <c r="F715" s="146"/>
      <c r="G715" s="130"/>
      <c r="H715" s="152"/>
      <c r="I715" s="146"/>
      <c r="J715" s="130"/>
      <c r="K715" s="152"/>
      <c r="L715" s="146"/>
      <c r="M715" s="130"/>
      <c r="N715" s="152"/>
      <c r="O715" s="146"/>
      <c r="P715" s="130"/>
      <c r="Q715" s="152"/>
      <c r="R715" s="146"/>
      <c r="S715" s="130"/>
      <c r="T715" s="152"/>
      <c r="U715" s="146"/>
      <c r="V715" s="130"/>
      <c r="W715" s="152"/>
      <c r="X715" s="146"/>
      <c r="Y715" s="130"/>
      <c r="Z715" s="152"/>
      <c r="AA715" s="154"/>
      <c r="AB715" s="161">
        <f t="shared" si="203"/>
        <v>0</v>
      </c>
      <c r="AC715" s="162">
        <f t="shared" si="204"/>
        <v>0</v>
      </c>
      <c r="AD715" s="163">
        <f t="shared" si="205"/>
        <v>0</v>
      </c>
      <c r="AE715" s="208"/>
      <c r="AF715" s="215" t="b">
        <f t="shared" si="201"/>
        <v>1</v>
      </c>
      <c r="AG715" s="215" t="b">
        <f t="shared" si="202"/>
        <v>1</v>
      </c>
      <c r="AH715" s="215" t="b">
        <f t="shared" si="206"/>
        <v>1</v>
      </c>
      <c r="AI715" s="215" t="b">
        <f t="shared" si="207"/>
        <v>1</v>
      </c>
      <c r="AJ715" s="215" t="b">
        <f t="shared" si="208"/>
        <v>0</v>
      </c>
      <c r="AK715" s="215" t="b">
        <f t="shared" si="209"/>
        <v>0</v>
      </c>
      <c r="AL715" s="215" t="b">
        <f t="shared" si="210"/>
        <v>0</v>
      </c>
      <c r="AM715" s="215" t="b">
        <f t="shared" si="211"/>
        <v>0</v>
      </c>
      <c r="AN715" s="215" t="b">
        <f t="shared" si="212"/>
        <v>0</v>
      </c>
      <c r="AO715" s="215" t="b">
        <f t="shared" si="213"/>
        <v>0</v>
      </c>
      <c r="AP715" s="215" t="b">
        <f t="shared" si="214"/>
        <v>0</v>
      </c>
      <c r="AQ715" s="215" t="b">
        <f t="shared" si="215"/>
        <v>0</v>
      </c>
      <c r="AR715" s="215" t="b">
        <f t="shared" si="216"/>
        <v>0</v>
      </c>
      <c r="AS715" s="215" t="b">
        <f t="shared" si="217"/>
        <v>1</v>
      </c>
      <c r="AT715" s="215" t="b">
        <f t="shared" si="218"/>
        <v>1</v>
      </c>
      <c r="AU715" s="215" t="b">
        <f t="shared" si="219"/>
        <v>1</v>
      </c>
      <c r="AV715" s="215" t="b">
        <f t="shared" si="220"/>
        <v>1</v>
      </c>
    </row>
    <row r="716" spans="1:48" ht="15.75">
      <c r="A716" s="77">
        <v>694</v>
      </c>
      <c r="B716" s="134"/>
      <c r="C716" s="80"/>
      <c r="D716" s="126"/>
      <c r="E716" s="152"/>
      <c r="F716" s="146"/>
      <c r="G716" s="130"/>
      <c r="H716" s="152"/>
      <c r="I716" s="146"/>
      <c r="J716" s="130"/>
      <c r="K716" s="152"/>
      <c r="L716" s="146"/>
      <c r="M716" s="130"/>
      <c r="N716" s="152"/>
      <c r="O716" s="146"/>
      <c r="P716" s="130"/>
      <c r="Q716" s="152"/>
      <c r="R716" s="146"/>
      <c r="S716" s="130"/>
      <c r="T716" s="152"/>
      <c r="U716" s="146"/>
      <c r="V716" s="130"/>
      <c r="W716" s="152"/>
      <c r="X716" s="146"/>
      <c r="Y716" s="130"/>
      <c r="Z716" s="152"/>
      <c r="AA716" s="154"/>
      <c r="AB716" s="161">
        <f t="shared" si="203"/>
        <v>0</v>
      </c>
      <c r="AC716" s="162">
        <f t="shared" si="204"/>
        <v>0</v>
      </c>
      <c r="AD716" s="163">
        <f t="shared" si="205"/>
        <v>0</v>
      </c>
      <c r="AE716" s="208"/>
      <c r="AF716" s="215" t="b">
        <f t="shared" si="201"/>
        <v>1</v>
      </c>
      <c r="AG716" s="215" t="b">
        <f t="shared" si="202"/>
        <v>1</v>
      </c>
      <c r="AH716" s="215" t="b">
        <f t="shared" si="206"/>
        <v>1</v>
      </c>
      <c r="AI716" s="215" t="b">
        <f t="shared" si="207"/>
        <v>1</v>
      </c>
      <c r="AJ716" s="215" t="b">
        <f t="shared" si="208"/>
        <v>0</v>
      </c>
      <c r="AK716" s="215" t="b">
        <f t="shared" si="209"/>
        <v>0</v>
      </c>
      <c r="AL716" s="215" t="b">
        <f t="shared" si="210"/>
        <v>0</v>
      </c>
      <c r="AM716" s="215" t="b">
        <f t="shared" si="211"/>
        <v>0</v>
      </c>
      <c r="AN716" s="215" t="b">
        <f t="shared" si="212"/>
        <v>0</v>
      </c>
      <c r="AO716" s="215" t="b">
        <f t="shared" si="213"/>
        <v>0</v>
      </c>
      <c r="AP716" s="215" t="b">
        <f t="shared" si="214"/>
        <v>0</v>
      </c>
      <c r="AQ716" s="215" t="b">
        <f t="shared" si="215"/>
        <v>0</v>
      </c>
      <c r="AR716" s="215" t="b">
        <f t="shared" si="216"/>
        <v>0</v>
      </c>
      <c r="AS716" s="215" t="b">
        <f t="shared" si="217"/>
        <v>1</v>
      </c>
      <c r="AT716" s="215" t="b">
        <f t="shared" si="218"/>
        <v>1</v>
      </c>
      <c r="AU716" s="215" t="b">
        <f t="shared" si="219"/>
        <v>1</v>
      </c>
      <c r="AV716" s="215" t="b">
        <f t="shared" si="220"/>
        <v>1</v>
      </c>
    </row>
    <row r="717" spans="1:48" ht="15.75">
      <c r="A717" s="77">
        <v>695</v>
      </c>
      <c r="B717" s="134"/>
      <c r="C717" s="80"/>
      <c r="D717" s="126"/>
      <c r="E717" s="152"/>
      <c r="F717" s="146"/>
      <c r="G717" s="130"/>
      <c r="H717" s="152"/>
      <c r="I717" s="146"/>
      <c r="J717" s="130"/>
      <c r="K717" s="152"/>
      <c r="L717" s="146"/>
      <c r="M717" s="130"/>
      <c r="N717" s="152"/>
      <c r="O717" s="146"/>
      <c r="P717" s="130"/>
      <c r="Q717" s="152"/>
      <c r="R717" s="146"/>
      <c r="S717" s="130"/>
      <c r="T717" s="152"/>
      <c r="U717" s="146"/>
      <c r="V717" s="130"/>
      <c r="W717" s="152"/>
      <c r="X717" s="146"/>
      <c r="Y717" s="130"/>
      <c r="Z717" s="152"/>
      <c r="AA717" s="154"/>
      <c r="AB717" s="161">
        <f t="shared" si="203"/>
        <v>0</v>
      </c>
      <c r="AC717" s="162">
        <f t="shared" si="204"/>
        <v>0</v>
      </c>
      <c r="AD717" s="163">
        <f t="shared" si="205"/>
        <v>0</v>
      </c>
      <c r="AE717" s="208"/>
      <c r="AF717" s="215" t="b">
        <f t="shared" si="201"/>
        <v>1</v>
      </c>
      <c r="AG717" s="215" t="b">
        <f t="shared" si="202"/>
        <v>1</v>
      </c>
      <c r="AH717" s="215" t="b">
        <f t="shared" si="206"/>
        <v>1</v>
      </c>
      <c r="AI717" s="215" t="b">
        <f t="shared" si="207"/>
        <v>1</v>
      </c>
      <c r="AJ717" s="215" t="b">
        <f t="shared" si="208"/>
        <v>0</v>
      </c>
      <c r="AK717" s="215" t="b">
        <f t="shared" si="209"/>
        <v>0</v>
      </c>
      <c r="AL717" s="215" t="b">
        <f t="shared" si="210"/>
        <v>0</v>
      </c>
      <c r="AM717" s="215" t="b">
        <f t="shared" si="211"/>
        <v>0</v>
      </c>
      <c r="AN717" s="215" t="b">
        <f t="shared" si="212"/>
        <v>0</v>
      </c>
      <c r="AO717" s="215" t="b">
        <f t="shared" si="213"/>
        <v>0</v>
      </c>
      <c r="AP717" s="215" t="b">
        <f t="shared" si="214"/>
        <v>0</v>
      </c>
      <c r="AQ717" s="215" t="b">
        <f t="shared" si="215"/>
        <v>0</v>
      </c>
      <c r="AR717" s="215" t="b">
        <f t="shared" si="216"/>
        <v>0</v>
      </c>
      <c r="AS717" s="215" t="b">
        <f t="shared" si="217"/>
        <v>1</v>
      </c>
      <c r="AT717" s="215" t="b">
        <f t="shared" si="218"/>
        <v>1</v>
      </c>
      <c r="AU717" s="215" t="b">
        <f t="shared" si="219"/>
        <v>1</v>
      </c>
      <c r="AV717" s="215" t="b">
        <f t="shared" si="220"/>
        <v>1</v>
      </c>
    </row>
    <row r="718" spans="1:48" ht="15.75">
      <c r="A718" s="77">
        <v>696</v>
      </c>
      <c r="B718" s="134"/>
      <c r="C718" s="80"/>
      <c r="D718" s="126"/>
      <c r="E718" s="152"/>
      <c r="F718" s="146"/>
      <c r="G718" s="130"/>
      <c r="H718" s="152"/>
      <c r="I718" s="146"/>
      <c r="J718" s="130"/>
      <c r="K718" s="152"/>
      <c r="L718" s="146"/>
      <c r="M718" s="130"/>
      <c r="N718" s="152"/>
      <c r="O718" s="146"/>
      <c r="P718" s="130"/>
      <c r="Q718" s="152"/>
      <c r="R718" s="146"/>
      <c r="S718" s="130"/>
      <c r="T718" s="152"/>
      <c r="U718" s="146"/>
      <c r="V718" s="130"/>
      <c r="W718" s="152"/>
      <c r="X718" s="146"/>
      <c r="Y718" s="130"/>
      <c r="Z718" s="152"/>
      <c r="AA718" s="154"/>
      <c r="AB718" s="161">
        <f t="shared" si="203"/>
        <v>0</v>
      </c>
      <c r="AC718" s="162">
        <f t="shared" si="204"/>
        <v>0</v>
      </c>
      <c r="AD718" s="163">
        <f t="shared" si="205"/>
        <v>0</v>
      </c>
      <c r="AE718" s="208"/>
      <c r="AF718" s="215" t="b">
        <f t="shared" si="201"/>
        <v>1</v>
      </c>
      <c r="AG718" s="215" t="b">
        <f t="shared" si="202"/>
        <v>1</v>
      </c>
      <c r="AH718" s="215" t="b">
        <f t="shared" si="206"/>
        <v>1</v>
      </c>
      <c r="AI718" s="215" t="b">
        <f t="shared" si="207"/>
        <v>1</v>
      </c>
      <c r="AJ718" s="215" t="b">
        <f t="shared" si="208"/>
        <v>0</v>
      </c>
      <c r="AK718" s="215" t="b">
        <f t="shared" si="209"/>
        <v>0</v>
      </c>
      <c r="AL718" s="215" t="b">
        <f t="shared" si="210"/>
        <v>0</v>
      </c>
      <c r="AM718" s="215" t="b">
        <f t="shared" si="211"/>
        <v>0</v>
      </c>
      <c r="AN718" s="215" t="b">
        <f t="shared" si="212"/>
        <v>0</v>
      </c>
      <c r="AO718" s="215" t="b">
        <f t="shared" si="213"/>
        <v>0</v>
      </c>
      <c r="AP718" s="215" t="b">
        <f t="shared" si="214"/>
        <v>0</v>
      </c>
      <c r="AQ718" s="215" t="b">
        <f t="shared" si="215"/>
        <v>0</v>
      </c>
      <c r="AR718" s="215" t="b">
        <f t="shared" si="216"/>
        <v>0</v>
      </c>
      <c r="AS718" s="215" t="b">
        <f t="shared" si="217"/>
        <v>1</v>
      </c>
      <c r="AT718" s="215" t="b">
        <f t="shared" si="218"/>
        <v>1</v>
      </c>
      <c r="AU718" s="215" t="b">
        <f t="shared" si="219"/>
        <v>1</v>
      </c>
      <c r="AV718" s="215" t="b">
        <f t="shared" si="220"/>
        <v>1</v>
      </c>
    </row>
    <row r="719" spans="1:48" ht="15.75">
      <c r="A719" s="77">
        <v>697</v>
      </c>
      <c r="B719" s="134"/>
      <c r="C719" s="80"/>
      <c r="D719" s="126"/>
      <c r="E719" s="152"/>
      <c r="F719" s="146"/>
      <c r="G719" s="130"/>
      <c r="H719" s="152"/>
      <c r="I719" s="146"/>
      <c r="J719" s="130"/>
      <c r="K719" s="152"/>
      <c r="L719" s="146"/>
      <c r="M719" s="130"/>
      <c r="N719" s="152"/>
      <c r="O719" s="146"/>
      <c r="P719" s="130"/>
      <c r="Q719" s="152"/>
      <c r="R719" s="146"/>
      <c r="S719" s="130"/>
      <c r="T719" s="152"/>
      <c r="U719" s="146"/>
      <c r="V719" s="130"/>
      <c r="W719" s="152"/>
      <c r="X719" s="146"/>
      <c r="Y719" s="130"/>
      <c r="Z719" s="152"/>
      <c r="AA719" s="154"/>
      <c r="AB719" s="161">
        <f t="shared" si="203"/>
        <v>0</v>
      </c>
      <c r="AC719" s="162">
        <f t="shared" si="204"/>
        <v>0</v>
      </c>
      <c r="AD719" s="163">
        <f t="shared" si="205"/>
        <v>0</v>
      </c>
      <c r="AE719" s="208"/>
      <c r="AF719" s="215" t="b">
        <f t="shared" si="201"/>
        <v>1</v>
      </c>
      <c r="AG719" s="215" t="b">
        <f t="shared" si="202"/>
        <v>1</v>
      </c>
      <c r="AH719" s="215" t="b">
        <f t="shared" si="206"/>
        <v>1</v>
      </c>
      <c r="AI719" s="215" t="b">
        <f t="shared" si="207"/>
        <v>1</v>
      </c>
      <c r="AJ719" s="215" t="b">
        <f t="shared" si="208"/>
        <v>0</v>
      </c>
      <c r="AK719" s="215" t="b">
        <f t="shared" si="209"/>
        <v>0</v>
      </c>
      <c r="AL719" s="215" t="b">
        <f t="shared" si="210"/>
        <v>0</v>
      </c>
      <c r="AM719" s="215" t="b">
        <f t="shared" si="211"/>
        <v>0</v>
      </c>
      <c r="AN719" s="215" t="b">
        <f t="shared" si="212"/>
        <v>0</v>
      </c>
      <c r="AO719" s="215" t="b">
        <f t="shared" si="213"/>
        <v>0</v>
      </c>
      <c r="AP719" s="215" t="b">
        <f t="shared" si="214"/>
        <v>0</v>
      </c>
      <c r="AQ719" s="215" t="b">
        <f t="shared" si="215"/>
        <v>0</v>
      </c>
      <c r="AR719" s="215" t="b">
        <f t="shared" si="216"/>
        <v>0</v>
      </c>
      <c r="AS719" s="215" t="b">
        <f t="shared" si="217"/>
        <v>1</v>
      </c>
      <c r="AT719" s="215" t="b">
        <f t="shared" si="218"/>
        <v>1</v>
      </c>
      <c r="AU719" s="215" t="b">
        <f t="shared" si="219"/>
        <v>1</v>
      </c>
      <c r="AV719" s="215" t="b">
        <f t="shared" si="220"/>
        <v>1</v>
      </c>
    </row>
    <row r="720" spans="1:48" ht="15.75">
      <c r="A720" s="77">
        <v>698</v>
      </c>
      <c r="B720" s="134"/>
      <c r="C720" s="80"/>
      <c r="D720" s="126"/>
      <c r="E720" s="152"/>
      <c r="F720" s="146"/>
      <c r="G720" s="130"/>
      <c r="H720" s="152"/>
      <c r="I720" s="146"/>
      <c r="J720" s="130"/>
      <c r="K720" s="152"/>
      <c r="L720" s="146"/>
      <c r="M720" s="130"/>
      <c r="N720" s="152"/>
      <c r="O720" s="146"/>
      <c r="P720" s="130"/>
      <c r="Q720" s="152"/>
      <c r="R720" s="146"/>
      <c r="S720" s="130"/>
      <c r="T720" s="152"/>
      <c r="U720" s="146"/>
      <c r="V720" s="130"/>
      <c r="W720" s="152"/>
      <c r="X720" s="146"/>
      <c r="Y720" s="130"/>
      <c r="Z720" s="152"/>
      <c r="AA720" s="154"/>
      <c r="AB720" s="161">
        <f t="shared" si="203"/>
        <v>0</v>
      </c>
      <c r="AC720" s="162">
        <f t="shared" si="204"/>
        <v>0</v>
      </c>
      <c r="AD720" s="163">
        <f t="shared" si="205"/>
        <v>0</v>
      </c>
      <c r="AE720" s="208"/>
      <c r="AF720" s="215" t="b">
        <f t="shared" si="201"/>
        <v>1</v>
      </c>
      <c r="AG720" s="215" t="b">
        <f t="shared" si="202"/>
        <v>1</v>
      </c>
      <c r="AH720" s="215" t="b">
        <f t="shared" si="206"/>
        <v>1</v>
      </c>
      <c r="AI720" s="215" t="b">
        <f t="shared" si="207"/>
        <v>1</v>
      </c>
      <c r="AJ720" s="215" t="b">
        <f t="shared" si="208"/>
        <v>0</v>
      </c>
      <c r="AK720" s="215" t="b">
        <f t="shared" si="209"/>
        <v>0</v>
      </c>
      <c r="AL720" s="215" t="b">
        <f t="shared" si="210"/>
        <v>0</v>
      </c>
      <c r="AM720" s="215" t="b">
        <f t="shared" si="211"/>
        <v>0</v>
      </c>
      <c r="AN720" s="215" t="b">
        <f t="shared" si="212"/>
        <v>0</v>
      </c>
      <c r="AO720" s="215" t="b">
        <f t="shared" si="213"/>
        <v>0</v>
      </c>
      <c r="AP720" s="215" t="b">
        <f t="shared" si="214"/>
        <v>0</v>
      </c>
      <c r="AQ720" s="215" t="b">
        <f t="shared" si="215"/>
        <v>0</v>
      </c>
      <c r="AR720" s="215" t="b">
        <f t="shared" si="216"/>
        <v>0</v>
      </c>
      <c r="AS720" s="215" t="b">
        <f t="shared" si="217"/>
        <v>1</v>
      </c>
      <c r="AT720" s="215" t="b">
        <f t="shared" si="218"/>
        <v>1</v>
      </c>
      <c r="AU720" s="215" t="b">
        <f t="shared" si="219"/>
        <v>1</v>
      </c>
      <c r="AV720" s="215" t="b">
        <f t="shared" si="220"/>
        <v>1</v>
      </c>
    </row>
    <row r="721" spans="1:48" ht="15.75">
      <c r="A721" s="77">
        <v>699</v>
      </c>
      <c r="B721" s="134"/>
      <c r="C721" s="80"/>
      <c r="D721" s="126"/>
      <c r="E721" s="152"/>
      <c r="F721" s="146"/>
      <c r="G721" s="130"/>
      <c r="H721" s="152"/>
      <c r="I721" s="146"/>
      <c r="J721" s="130"/>
      <c r="K721" s="152"/>
      <c r="L721" s="146"/>
      <c r="M721" s="130"/>
      <c r="N721" s="152"/>
      <c r="O721" s="146"/>
      <c r="P721" s="130"/>
      <c r="Q721" s="152"/>
      <c r="R721" s="146"/>
      <c r="S721" s="130"/>
      <c r="T721" s="152"/>
      <c r="U721" s="146"/>
      <c r="V721" s="130"/>
      <c r="W721" s="152"/>
      <c r="X721" s="146"/>
      <c r="Y721" s="130"/>
      <c r="Z721" s="152"/>
      <c r="AA721" s="154"/>
      <c r="AB721" s="161">
        <f t="shared" si="203"/>
        <v>0</v>
      </c>
      <c r="AC721" s="162">
        <f t="shared" si="204"/>
        <v>0</v>
      </c>
      <c r="AD721" s="163">
        <f t="shared" si="205"/>
        <v>0</v>
      </c>
      <c r="AE721" s="208"/>
      <c r="AF721" s="215" t="b">
        <f t="shared" si="201"/>
        <v>1</v>
      </c>
      <c r="AG721" s="215" t="b">
        <f t="shared" si="202"/>
        <v>1</v>
      </c>
      <c r="AH721" s="215" t="b">
        <f t="shared" si="206"/>
        <v>1</v>
      </c>
      <c r="AI721" s="215" t="b">
        <f t="shared" si="207"/>
        <v>1</v>
      </c>
      <c r="AJ721" s="215" t="b">
        <f t="shared" si="208"/>
        <v>0</v>
      </c>
      <c r="AK721" s="215" t="b">
        <f t="shared" si="209"/>
        <v>0</v>
      </c>
      <c r="AL721" s="215" t="b">
        <f t="shared" si="210"/>
        <v>0</v>
      </c>
      <c r="AM721" s="215" t="b">
        <f t="shared" si="211"/>
        <v>0</v>
      </c>
      <c r="AN721" s="215" t="b">
        <f t="shared" si="212"/>
        <v>0</v>
      </c>
      <c r="AO721" s="215" t="b">
        <f t="shared" si="213"/>
        <v>0</v>
      </c>
      <c r="AP721" s="215" t="b">
        <f t="shared" si="214"/>
        <v>0</v>
      </c>
      <c r="AQ721" s="215" t="b">
        <f t="shared" si="215"/>
        <v>0</v>
      </c>
      <c r="AR721" s="215" t="b">
        <f t="shared" si="216"/>
        <v>0</v>
      </c>
      <c r="AS721" s="215" t="b">
        <f t="shared" si="217"/>
        <v>1</v>
      </c>
      <c r="AT721" s="215" t="b">
        <f t="shared" si="218"/>
        <v>1</v>
      </c>
      <c r="AU721" s="215" t="b">
        <f t="shared" si="219"/>
        <v>1</v>
      </c>
      <c r="AV721" s="215" t="b">
        <f t="shared" si="220"/>
        <v>1</v>
      </c>
    </row>
    <row r="722" spans="1:48" ht="15.75">
      <c r="A722" s="77">
        <v>700</v>
      </c>
      <c r="B722" s="134"/>
      <c r="C722" s="80"/>
      <c r="D722" s="126"/>
      <c r="E722" s="152"/>
      <c r="F722" s="146"/>
      <c r="G722" s="130"/>
      <c r="H722" s="152"/>
      <c r="I722" s="146"/>
      <c r="J722" s="130"/>
      <c r="K722" s="152"/>
      <c r="L722" s="146"/>
      <c r="M722" s="130"/>
      <c r="N722" s="152"/>
      <c r="O722" s="146"/>
      <c r="P722" s="130"/>
      <c r="Q722" s="152"/>
      <c r="R722" s="146"/>
      <c r="S722" s="130"/>
      <c r="T722" s="152"/>
      <c r="U722" s="146"/>
      <c r="V722" s="130"/>
      <c r="W722" s="152"/>
      <c r="X722" s="146"/>
      <c r="Y722" s="130"/>
      <c r="Z722" s="152"/>
      <c r="AA722" s="154"/>
      <c r="AB722" s="161">
        <f t="shared" si="203"/>
        <v>0</v>
      </c>
      <c r="AC722" s="162">
        <f t="shared" si="204"/>
        <v>0</v>
      </c>
      <c r="AD722" s="163">
        <f t="shared" si="205"/>
        <v>0</v>
      </c>
      <c r="AE722" s="208"/>
      <c r="AF722" s="215" t="b">
        <f t="shared" si="201"/>
        <v>1</v>
      </c>
      <c r="AG722" s="215" t="b">
        <f t="shared" si="202"/>
        <v>1</v>
      </c>
      <c r="AH722" s="215" t="b">
        <f t="shared" si="206"/>
        <v>1</v>
      </c>
      <c r="AI722" s="215" t="b">
        <f t="shared" si="207"/>
        <v>1</v>
      </c>
      <c r="AJ722" s="215" t="b">
        <f t="shared" si="208"/>
        <v>0</v>
      </c>
      <c r="AK722" s="215" t="b">
        <f t="shared" si="209"/>
        <v>0</v>
      </c>
      <c r="AL722" s="215" t="b">
        <f t="shared" si="210"/>
        <v>0</v>
      </c>
      <c r="AM722" s="215" t="b">
        <f t="shared" si="211"/>
        <v>0</v>
      </c>
      <c r="AN722" s="215" t="b">
        <f t="shared" si="212"/>
        <v>0</v>
      </c>
      <c r="AO722" s="215" t="b">
        <f t="shared" si="213"/>
        <v>0</v>
      </c>
      <c r="AP722" s="215" t="b">
        <f t="shared" si="214"/>
        <v>0</v>
      </c>
      <c r="AQ722" s="215" t="b">
        <f t="shared" si="215"/>
        <v>0</v>
      </c>
      <c r="AR722" s="215" t="b">
        <f t="shared" si="216"/>
        <v>0</v>
      </c>
      <c r="AS722" s="215" t="b">
        <f t="shared" si="217"/>
        <v>1</v>
      </c>
      <c r="AT722" s="215" t="b">
        <f t="shared" si="218"/>
        <v>1</v>
      </c>
      <c r="AU722" s="215" t="b">
        <f t="shared" si="219"/>
        <v>1</v>
      </c>
      <c r="AV722" s="215" t="b">
        <f t="shared" si="220"/>
        <v>1</v>
      </c>
    </row>
    <row r="723" spans="1:48" ht="15.75">
      <c r="A723" s="77">
        <v>701</v>
      </c>
      <c r="B723" s="134"/>
      <c r="C723" s="80"/>
      <c r="D723" s="126"/>
      <c r="E723" s="152"/>
      <c r="F723" s="146"/>
      <c r="G723" s="130"/>
      <c r="H723" s="152"/>
      <c r="I723" s="146"/>
      <c r="J723" s="130"/>
      <c r="K723" s="152"/>
      <c r="L723" s="146"/>
      <c r="M723" s="130"/>
      <c r="N723" s="152"/>
      <c r="O723" s="146"/>
      <c r="P723" s="130"/>
      <c r="Q723" s="152"/>
      <c r="R723" s="146"/>
      <c r="S723" s="130"/>
      <c r="T723" s="152"/>
      <c r="U723" s="146"/>
      <c r="V723" s="130"/>
      <c r="W723" s="152"/>
      <c r="X723" s="146"/>
      <c r="Y723" s="130"/>
      <c r="Z723" s="152"/>
      <c r="AA723" s="154"/>
      <c r="AB723" s="161">
        <f t="shared" si="203"/>
        <v>0</v>
      </c>
      <c r="AC723" s="162">
        <f t="shared" si="204"/>
        <v>0</v>
      </c>
      <c r="AD723" s="163">
        <f t="shared" si="205"/>
        <v>0</v>
      </c>
      <c r="AE723" s="208"/>
      <c r="AF723" s="215" t="b">
        <f t="shared" si="201"/>
        <v>1</v>
      </c>
      <c r="AG723" s="215" t="b">
        <f t="shared" si="202"/>
        <v>1</v>
      </c>
      <c r="AH723" s="215" t="b">
        <f t="shared" si="206"/>
        <v>1</v>
      </c>
      <c r="AI723" s="215" t="b">
        <f t="shared" si="207"/>
        <v>1</v>
      </c>
      <c r="AJ723" s="215" t="b">
        <f t="shared" si="208"/>
        <v>0</v>
      </c>
      <c r="AK723" s="215" t="b">
        <f t="shared" si="209"/>
        <v>0</v>
      </c>
      <c r="AL723" s="215" t="b">
        <f t="shared" si="210"/>
        <v>0</v>
      </c>
      <c r="AM723" s="215" t="b">
        <f t="shared" si="211"/>
        <v>0</v>
      </c>
      <c r="AN723" s="215" t="b">
        <f t="shared" si="212"/>
        <v>0</v>
      </c>
      <c r="AO723" s="215" t="b">
        <f t="shared" si="213"/>
        <v>0</v>
      </c>
      <c r="AP723" s="215" t="b">
        <f t="shared" si="214"/>
        <v>0</v>
      </c>
      <c r="AQ723" s="215" t="b">
        <f t="shared" si="215"/>
        <v>0</v>
      </c>
      <c r="AR723" s="215" t="b">
        <f t="shared" si="216"/>
        <v>0</v>
      </c>
      <c r="AS723" s="215" t="b">
        <f t="shared" si="217"/>
        <v>1</v>
      </c>
      <c r="AT723" s="215" t="b">
        <f t="shared" si="218"/>
        <v>1</v>
      </c>
      <c r="AU723" s="215" t="b">
        <f t="shared" si="219"/>
        <v>1</v>
      </c>
      <c r="AV723" s="215" t="b">
        <f t="shared" si="220"/>
        <v>1</v>
      </c>
    </row>
    <row r="724" spans="1:48" ht="15.75">
      <c r="A724" s="77">
        <v>702</v>
      </c>
      <c r="B724" s="134"/>
      <c r="C724" s="80"/>
      <c r="D724" s="126"/>
      <c r="E724" s="152"/>
      <c r="F724" s="146"/>
      <c r="G724" s="130"/>
      <c r="H724" s="152"/>
      <c r="I724" s="146"/>
      <c r="J724" s="130"/>
      <c r="K724" s="152"/>
      <c r="L724" s="146"/>
      <c r="M724" s="130"/>
      <c r="N724" s="152"/>
      <c r="O724" s="146"/>
      <c r="P724" s="130"/>
      <c r="Q724" s="152"/>
      <c r="R724" s="146"/>
      <c r="S724" s="130"/>
      <c r="T724" s="152"/>
      <c r="U724" s="146"/>
      <c r="V724" s="130"/>
      <c r="W724" s="152"/>
      <c r="X724" s="146"/>
      <c r="Y724" s="130"/>
      <c r="Z724" s="152"/>
      <c r="AA724" s="154"/>
      <c r="AB724" s="161">
        <f t="shared" si="203"/>
        <v>0</v>
      </c>
      <c r="AC724" s="162">
        <f t="shared" si="204"/>
        <v>0</v>
      </c>
      <c r="AD724" s="163">
        <f t="shared" si="205"/>
        <v>0</v>
      </c>
      <c r="AE724" s="208"/>
      <c r="AF724" s="215" t="b">
        <f t="shared" si="201"/>
        <v>1</v>
      </c>
      <c r="AG724" s="215" t="b">
        <f t="shared" si="202"/>
        <v>1</v>
      </c>
      <c r="AH724" s="215" t="b">
        <f t="shared" si="206"/>
        <v>1</v>
      </c>
      <c r="AI724" s="215" t="b">
        <f t="shared" si="207"/>
        <v>1</v>
      </c>
      <c r="AJ724" s="215" t="b">
        <f t="shared" si="208"/>
        <v>0</v>
      </c>
      <c r="AK724" s="215" t="b">
        <f t="shared" si="209"/>
        <v>0</v>
      </c>
      <c r="AL724" s="215" t="b">
        <f t="shared" si="210"/>
        <v>0</v>
      </c>
      <c r="AM724" s="215" t="b">
        <f t="shared" si="211"/>
        <v>0</v>
      </c>
      <c r="AN724" s="215" t="b">
        <f t="shared" si="212"/>
        <v>0</v>
      </c>
      <c r="AO724" s="215" t="b">
        <f t="shared" si="213"/>
        <v>0</v>
      </c>
      <c r="AP724" s="215" t="b">
        <f t="shared" si="214"/>
        <v>0</v>
      </c>
      <c r="AQ724" s="215" t="b">
        <f t="shared" si="215"/>
        <v>0</v>
      </c>
      <c r="AR724" s="215" t="b">
        <f t="shared" si="216"/>
        <v>0</v>
      </c>
      <c r="AS724" s="215" t="b">
        <f t="shared" si="217"/>
        <v>1</v>
      </c>
      <c r="AT724" s="215" t="b">
        <f t="shared" si="218"/>
        <v>1</v>
      </c>
      <c r="AU724" s="215" t="b">
        <f t="shared" si="219"/>
        <v>1</v>
      </c>
      <c r="AV724" s="215" t="b">
        <f t="shared" si="220"/>
        <v>1</v>
      </c>
    </row>
    <row r="725" spans="1:48" ht="15.75">
      <c r="A725" s="77">
        <v>703</v>
      </c>
      <c r="B725" s="134"/>
      <c r="C725" s="80"/>
      <c r="D725" s="126"/>
      <c r="E725" s="152"/>
      <c r="F725" s="146"/>
      <c r="G725" s="130"/>
      <c r="H725" s="152"/>
      <c r="I725" s="146"/>
      <c r="J725" s="130"/>
      <c r="K725" s="152"/>
      <c r="L725" s="146"/>
      <c r="M725" s="130"/>
      <c r="N725" s="152"/>
      <c r="O725" s="146"/>
      <c r="P725" s="130"/>
      <c r="Q725" s="152"/>
      <c r="R725" s="146"/>
      <c r="S725" s="130"/>
      <c r="T725" s="152"/>
      <c r="U725" s="146"/>
      <c r="V725" s="130"/>
      <c r="W725" s="152"/>
      <c r="X725" s="146"/>
      <c r="Y725" s="130"/>
      <c r="Z725" s="152"/>
      <c r="AA725" s="154"/>
      <c r="AB725" s="161">
        <f t="shared" si="203"/>
        <v>0</v>
      </c>
      <c r="AC725" s="162">
        <f t="shared" si="204"/>
        <v>0</v>
      </c>
      <c r="AD725" s="163">
        <f t="shared" si="205"/>
        <v>0</v>
      </c>
      <c r="AE725" s="208"/>
      <c r="AF725" s="215" t="b">
        <f t="shared" si="201"/>
        <v>1</v>
      </c>
      <c r="AG725" s="215" t="b">
        <f t="shared" si="202"/>
        <v>1</v>
      </c>
      <c r="AH725" s="215" t="b">
        <f t="shared" si="206"/>
        <v>1</v>
      </c>
      <c r="AI725" s="215" t="b">
        <f t="shared" si="207"/>
        <v>1</v>
      </c>
      <c r="AJ725" s="215" t="b">
        <f t="shared" si="208"/>
        <v>0</v>
      </c>
      <c r="AK725" s="215" t="b">
        <f t="shared" si="209"/>
        <v>0</v>
      </c>
      <c r="AL725" s="215" t="b">
        <f t="shared" si="210"/>
        <v>0</v>
      </c>
      <c r="AM725" s="215" t="b">
        <f t="shared" si="211"/>
        <v>0</v>
      </c>
      <c r="AN725" s="215" t="b">
        <f t="shared" si="212"/>
        <v>0</v>
      </c>
      <c r="AO725" s="215" t="b">
        <f t="shared" si="213"/>
        <v>0</v>
      </c>
      <c r="AP725" s="215" t="b">
        <f t="shared" si="214"/>
        <v>0</v>
      </c>
      <c r="AQ725" s="215" t="b">
        <f t="shared" si="215"/>
        <v>0</v>
      </c>
      <c r="AR725" s="215" t="b">
        <f t="shared" si="216"/>
        <v>0</v>
      </c>
      <c r="AS725" s="215" t="b">
        <f t="shared" si="217"/>
        <v>1</v>
      </c>
      <c r="AT725" s="215" t="b">
        <f t="shared" si="218"/>
        <v>1</v>
      </c>
      <c r="AU725" s="215" t="b">
        <f t="shared" si="219"/>
        <v>1</v>
      </c>
      <c r="AV725" s="215" t="b">
        <f t="shared" si="220"/>
        <v>1</v>
      </c>
    </row>
    <row r="726" spans="1:48" ht="15.75">
      <c r="A726" s="77">
        <v>704</v>
      </c>
      <c r="B726" s="134"/>
      <c r="C726" s="80"/>
      <c r="D726" s="126"/>
      <c r="E726" s="152"/>
      <c r="F726" s="146"/>
      <c r="G726" s="130"/>
      <c r="H726" s="152"/>
      <c r="I726" s="146"/>
      <c r="J726" s="130"/>
      <c r="K726" s="152"/>
      <c r="L726" s="146"/>
      <c r="M726" s="130"/>
      <c r="N726" s="152"/>
      <c r="O726" s="146"/>
      <c r="P726" s="130"/>
      <c r="Q726" s="152"/>
      <c r="R726" s="146"/>
      <c r="S726" s="130"/>
      <c r="T726" s="152"/>
      <c r="U726" s="146"/>
      <c r="V726" s="130"/>
      <c r="W726" s="152"/>
      <c r="X726" s="146"/>
      <c r="Y726" s="130"/>
      <c r="Z726" s="152"/>
      <c r="AA726" s="154"/>
      <c r="AB726" s="161">
        <f t="shared" si="203"/>
        <v>0</v>
      </c>
      <c r="AC726" s="162">
        <f t="shared" si="204"/>
        <v>0</v>
      </c>
      <c r="AD726" s="163">
        <f t="shared" si="205"/>
        <v>0</v>
      </c>
      <c r="AE726" s="208"/>
      <c r="AF726" s="215" t="b">
        <f t="shared" si="201"/>
        <v>1</v>
      </c>
      <c r="AG726" s="215" t="b">
        <f t="shared" si="202"/>
        <v>1</v>
      </c>
      <c r="AH726" s="215" t="b">
        <f t="shared" si="206"/>
        <v>1</v>
      </c>
      <c r="AI726" s="215" t="b">
        <f t="shared" si="207"/>
        <v>1</v>
      </c>
      <c r="AJ726" s="215" t="b">
        <f t="shared" si="208"/>
        <v>0</v>
      </c>
      <c r="AK726" s="215" t="b">
        <f t="shared" si="209"/>
        <v>0</v>
      </c>
      <c r="AL726" s="215" t="b">
        <f t="shared" si="210"/>
        <v>0</v>
      </c>
      <c r="AM726" s="215" t="b">
        <f t="shared" si="211"/>
        <v>0</v>
      </c>
      <c r="AN726" s="215" t="b">
        <f t="shared" si="212"/>
        <v>0</v>
      </c>
      <c r="AO726" s="215" t="b">
        <f t="shared" si="213"/>
        <v>0</v>
      </c>
      <c r="AP726" s="215" t="b">
        <f t="shared" si="214"/>
        <v>0</v>
      </c>
      <c r="AQ726" s="215" t="b">
        <f t="shared" si="215"/>
        <v>0</v>
      </c>
      <c r="AR726" s="215" t="b">
        <f t="shared" si="216"/>
        <v>0</v>
      </c>
      <c r="AS726" s="215" t="b">
        <f t="shared" si="217"/>
        <v>1</v>
      </c>
      <c r="AT726" s="215" t="b">
        <f t="shared" si="218"/>
        <v>1</v>
      </c>
      <c r="AU726" s="215" t="b">
        <f t="shared" si="219"/>
        <v>1</v>
      </c>
      <c r="AV726" s="215" t="b">
        <f t="shared" si="220"/>
        <v>1</v>
      </c>
    </row>
    <row r="727" spans="1:48" ht="15.75">
      <c r="A727" s="77">
        <v>705</v>
      </c>
      <c r="B727" s="134"/>
      <c r="C727" s="80"/>
      <c r="D727" s="126"/>
      <c r="E727" s="152"/>
      <c r="F727" s="146"/>
      <c r="G727" s="130"/>
      <c r="H727" s="152"/>
      <c r="I727" s="146"/>
      <c r="J727" s="130"/>
      <c r="K727" s="152"/>
      <c r="L727" s="146"/>
      <c r="M727" s="130"/>
      <c r="N727" s="152"/>
      <c r="O727" s="146"/>
      <c r="P727" s="130"/>
      <c r="Q727" s="152"/>
      <c r="R727" s="146"/>
      <c r="S727" s="130"/>
      <c r="T727" s="152"/>
      <c r="U727" s="146"/>
      <c r="V727" s="130"/>
      <c r="W727" s="152"/>
      <c r="X727" s="146"/>
      <c r="Y727" s="130"/>
      <c r="Z727" s="152"/>
      <c r="AA727" s="154"/>
      <c r="AB727" s="161">
        <f t="shared" si="203"/>
        <v>0</v>
      </c>
      <c r="AC727" s="162">
        <f t="shared" si="204"/>
        <v>0</v>
      </c>
      <c r="AD727" s="163">
        <f t="shared" si="205"/>
        <v>0</v>
      </c>
      <c r="AE727" s="208"/>
      <c r="AF727" s="215" t="b">
        <f t="shared" ref="AF727:AF790" si="221">IF(B727="",TRUE,(IF(ISNUMBER(MATCH(B727,CountriesList,0)),TRUE,FALSE)))</f>
        <v>1</v>
      </c>
      <c r="AG727" s="215" t="b">
        <f t="shared" ref="AG727:AG790" si="222">IF(C727="",TRUE,(IF(ISNUMBER(MATCH(C727,ClientCategorisation,0)),TRUE,FALSE)))</f>
        <v>1</v>
      </c>
      <c r="AH727" s="215" t="b">
        <f t="shared" si="206"/>
        <v>1</v>
      </c>
      <c r="AI727" s="215" t="b">
        <f t="shared" si="207"/>
        <v>1</v>
      </c>
      <c r="AJ727" s="215" t="b">
        <f t="shared" si="208"/>
        <v>0</v>
      </c>
      <c r="AK727" s="215" t="b">
        <f t="shared" si="209"/>
        <v>0</v>
      </c>
      <c r="AL727" s="215" t="b">
        <f t="shared" si="210"/>
        <v>0</v>
      </c>
      <c r="AM727" s="215" t="b">
        <f t="shared" si="211"/>
        <v>0</v>
      </c>
      <c r="AN727" s="215" t="b">
        <f t="shared" si="212"/>
        <v>0</v>
      </c>
      <c r="AO727" s="215" t="b">
        <f t="shared" si="213"/>
        <v>0</v>
      </c>
      <c r="AP727" s="215" t="b">
        <f t="shared" si="214"/>
        <v>0</v>
      </c>
      <c r="AQ727" s="215" t="b">
        <f t="shared" si="215"/>
        <v>0</v>
      </c>
      <c r="AR727" s="215" t="b">
        <f t="shared" si="216"/>
        <v>0</v>
      </c>
      <c r="AS727" s="215" t="b">
        <f t="shared" si="217"/>
        <v>1</v>
      </c>
      <c r="AT727" s="215" t="b">
        <f t="shared" si="218"/>
        <v>1</v>
      </c>
      <c r="AU727" s="215" t="b">
        <f t="shared" si="219"/>
        <v>1</v>
      </c>
      <c r="AV727" s="215" t="b">
        <f t="shared" si="220"/>
        <v>1</v>
      </c>
    </row>
    <row r="728" spans="1:48" ht="15.75">
      <c r="A728" s="77">
        <v>706</v>
      </c>
      <c r="B728" s="134"/>
      <c r="C728" s="80"/>
      <c r="D728" s="126"/>
      <c r="E728" s="152"/>
      <c r="F728" s="146"/>
      <c r="G728" s="130"/>
      <c r="H728" s="152"/>
      <c r="I728" s="146"/>
      <c r="J728" s="130"/>
      <c r="K728" s="152"/>
      <c r="L728" s="146"/>
      <c r="M728" s="130"/>
      <c r="N728" s="152"/>
      <c r="O728" s="146"/>
      <c r="P728" s="130"/>
      <c r="Q728" s="152"/>
      <c r="R728" s="146"/>
      <c r="S728" s="130"/>
      <c r="T728" s="152"/>
      <c r="U728" s="146"/>
      <c r="V728" s="130"/>
      <c r="W728" s="152"/>
      <c r="X728" s="146"/>
      <c r="Y728" s="130"/>
      <c r="Z728" s="152"/>
      <c r="AA728" s="154"/>
      <c r="AB728" s="161">
        <f t="shared" ref="AB728:AB791" si="223">D728+G728+J728+M728+P728+S728+V728+Y728</f>
        <v>0</v>
      </c>
      <c r="AC728" s="162">
        <f t="shared" ref="AC728:AC791" si="224">E728+H728+K728+N728+Q728+T728+W728+Z728</f>
        <v>0</v>
      </c>
      <c r="AD728" s="163">
        <f t="shared" ref="AD728:AD791" si="225">F728+I728+L728+O728+R728+U728+X728+AA728</f>
        <v>0</v>
      </c>
      <c r="AE728" s="208"/>
      <c r="AF728" s="215" t="b">
        <f t="shared" si="221"/>
        <v>1</v>
      </c>
      <c r="AG728" s="215" t="b">
        <f t="shared" si="222"/>
        <v>1</v>
      </c>
      <c r="AH728" s="215" t="b">
        <f t="shared" ref="AH728:AH791" si="226">IF(OR(AND(B728="",C728="",AB728=0,AC728=0,AD728=0),AND(B728&lt;&gt;"",C728&lt;&gt;"",AB728&gt;0)),TRUE,FALSE)</f>
        <v>1</v>
      </c>
      <c r="AI728" s="215" t="b">
        <f t="shared" ref="AI728:AI791" si="227">IF(AND(OR(B728="",C728=""),AB728&gt;0),FALSE,TRUE)</f>
        <v>1</v>
      </c>
      <c r="AJ728" s="215" t="b">
        <f t="shared" ref="AJ728:AJ791" si="228">IF(AND(D728&gt;0,E728&lt;&gt;"",F728&lt;&gt;""),TRUE,FALSE)</f>
        <v>0</v>
      </c>
      <c r="AK728" s="215" t="b">
        <f t="shared" ref="AK728:AK791" si="229">IF(AND(G728&gt;0,H728&lt;&gt;"",I728&lt;&gt;""),TRUE,FALSE)</f>
        <v>0</v>
      </c>
      <c r="AL728" s="215" t="b">
        <f t="shared" ref="AL728:AL791" si="230">IF(AND(J728&gt;0,K728&lt;&gt;"",L728&lt;&gt;""),TRUE,FALSE)</f>
        <v>0</v>
      </c>
      <c r="AM728" s="215" t="b">
        <f t="shared" ref="AM728:AM791" si="231">IF(AND(M728&gt;0,N728&lt;&gt;"",O728&lt;&gt;""),TRUE,FALSE)</f>
        <v>0</v>
      </c>
      <c r="AN728" s="215" t="b">
        <f t="shared" ref="AN728:AN791" si="232">IF(AND(P728&gt;0,Q728&lt;&gt;"",R728&lt;&gt;""),TRUE,FALSE)</f>
        <v>0</v>
      </c>
      <c r="AO728" s="215" t="b">
        <f t="shared" ref="AO728:AO791" si="233">IF(AND(S728&gt;0,T728&lt;&gt;"",U728&lt;&gt;""),TRUE,FALSE)</f>
        <v>0</v>
      </c>
      <c r="AP728" s="215" t="b">
        <f t="shared" ref="AP728:AP791" si="234">IF(AND(V728&gt;0,W728&lt;&gt;"",X728&lt;&gt;""),TRUE,FALSE)</f>
        <v>0</v>
      </c>
      <c r="AQ728" s="215" t="b">
        <f t="shared" ref="AQ728:AQ791" si="235">IF(AND(Y728&gt;0,Z728&lt;&gt;"",AA728&lt;&gt;""),TRUE,FALSE)</f>
        <v>0</v>
      </c>
      <c r="AR728" s="215" t="b">
        <f t="shared" ref="AR728:AR791" si="236">IF(OR(AJ728=TRUE,AK728=TRUE,AL728=TRUE,AM728=TRUE,AN728=TRUE,AO728=TRUE,AP728=TRUE,AQ728=TRUE),TRUE,FALSE)</f>
        <v>0</v>
      </c>
      <c r="AS728" s="215" t="b">
        <f t="shared" ref="AS728:AS791" si="237">IF(OR(AND(B728&lt;&gt;"",C728&lt;&gt;"",AR728=TRUE),AND(B728="",C728="",AR728=FALSE)),TRUE,FALSE)</f>
        <v>1</v>
      </c>
      <c r="AT728" s="215" t="b">
        <f t="shared" ref="AT728:AT791" si="238">IF(AND(B728&lt;&gt;"",C728&lt;&gt;""),TRUE,IF(OR(D728&lt;&gt;"",E728&lt;&gt;"",F728&lt;&gt;"",G728&lt;&gt;"",H728&lt;&gt;"",I728&lt;&gt;"",J728&lt;&gt;"",K728&lt;&gt;"",L728&lt;&gt;"",M728&lt;&gt;"",N728&lt;&gt;"",O728&lt;&gt;"",P728&lt;&gt;"",Q728&lt;&gt;"",R728&lt;&gt;"",S728&lt;&gt;"",T728&lt;&gt;"",U728&lt;&gt;"",V728&lt;&gt;"",W728&lt;&gt;"",X728&lt;&gt;"",Y728&lt;&gt;"",Z728&lt;&gt;"",AA728&lt;&gt;""),FALSE,TRUE))</f>
        <v>1</v>
      </c>
      <c r="AU728" s="215" t="b">
        <f t="shared" ref="AU728:AU791" si="239">IF(OR(AND(E728&gt;0,F728=0),AND(H728&gt;0,I728=0),AND(K728&gt;0,L728=0),AND(N728&gt;0,O728=0),AND(Q728&gt;0,R728=0),AND(T728&gt;0,U728=0),AND(W728&gt;0,X728=0),AND(Z728&gt;0,AA728=0)),FALSE,TRUE)</f>
        <v>1</v>
      </c>
      <c r="AV728" s="215" t="b">
        <f t="shared" ref="AV728:AV791" si="240">IF(OR(AND(E728=0,F728&gt;0),AND(H728=0,I728&gt;0),AND(K728=0,L728&gt;0),AND(N728=0,O728&gt;0),AND(Q728=0,R728&gt;0),AND(T728=0,U728&gt;0),AND(W728=0,X728&gt;0),AND(Z728=0,AA728&gt;0)),FALSE,TRUE)</f>
        <v>1</v>
      </c>
    </row>
    <row r="729" spans="1:48" ht="15.75">
      <c r="A729" s="77">
        <v>707</v>
      </c>
      <c r="B729" s="134"/>
      <c r="C729" s="80"/>
      <c r="D729" s="126"/>
      <c r="E729" s="152"/>
      <c r="F729" s="146"/>
      <c r="G729" s="130"/>
      <c r="H729" s="152"/>
      <c r="I729" s="146"/>
      <c r="J729" s="130"/>
      <c r="K729" s="152"/>
      <c r="L729" s="146"/>
      <c r="M729" s="130"/>
      <c r="N729" s="152"/>
      <c r="O729" s="146"/>
      <c r="P729" s="130"/>
      <c r="Q729" s="152"/>
      <c r="R729" s="146"/>
      <c r="S729" s="130"/>
      <c r="T729" s="152"/>
      <c r="U729" s="146"/>
      <c r="V729" s="130"/>
      <c r="W729" s="152"/>
      <c r="X729" s="146"/>
      <c r="Y729" s="130"/>
      <c r="Z729" s="152"/>
      <c r="AA729" s="154"/>
      <c r="AB729" s="161">
        <f t="shared" si="223"/>
        <v>0</v>
      </c>
      <c r="AC729" s="162">
        <f t="shared" si="224"/>
        <v>0</v>
      </c>
      <c r="AD729" s="163">
        <f t="shared" si="225"/>
        <v>0</v>
      </c>
      <c r="AE729" s="208"/>
      <c r="AF729" s="215" t="b">
        <f t="shared" si="221"/>
        <v>1</v>
      </c>
      <c r="AG729" s="215" t="b">
        <f t="shared" si="222"/>
        <v>1</v>
      </c>
      <c r="AH729" s="215" t="b">
        <f t="shared" si="226"/>
        <v>1</v>
      </c>
      <c r="AI729" s="215" t="b">
        <f t="shared" si="227"/>
        <v>1</v>
      </c>
      <c r="AJ729" s="215" t="b">
        <f t="shared" si="228"/>
        <v>0</v>
      </c>
      <c r="AK729" s="215" t="b">
        <f t="shared" si="229"/>
        <v>0</v>
      </c>
      <c r="AL729" s="215" t="b">
        <f t="shared" si="230"/>
        <v>0</v>
      </c>
      <c r="AM729" s="215" t="b">
        <f t="shared" si="231"/>
        <v>0</v>
      </c>
      <c r="AN729" s="215" t="b">
        <f t="shared" si="232"/>
        <v>0</v>
      </c>
      <c r="AO729" s="215" t="b">
        <f t="shared" si="233"/>
        <v>0</v>
      </c>
      <c r="AP729" s="215" t="b">
        <f t="shared" si="234"/>
        <v>0</v>
      </c>
      <c r="AQ729" s="215" t="b">
        <f t="shared" si="235"/>
        <v>0</v>
      </c>
      <c r="AR729" s="215" t="b">
        <f t="shared" si="236"/>
        <v>0</v>
      </c>
      <c r="AS729" s="215" t="b">
        <f t="shared" si="237"/>
        <v>1</v>
      </c>
      <c r="AT729" s="215" t="b">
        <f t="shared" si="238"/>
        <v>1</v>
      </c>
      <c r="AU729" s="215" t="b">
        <f t="shared" si="239"/>
        <v>1</v>
      </c>
      <c r="AV729" s="215" t="b">
        <f t="shared" si="240"/>
        <v>1</v>
      </c>
    </row>
    <row r="730" spans="1:48" ht="15.75">
      <c r="A730" s="77">
        <v>708</v>
      </c>
      <c r="B730" s="134"/>
      <c r="C730" s="80"/>
      <c r="D730" s="126"/>
      <c r="E730" s="152"/>
      <c r="F730" s="146"/>
      <c r="G730" s="130"/>
      <c r="H730" s="152"/>
      <c r="I730" s="146"/>
      <c r="J730" s="130"/>
      <c r="K730" s="152"/>
      <c r="L730" s="146"/>
      <c r="M730" s="130"/>
      <c r="N730" s="152"/>
      <c r="O730" s="146"/>
      <c r="P730" s="130"/>
      <c r="Q730" s="152"/>
      <c r="R730" s="146"/>
      <c r="S730" s="130"/>
      <c r="T730" s="152"/>
      <c r="U730" s="146"/>
      <c r="V730" s="130"/>
      <c r="W730" s="152"/>
      <c r="X730" s="146"/>
      <c r="Y730" s="130"/>
      <c r="Z730" s="152"/>
      <c r="AA730" s="154"/>
      <c r="AB730" s="161">
        <f t="shared" si="223"/>
        <v>0</v>
      </c>
      <c r="AC730" s="162">
        <f t="shared" si="224"/>
        <v>0</v>
      </c>
      <c r="AD730" s="163">
        <f t="shared" si="225"/>
        <v>0</v>
      </c>
      <c r="AE730" s="208"/>
      <c r="AF730" s="215" t="b">
        <f t="shared" si="221"/>
        <v>1</v>
      </c>
      <c r="AG730" s="215" t="b">
        <f t="shared" si="222"/>
        <v>1</v>
      </c>
      <c r="AH730" s="215" t="b">
        <f t="shared" si="226"/>
        <v>1</v>
      </c>
      <c r="AI730" s="215" t="b">
        <f t="shared" si="227"/>
        <v>1</v>
      </c>
      <c r="AJ730" s="215" t="b">
        <f t="shared" si="228"/>
        <v>0</v>
      </c>
      <c r="AK730" s="215" t="b">
        <f t="shared" si="229"/>
        <v>0</v>
      </c>
      <c r="AL730" s="215" t="b">
        <f t="shared" si="230"/>
        <v>0</v>
      </c>
      <c r="AM730" s="215" t="b">
        <f t="shared" si="231"/>
        <v>0</v>
      </c>
      <c r="AN730" s="215" t="b">
        <f t="shared" si="232"/>
        <v>0</v>
      </c>
      <c r="AO730" s="215" t="b">
        <f t="shared" si="233"/>
        <v>0</v>
      </c>
      <c r="AP730" s="215" t="b">
        <f t="shared" si="234"/>
        <v>0</v>
      </c>
      <c r="AQ730" s="215" t="b">
        <f t="shared" si="235"/>
        <v>0</v>
      </c>
      <c r="AR730" s="215" t="b">
        <f t="shared" si="236"/>
        <v>0</v>
      </c>
      <c r="AS730" s="215" t="b">
        <f t="shared" si="237"/>
        <v>1</v>
      </c>
      <c r="AT730" s="215" t="b">
        <f t="shared" si="238"/>
        <v>1</v>
      </c>
      <c r="AU730" s="215" t="b">
        <f t="shared" si="239"/>
        <v>1</v>
      </c>
      <c r="AV730" s="215" t="b">
        <f t="shared" si="240"/>
        <v>1</v>
      </c>
    </row>
    <row r="731" spans="1:48" ht="15.75">
      <c r="A731" s="77">
        <v>709</v>
      </c>
      <c r="B731" s="134"/>
      <c r="C731" s="80"/>
      <c r="D731" s="126"/>
      <c r="E731" s="152"/>
      <c r="F731" s="146"/>
      <c r="G731" s="130"/>
      <c r="H731" s="152"/>
      <c r="I731" s="146"/>
      <c r="J731" s="130"/>
      <c r="K731" s="152"/>
      <c r="L731" s="146"/>
      <c r="M731" s="130"/>
      <c r="N731" s="152"/>
      <c r="O731" s="146"/>
      <c r="P731" s="130"/>
      <c r="Q731" s="152"/>
      <c r="R731" s="146"/>
      <c r="S731" s="130"/>
      <c r="T731" s="152"/>
      <c r="U731" s="146"/>
      <c r="V731" s="130"/>
      <c r="W731" s="152"/>
      <c r="X731" s="146"/>
      <c r="Y731" s="130"/>
      <c r="Z731" s="152"/>
      <c r="AA731" s="154"/>
      <c r="AB731" s="161">
        <f t="shared" si="223"/>
        <v>0</v>
      </c>
      <c r="AC731" s="162">
        <f t="shared" si="224"/>
        <v>0</v>
      </c>
      <c r="AD731" s="163">
        <f t="shared" si="225"/>
        <v>0</v>
      </c>
      <c r="AE731" s="208"/>
      <c r="AF731" s="215" t="b">
        <f t="shared" si="221"/>
        <v>1</v>
      </c>
      <c r="AG731" s="215" t="b">
        <f t="shared" si="222"/>
        <v>1</v>
      </c>
      <c r="AH731" s="215" t="b">
        <f t="shared" si="226"/>
        <v>1</v>
      </c>
      <c r="AI731" s="215" t="b">
        <f t="shared" si="227"/>
        <v>1</v>
      </c>
      <c r="AJ731" s="215" t="b">
        <f t="shared" si="228"/>
        <v>0</v>
      </c>
      <c r="AK731" s="215" t="b">
        <f t="shared" si="229"/>
        <v>0</v>
      </c>
      <c r="AL731" s="215" t="b">
        <f t="shared" si="230"/>
        <v>0</v>
      </c>
      <c r="AM731" s="215" t="b">
        <f t="shared" si="231"/>
        <v>0</v>
      </c>
      <c r="AN731" s="215" t="b">
        <f t="shared" si="232"/>
        <v>0</v>
      </c>
      <c r="AO731" s="215" t="b">
        <f t="shared" si="233"/>
        <v>0</v>
      </c>
      <c r="AP731" s="215" t="b">
        <f t="shared" si="234"/>
        <v>0</v>
      </c>
      <c r="AQ731" s="215" t="b">
        <f t="shared" si="235"/>
        <v>0</v>
      </c>
      <c r="AR731" s="215" t="b">
        <f t="shared" si="236"/>
        <v>0</v>
      </c>
      <c r="AS731" s="215" t="b">
        <f t="shared" si="237"/>
        <v>1</v>
      </c>
      <c r="AT731" s="215" t="b">
        <f t="shared" si="238"/>
        <v>1</v>
      </c>
      <c r="AU731" s="215" t="b">
        <f t="shared" si="239"/>
        <v>1</v>
      </c>
      <c r="AV731" s="215" t="b">
        <f t="shared" si="240"/>
        <v>1</v>
      </c>
    </row>
    <row r="732" spans="1:48" ht="15.75">
      <c r="A732" s="77">
        <v>710</v>
      </c>
      <c r="B732" s="134"/>
      <c r="C732" s="80"/>
      <c r="D732" s="126"/>
      <c r="E732" s="152"/>
      <c r="F732" s="146"/>
      <c r="G732" s="130"/>
      <c r="H732" s="152"/>
      <c r="I732" s="146"/>
      <c r="J732" s="130"/>
      <c r="K732" s="152"/>
      <c r="L732" s="146"/>
      <c r="M732" s="130"/>
      <c r="N732" s="152"/>
      <c r="O732" s="146"/>
      <c r="P732" s="130"/>
      <c r="Q732" s="152"/>
      <c r="R732" s="146"/>
      <c r="S732" s="130"/>
      <c r="T732" s="152"/>
      <c r="U732" s="146"/>
      <c r="V732" s="130"/>
      <c r="W732" s="152"/>
      <c r="X732" s="146"/>
      <c r="Y732" s="130"/>
      <c r="Z732" s="152"/>
      <c r="AA732" s="154"/>
      <c r="AB732" s="161">
        <f t="shared" si="223"/>
        <v>0</v>
      </c>
      <c r="AC732" s="162">
        <f t="shared" si="224"/>
        <v>0</v>
      </c>
      <c r="AD732" s="163">
        <f t="shared" si="225"/>
        <v>0</v>
      </c>
      <c r="AE732" s="208"/>
      <c r="AF732" s="215" t="b">
        <f t="shared" si="221"/>
        <v>1</v>
      </c>
      <c r="AG732" s="215" t="b">
        <f t="shared" si="222"/>
        <v>1</v>
      </c>
      <c r="AH732" s="215" t="b">
        <f t="shared" si="226"/>
        <v>1</v>
      </c>
      <c r="AI732" s="215" t="b">
        <f t="shared" si="227"/>
        <v>1</v>
      </c>
      <c r="AJ732" s="215" t="b">
        <f t="shared" si="228"/>
        <v>0</v>
      </c>
      <c r="AK732" s="215" t="b">
        <f t="shared" si="229"/>
        <v>0</v>
      </c>
      <c r="AL732" s="215" t="b">
        <f t="shared" si="230"/>
        <v>0</v>
      </c>
      <c r="AM732" s="215" t="b">
        <f t="shared" si="231"/>
        <v>0</v>
      </c>
      <c r="AN732" s="215" t="b">
        <f t="shared" si="232"/>
        <v>0</v>
      </c>
      <c r="AO732" s="215" t="b">
        <f t="shared" si="233"/>
        <v>0</v>
      </c>
      <c r="AP732" s="215" t="b">
        <f t="shared" si="234"/>
        <v>0</v>
      </c>
      <c r="AQ732" s="215" t="b">
        <f t="shared" si="235"/>
        <v>0</v>
      </c>
      <c r="AR732" s="215" t="b">
        <f t="shared" si="236"/>
        <v>0</v>
      </c>
      <c r="AS732" s="215" t="b">
        <f t="shared" si="237"/>
        <v>1</v>
      </c>
      <c r="AT732" s="215" t="b">
        <f t="shared" si="238"/>
        <v>1</v>
      </c>
      <c r="AU732" s="215" t="b">
        <f t="shared" si="239"/>
        <v>1</v>
      </c>
      <c r="AV732" s="215" t="b">
        <f t="shared" si="240"/>
        <v>1</v>
      </c>
    </row>
    <row r="733" spans="1:48" ht="15.75">
      <c r="A733" s="77">
        <v>711</v>
      </c>
      <c r="B733" s="134"/>
      <c r="C733" s="80"/>
      <c r="D733" s="126"/>
      <c r="E733" s="152"/>
      <c r="F733" s="146"/>
      <c r="G733" s="130"/>
      <c r="H733" s="152"/>
      <c r="I733" s="146"/>
      <c r="J733" s="130"/>
      <c r="K733" s="152"/>
      <c r="L733" s="146"/>
      <c r="M733" s="130"/>
      <c r="N733" s="152"/>
      <c r="O733" s="146"/>
      <c r="P733" s="130"/>
      <c r="Q733" s="152"/>
      <c r="R733" s="146"/>
      <c r="S733" s="130"/>
      <c r="T733" s="152"/>
      <c r="U733" s="146"/>
      <c r="V733" s="130"/>
      <c r="W733" s="152"/>
      <c r="X733" s="146"/>
      <c r="Y733" s="130"/>
      <c r="Z733" s="152"/>
      <c r="AA733" s="154"/>
      <c r="AB733" s="161">
        <f t="shared" si="223"/>
        <v>0</v>
      </c>
      <c r="AC733" s="162">
        <f t="shared" si="224"/>
        <v>0</v>
      </c>
      <c r="AD733" s="163">
        <f t="shared" si="225"/>
        <v>0</v>
      </c>
      <c r="AE733" s="208"/>
      <c r="AF733" s="215" t="b">
        <f t="shared" si="221"/>
        <v>1</v>
      </c>
      <c r="AG733" s="215" t="b">
        <f t="shared" si="222"/>
        <v>1</v>
      </c>
      <c r="AH733" s="215" t="b">
        <f t="shared" si="226"/>
        <v>1</v>
      </c>
      <c r="AI733" s="215" t="b">
        <f t="shared" si="227"/>
        <v>1</v>
      </c>
      <c r="AJ733" s="215" t="b">
        <f t="shared" si="228"/>
        <v>0</v>
      </c>
      <c r="AK733" s="215" t="b">
        <f t="shared" si="229"/>
        <v>0</v>
      </c>
      <c r="AL733" s="215" t="b">
        <f t="shared" si="230"/>
        <v>0</v>
      </c>
      <c r="AM733" s="215" t="b">
        <f t="shared" si="231"/>
        <v>0</v>
      </c>
      <c r="AN733" s="215" t="b">
        <f t="shared" si="232"/>
        <v>0</v>
      </c>
      <c r="AO733" s="215" t="b">
        <f t="shared" si="233"/>
        <v>0</v>
      </c>
      <c r="AP733" s="215" t="b">
        <f t="shared" si="234"/>
        <v>0</v>
      </c>
      <c r="AQ733" s="215" t="b">
        <f t="shared" si="235"/>
        <v>0</v>
      </c>
      <c r="AR733" s="215" t="b">
        <f t="shared" si="236"/>
        <v>0</v>
      </c>
      <c r="AS733" s="215" t="b">
        <f t="shared" si="237"/>
        <v>1</v>
      </c>
      <c r="AT733" s="215" t="b">
        <f t="shared" si="238"/>
        <v>1</v>
      </c>
      <c r="AU733" s="215" t="b">
        <f t="shared" si="239"/>
        <v>1</v>
      </c>
      <c r="AV733" s="215" t="b">
        <f t="shared" si="240"/>
        <v>1</v>
      </c>
    </row>
    <row r="734" spans="1:48" ht="15.75">
      <c r="A734" s="77">
        <v>712</v>
      </c>
      <c r="B734" s="134"/>
      <c r="C734" s="80"/>
      <c r="D734" s="126"/>
      <c r="E734" s="152"/>
      <c r="F734" s="146"/>
      <c r="G734" s="130"/>
      <c r="H734" s="152"/>
      <c r="I734" s="146"/>
      <c r="J734" s="130"/>
      <c r="K734" s="152"/>
      <c r="L734" s="146"/>
      <c r="M734" s="130"/>
      <c r="N734" s="152"/>
      <c r="O734" s="146"/>
      <c r="P734" s="130"/>
      <c r="Q734" s="152"/>
      <c r="R734" s="146"/>
      <c r="S734" s="130"/>
      <c r="T734" s="152"/>
      <c r="U734" s="146"/>
      <c r="V734" s="130"/>
      <c r="W734" s="152"/>
      <c r="X734" s="146"/>
      <c r="Y734" s="130"/>
      <c r="Z734" s="152"/>
      <c r="AA734" s="154"/>
      <c r="AB734" s="161">
        <f t="shared" si="223"/>
        <v>0</v>
      </c>
      <c r="AC734" s="162">
        <f t="shared" si="224"/>
        <v>0</v>
      </c>
      <c r="AD734" s="163">
        <f t="shared" si="225"/>
        <v>0</v>
      </c>
      <c r="AE734" s="208"/>
      <c r="AF734" s="215" t="b">
        <f t="shared" si="221"/>
        <v>1</v>
      </c>
      <c r="AG734" s="215" t="b">
        <f t="shared" si="222"/>
        <v>1</v>
      </c>
      <c r="AH734" s="215" t="b">
        <f t="shared" si="226"/>
        <v>1</v>
      </c>
      <c r="AI734" s="215" t="b">
        <f t="shared" si="227"/>
        <v>1</v>
      </c>
      <c r="AJ734" s="215" t="b">
        <f t="shared" si="228"/>
        <v>0</v>
      </c>
      <c r="AK734" s="215" t="b">
        <f t="shared" si="229"/>
        <v>0</v>
      </c>
      <c r="AL734" s="215" t="b">
        <f t="shared" si="230"/>
        <v>0</v>
      </c>
      <c r="AM734" s="215" t="b">
        <f t="shared" si="231"/>
        <v>0</v>
      </c>
      <c r="AN734" s="215" t="b">
        <f t="shared" si="232"/>
        <v>0</v>
      </c>
      <c r="AO734" s="215" t="b">
        <f t="shared" si="233"/>
        <v>0</v>
      </c>
      <c r="AP734" s="215" t="b">
        <f t="shared" si="234"/>
        <v>0</v>
      </c>
      <c r="AQ734" s="215" t="b">
        <f t="shared" si="235"/>
        <v>0</v>
      </c>
      <c r="AR734" s="215" t="b">
        <f t="shared" si="236"/>
        <v>0</v>
      </c>
      <c r="AS734" s="215" t="b">
        <f t="shared" si="237"/>
        <v>1</v>
      </c>
      <c r="AT734" s="215" t="b">
        <f t="shared" si="238"/>
        <v>1</v>
      </c>
      <c r="AU734" s="215" t="b">
        <f t="shared" si="239"/>
        <v>1</v>
      </c>
      <c r="AV734" s="215" t="b">
        <f t="shared" si="240"/>
        <v>1</v>
      </c>
    </row>
    <row r="735" spans="1:48" ht="15.75">
      <c r="A735" s="77">
        <v>713</v>
      </c>
      <c r="B735" s="134"/>
      <c r="C735" s="80"/>
      <c r="D735" s="126"/>
      <c r="E735" s="152"/>
      <c r="F735" s="146"/>
      <c r="G735" s="130"/>
      <c r="H735" s="152"/>
      <c r="I735" s="146"/>
      <c r="J735" s="130"/>
      <c r="K735" s="152"/>
      <c r="L735" s="146"/>
      <c r="M735" s="130"/>
      <c r="N735" s="152"/>
      <c r="O735" s="146"/>
      <c r="P735" s="130"/>
      <c r="Q735" s="152"/>
      <c r="R735" s="146"/>
      <c r="S735" s="130"/>
      <c r="T735" s="152"/>
      <c r="U735" s="146"/>
      <c r="V735" s="130"/>
      <c r="W735" s="152"/>
      <c r="X735" s="146"/>
      <c r="Y735" s="130"/>
      <c r="Z735" s="152"/>
      <c r="AA735" s="154"/>
      <c r="AB735" s="161">
        <f t="shared" si="223"/>
        <v>0</v>
      </c>
      <c r="AC735" s="162">
        <f t="shared" si="224"/>
        <v>0</v>
      </c>
      <c r="AD735" s="163">
        <f t="shared" si="225"/>
        <v>0</v>
      </c>
      <c r="AE735" s="208"/>
      <c r="AF735" s="215" t="b">
        <f t="shared" si="221"/>
        <v>1</v>
      </c>
      <c r="AG735" s="215" t="b">
        <f t="shared" si="222"/>
        <v>1</v>
      </c>
      <c r="AH735" s="215" t="b">
        <f t="shared" si="226"/>
        <v>1</v>
      </c>
      <c r="AI735" s="215" t="b">
        <f t="shared" si="227"/>
        <v>1</v>
      </c>
      <c r="AJ735" s="215" t="b">
        <f t="shared" si="228"/>
        <v>0</v>
      </c>
      <c r="AK735" s="215" t="b">
        <f t="shared" si="229"/>
        <v>0</v>
      </c>
      <c r="AL735" s="215" t="b">
        <f t="shared" si="230"/>
        <v>0</v>
      </c>
      <c r="AM735" s="215" t="b">
        <f t="shared" si="231"/>
        <v>0</v>
      </c>
      <c r="AN735" s="215" t="b">
        <f t="shared" si="232"/>
        <v>0</v>
      </c>
      <c r="AO735" s="215" t="b">
        <f t="shared" si="233"/>
        <v>0</v>
      </c>
      <c r="AP735" s="215" t="b">
        <f t="shared" si="234"/>
        <v>0</v>
      </c>
      <c r="AQ735" s="215" t="b">
        <f t="shared" si="235"/>
        <v>0</v>
      </c>
      <c r="AR735" s="215" t="b">
        <f t="shared" si="236"/>
        <v>0</v>
      </c>
      <c r="AS735" s="215" t="b">
        <f t="shared" si="237"/>
        <v>1</v>
      </c>
      <c r="AT735" s="215" t="b">
        <f t="shared" si="238"/>
        <v>1</v>
      </c>
      <c r="AU735" s="215" t="b">
        <f t="shared" si="239"/>
        <v>1</v>
      </c>
      <c r="AV735" s="215" t="b">
        <f t="shared" si="240"/>
        <v>1</v>
      </c>
    </row>
    <row r="736" spans="1:48" ht="15.75">
      <c r="A736" s="77">
        <v>714</v>
      </c>
      <c r="B736" s="134"/>
      <c r="C736" s="80"/>
      <c r="D736" s="126"/>
      <c r="E736" s="152"/>
      <c r="F736" s="146"/>
      <c r="G736" s="130"/>
      <c r="H736" s="152"/>
      <c r="I736" s="146"/>
      <c r="J736" s="130"/>
      <c r="K736" s="152"/>
      <c r="L736" s="146"/>
      <c r="M736" s="130"/>
      <c r="N736" s="152"/>
      <c r="O736" s="146"/>
      <c r="P736" s="130"/>
      <c r="Q736" s="152"/>
      <c r="R736" s="146"/>
      <c r="S736" s="130"/>
      <c r="T736" s="152"/>
      <c r="U736" s="146"/>
      <c r="V736" s="130"/>
      <c r="W736" s="152"/>
      <c r="X736" s="146"/>
      <c r="Y736" s="130"/>
      <c r="Z736" s="152"/>
      <c r="AA736" s="154"/>
      <c r="AB736" s="161">
        <f t="shared" si="223"/>
        <v>0</v>
      </c>
      <c r="AC736" s="162">
        <f t="shared" si="224"/>
        <v>0</v>
      </c>
      <c r="AD736" s="163">
        <f t="shared" si="225"/>
        <v>0</v>
      </c>
      <c r="AE736" s="208"/>
      <c r="AF736" s="215" t="b">
        <f t="shared" si="221"/>
        <v>1</v>
      </c>
      <c r="AG736" s="215" t="b">
        <f t="shared" si="222"/>
        <v>1</v>
      </c>
      <c r="AH736" s="215" t="b">
        <f t="shared" si="226"/>
        <v>1</v>
      </c>
      <c r="AI736" s="215" t="b">
        <f t="shared" si="227"/>
        <v>1</v>
      </c>
      <c r="AJ736" s="215" t="b">
        <f t="shared" si="228"/>
        <v>0</v>
      </c>
      <c r="AK736" s="215" t="b">
        <f t="shared" si="229"/>
        <v>0</v>
      </c>
      <c r="AL736" s="215" t="b">
        <f t="shared" si="230"/>
        <v>0</v>
      </c>
      <c r="AM736" s="215" t="b">
        <f t="shared" si="231"/>
        <v>0</v>
      </c>
      <c r="AN736" s="215" t="b">
        <f t="shared" si="232"/>
        <v>0</v>
      </c>
      <c r="AO736" s="215" t="b">
        <f t="shared" si="233"/>
        <v>0</v>
      </c>
      <c r="AP736" s="215" t="b">
        <f t="shared" si="234"/>
        <v>0</v>
      </c>
      <c r="AQ736" s="215" t="b">
        <f t="shared" si="235"/>
        <v>0</v>
      </c>
      <c r="AR736" s="215" t="b">
        <f t="shared" si="236"/>
        <v>0</v>
      </c>
      <c r="AS736" s="215" t="b">
        <f t="shared" si="237"/>
        <v>1</v>
      </c>
      <c r="AT736" s="215" t="b">
        <f t="shared" si="238"/>
        <v>1</v>
      </c>
      <c r="AU736" s="215" t="b">
        <f t="shared" si="239"/>
        <v>1</v>
      </c>
      <c r="AV736" s="215" t="b">
        <f t="shared" si="240"/>
        <v>1</v>
      </c>
    </row>
    <row r="737" spans="1:48" ht="15.75">
      <c r="A737" s="77">
        <v>715</v>
      </c>
      <c r="B737" s="134"/>
      <c r="C737" s="80"/>
      <c r="D737" s="126"/>
      <c r="E737" s="152"/>
      <c r="F737" s="146"/>
      <c r="G737" s="130"/>
      <c r="H737" s="152"/>
      <c r="I737" s="146"/>
      <c r="J737" s="130"/>
      <c r="K737" s="152"/>
      <c r="L737" s="146"/>
      <c r="M737" s="130"/>
      <c r="N737" s="152"/>
      <c r="O737" s="146"/>
      <c r="P737" s="130"/>
      <c r="Q737" s="152"/>
      <c r="R737" s="146"/>
      <c r="S737" s="130"/>
      <c r="T737" s="152"/>
      <c r="U737" s="146"/>
      <c r="V737" s="130"/>
      <c r="W737" s="152"/>
      <c r="X737" s="146"/>
      <c r="Y737" s="130"/>
      <c r="Z737" s="152"/>
      <c r="AA737" s="154"/>
      <c r="AB737" s="161">
        <f t="shared" si="223"/>
        <v>0</v>
      </c>
      <c r="AC737" s="162">
        <f t="shared" si="224"/>
        <v>0</v>
      </c>
      <c r="AD737" s="163">
        <f t="shared" si="225"/>
        <v>0</v>
      </c>
      <c r="AE737" s="208"/>
      <c r="AF737" s="215" t="b">
        <f t="shared" si="221"/>
        <v>1</v>
      </c>
      <c r="AG737" s="215" t="b">
        <f t="shared" si="222"/>
        <v>1</v>
      </c>
      <c r="AH737" s="215" t="b">
        <f t="shared" si="226"/>
        <v>1</v>
      </c>
      <c r="AI737" s="215" t="b">
        <f t="shared" si="227"/>
        <v>1</v>
      </c>
      <c r="AJ737" s="215" t="b">
        <f t="shared" si="228"/>
        <v>0</v>
      </c>
      <c r="AK737" s="215" t="b">
        <f t="shared" si="229"/>
        <v>0</v>
      </c>
      <c r="AL737" s="215" t="b">
        <f t="shared" si="230"/>
        <v>0</v>
      </c>
      <c r="AM737" s="215" t="b">
        <f t="shared" si="231"/>
        <v>0</v>
      </c>
      <c r="AN737" s="215" t="b">
        <f t="shared" si="232"/>
        <v>0</v>
      </c>
      <c r="AO737" s="215" t="b">
        <f t="shared" si="233"/>
        <v>0</v>
      </c>
      <c r="AP737" s="215" t="b">
        <f t="shared" si="234"/>
        <v>0</v>
      </c>
      <c r="AQ737" s="215" t="b">
        <f t="shared" si="235"/>
        <v>0</v>
      </c>
      <c r="AR737" s="215" t="b">
        <f t="shared" si="236"/>
        <v>0</v>
      </c>
      <c r="AS737" s="215" t="b">
        <f t="shared" si="237"/>
        <v>1</v>
      </c>
      <c r="AT737" s="215" t="b">
        <f t="shared" si="238"/>
        <v>1</v>
      </c>
      <c r="AU737" s="215" t="b">
        <f t="shared" si="239"/>
        <v>1</v>
      </c>
      <c r="AV737" s="215" t="b">
        <f t="shared" si="240"/>
        <v>1</v>
      </c>
    </row>
    <row r="738" spans="1:48" ht="15.75">
      <c r="A738" s="77">
        <v>716</v>
      </c>
      <c r="B738" s="134"/>
      <c r="C738" s="80"/>
      <c r="D738" s="126"/>
      <c r="E738" s="152"/>
      <c r="F738" s="146"/>
      <c r="G738" s="130"/>
      <c r="H738" s="152"/>
      <c r="I738" s="146"/>
      <c r="J738" s="130"/>
      <c r="K738" s="152"/>
      <c r="L738" s="146"/>
      <c r="M738" s="130"/>
      <c r="N738" s="152"/>
      <c r="O738" s="146"/>
      <c r="P738" s="130"/>
      <c r="Q738" s="152"/>
      <c r="R738" s="146"/>
      <c r="S738" s="130"/>
      <c r="T738" s="152"/>
      <c r="U738" s="146"/>
      <c r="V738" s="130"/>
      <c r="W738" s="152"/>
      <c r="X738" s="146"/>
      <c r="Y738" s="130"/>
      <c r="Z738" s="152"/>
      <c r="AA738" s="154"/>
      <c r="AB738" s="161">
        <f t="shared" si="223"/>
        <v>0</v>
      </c>
      <c r="AC738" s="162">
        <f t="shared" si="224"/>
        <v>0</v>
      </c>
      <c r="AD738" s="163">
        <f t="shared" si="225"/>
        <v>0</v>
      </c>
      <c r="AE738" s="208"/>
      <c r="AF738" s="215" t="b">
        <f t="shared" si="221"/>
        <v>1</v>
      </c>
      <c r="AG738" s="215" t="b">
        <f t="shared" si="222"/>
        <v>1</v>
      </c>
      <c r="AH738" s="215" t="b">
        <f t="shared" si="226"/>
        <v>1</v>
      </c>
      <c r="AI738" s="215" t="b">
        <f t="shared" si="227"/>
        <v>1</v>
      </c>
      <c r="AJ738" s="215" t="b">
        <f t="shared" si="228"/>
        <v>0</v>
      </c>
      <c r="AK738" s="215" t="b">
        <f t="shared" si="229"/>
        <v>0</v>
      </c>
      <c r="AL738" s="215" t="b">
        <f t="shared" si="230"/>
        <v>0</v>
      </c>
      <c r="AM738" s="215" t="b">
        <f t="shared" si="231"/>
        <v>0</v>
      </c>
      <c r="AN738" s="215" t="b">
        <f t="shared" si="232"/>
        <v>0</v>
      </c>
      <c r="AO738" s="215" t="b">
        <f t="shared" si="233"/>
        <v>0</v>
      </c>
      <c r="AP738" s="215" t="b">
        <f t="shared" si="234"/>
        <v>0</v>
      </c>
      <c r="AQ738" s="215" t="b">
        <f t="shared" si="235"/>
        <v>0</v>
      </c>
      <c r="AR738" s="215" t="b">
        <f t="shared" si="236"/>
        <v>0</v>
      </c>
      <c r="AS738" s="215" t="b">
        <f t="shared" si="237"/>
        <v>1</v>
      </c>
      <c r="AT738" s="215" t="b">
        <f t="shared" si="238"/>
        <v>1</v>
      </c>
      <c r="AU738" s="215" t="b">
        <f t="shared" si="239"/>
        <v>1</v>
      </c>
      <c r="AV738" s="215" t="b">
        <f t="shared" si="240"/>
        <v>1</v>
      </c>
    </row>
    <row r="739" spans="1:48" ht="15.75">
      <c r="A739" s="77">
        <v>717</v>
      </c>
      <c r="B739" s="134"/>
      <c r="C739" s="80"/>
      <c r="D739" s="126"/>
      <c r="E739" s="152"/>
      <c r="F739" s="146"/>
      <c r="G739" s="130"/>
      <c r="H739" s="152"/>
      <c r="I739" s="146"/>
      <c r="J739" s="130"/>
      <c r="K739" s="152"/>
      <c r="L739" s="146"/>
      <c r="M739" s="130"/>
      <c r="N739" s="152"/>
      <c r="O739" s="146"/>
      <c r="P739" s="130"/>
      <c r="Q739" s="152"/>
      <c r="R739" s="146"/>
      <c r="S739" s="130"/>
      <c r="T739" s="152"/>
      <c r="U739" s="146"/>
      <c r="V739" s="130"/>
      <c r="W739" s="152"/>
      <c r="X739" s="146"/>
      <c r="Y739" s="130"/>
      <c r="Z739" s="152"/>
      <c r="AA739" s="154"/>
      <c r="AB739" s="161">
        <f t="shared" si="223"/>
        <v>0</v>
      </c>
      <c r="AC739" s="162">
        <f t="shared" si="224"/>
        <v>0</v>
      </c>
      <c r="AD739" s="163">
        <f t="shared" si="225"/>
        <v>0</v>
      </c>
      <c r="AE739" s="208"/>
      <c r="AF739" s="215" t="b">
        <f t="shared" si="221"/>
        <v>1</v>
      </c>
      <c r="AG739" s="215" t="b">
        <f t="shared" si="222"/>
        <v>1</v>
      </c>
      <c r="AH739" s="215" t="b">
        <f t="shared" si="226"/>
        <v>1</v>
      </c>
      <c r="AI739" s="215" t="b">
        <f t="shared" si="227"/>
        <v>1</v>
      </c>
      <c r="AJ739" s="215" t="b">
        <f t="shared" si="228"/>
        <v>0</v>
      </c>
      <c r="AK739" s="215" t="b">
        <f t="shared" si="229"/>
        <v>0</v>
      </c>
      <c r="AL739" s="215" t="b">
        <f t="shared" si="230"/>
        <v>0</v>
      </c>
      <c r="AM739" s="215" t="b">
        <f t="shared" si="231"/>
        <v>0</v>
      </c>
      <c r="AN739" s="215" t="b">
        <f t="shared" si="232"/>
        <v>0</v>
      </c>
      <c r="AO739" s="215" t="b">
        <f t="shared" si="233"/>
        <v>0</v>
      </c>
      <c r="AP739" s="215" t="b">
        <f t="shared" si="234"/>
        <v>0</v>
      </c>
      <c r="AQ739" s="215" t="b">
        <f t="shared" si="235"/>
        <v>0</v>
      </c>
      <c r="AR739" s="215" t="b">
        <f t="shared" si="236"/>
        <v>0</v>
      </c>
      <c r="AS739" s="215" t="b">
        <f t="shared" si="237"/>
        <v>1</v>
      </c>
      <c r="AT739" s="215" t="b">
        <f t="shared" si="238"/>
        <v>1</v>
      </c>
      <c r="AU739" s="215" t="b">
        <f t="shared" si="239"/>
        <v>1</v>
      </c>
      <c r="AV739" s="215" t="b">
        <f t="shared" si="240"/>
        <v>1</v>
      </c>
    </row>
    <row r="740" spans="1:48" ht="15.75">
      <c r="A740" s="77">
        <v>718</v>
      </c>
      <c r="B740" s="134"/>
      <c r="C740" s="80"/>
      <c r="D740" s="126"/>
      <c r="E740" s="152"/>
      <c r="F740" s="146"/>
      <c r="G740" s="130"/>
      <c r="H740" s="152"/>
      <c r="I740" s="146"/>
      <c r="J740" s="130"/>
      <c r="K740" s="152"/>
      <c r="L740" s="146"/>
      <c r="M740" s="130"/>
      <c r="N740" s="152"/>
      <c r="O740" s="146"/>
      <c r="P740" s="130"/>
      <c r="Q740" s="152"/>
      <c r="R740" s="146"/>
      <c r="S740" s="130"/>
      <c r="T740" s="152"/>
      <c r="U740" s="146"/>
      <c r="V740" s="130"/>
      <c r="W740" s="152"/>
      <c r="X740" s="146"/>
      <c r="Y740" s="130"/>
      <c r="Z740" s="152"/>
      <c r="AA740" s="154"/>
      <c r="AB740" s="161">
        <f t="shared" si="223"/>
        <v>0</v>
      </c>
      <c r="AC740" s="162">
        <f t="shared" si="224"/>
        <v>0</v>
      </c>
      <c r="AD740" s="163">
        <f t="shared" si="225"/>
        <v>0</v>
      </c>
      <c r="AE740" s="208"/>
      <c r="AF740" s="215" t="b">
        <f t="shared" si="221"/>
        <v>1</v>
      </c>
      <c r="AG740" s="215" t="b">
        <f t="shared" si="222"/>
        <v>1</v>
      </c>
      <c r="AH740" s="215" t="b">
        <f t="shared" si="226"/>
        <v>1</v>
      </c>
      <c r="AI740" s="215" t="b">
        <f t="shared" si="227"/>
        <v>1</v>
      </c>
      <c r="AJ740" s="215" t="b">
        <f t="shared" si="228"/>
        <v>0</v>
      </c>
      <c r="AK740" s="215" t="b">
        <f t="shared" si="229"/>
        <v>0</v>
      </c>
      <c r="AL740" s="215" t="b">
        <f t="shared" si="230"/>
        <v>0</v>
      </c>
      <c r="AM740" s="215" t="b">
        <f t="shared" si="231"/>
        <v>0</v>
      </c>
      <c r="AN740" s="215" t="b">
        <f t="shared" si="232"/>
        <v>0</v>
      </c>
      <c r="AO740" s="215" t="b">
        <f t="shared" si="233"/>
        <v>0</v>
      </c>
      <c r="AP740" s="215" t="b">
        <f t="shared" si="234"/>
        <v>0</v>
      </c>
      <c r="AQ740" s="215" t="b">
        <f t="shared" si="235"/>
        <v>0</v>
      </c>
      <c r="AR740" s="215" t="b">
        <f t="shared" si="236"/>
        <v>0</v>
      </c>
      <c r="AS740" s="215" t="b">
        <f t="shared" si="237"/>
        <v>1</v>
      </c>
      <c r="AT740" s="215" t="b">
        <f t="shared" si="238"/>
        <v>1</v>
      </c>
      <c r="AU740" s="215" t="b">
        <f t="shared" si="239"/>
        <v>1</v>
      </c>
      <c r="AV740" s="215" t="b">
        <f t="shared" si="240"/>
        <v>1</v>
      </c>
    </row>
    <row r="741" spans="1:48" ht="15.75">
      <c r="A741" s="77">
        <v>719</v>
      </c>
      <c r="B741" s="134"/>
      <c r="C741" s="80"/>
      <c r="D741" s="126"/>
      <c r="E741" s="152"/>
      <c r="F741" s="146"/>
      <c r="G741" s="130"/>
      <c r="H741" s="152"/>
      <c r="I741" s="146"/>
      <c r="J741" s="130"/>
      <c r="K741" s="152"/>
      <c r="L741" s="146"/>
      <c r="M741" s="130"/>
      <c r="N741" s="152"/>
      <c r="O741" s="146"/>
      <c r="P741" s="130"/>
      <c r="Q741" s="152"/>
      <c r="R741" s="146"/>
      <c r="S741" s="130"/>
      <c r="T741" s="152"/>
      <c r="U741" s="146"/>
      <c r="V741" s="130"/>
      <c r="W741" s="152"/>
      <c r="X741" s="146"/>
      <c r="Y741" s="130"/>
      <c r="Z741" s="152"/>
      <c r="AA741" s="154"/>
      <c r="AB741" s="161">
        <f t="shared" si="223"/>
        <v>0</v>
      </c>
      <c r="AC741" s="162">
        <f t="shared" si="224"/>
        <v>0</v>
      </c>
      <c r="AD741" s="163">
        <f t="shared" si="225"/>
        <v>0</v>
      </c>
      <c r="AE741" s="208"/>
      <c r="AF741" s="215" t="b">
        <f t="shared" si="221"/>
        <v>1</v>
      </c>
      <c r="AG741" s="215" t="b">
        <f t="shared" si="222"/>
        <v>1</v>
      </c>
      <c r="AH741" s="215" t="b">
        <f t="shared" si="226"/>
        <v>1</v>
      </c>
      <c r="AI741" s="215" t="b">
        <f t="shared" si="227"/>
        <v>1</v>
      </c>
      <c r="AJ741" s="215" t="b">
        <f t="shared" si="228"/>
        <v>0</v>
      </c>
      <c r="AK741" s="215" t="b">
        <f t="shared" si="229"/>
        <v>0</v>
      </c>
      <c r="AL741" s="215" t="b">
        <f t="shared" si="230"/>
        <v>0</v>
      </c>
      <c r="AM741" s="215" t="b">
        <f t="shared" si="231"/>
        <v>0</v>
      </c>
      <c r="AN741" s="215" t="b">
        <f t="shared" si="232"/>
        <v>0</v>
      </c>
      <c r="AO741" s="215" t="b">
        <f t="shared" si="233"/>
        <v>0</v>
      </c>
      <c r="AP741" s="215" t="b">
        <f t="shared" si="234"/>
        <v>0</v>
      </c>
      <c r="AQ741" s="215" t="b">
        <f t="shared" si="235"/>
        <v>0</v>
      </c>
      <c r="AR741" s="215" t="b">
        <f t="shared" si="236"/>
        <v>0</v>
      </c>
      <c r="AS741" s="215" t="b">
        <f t="shared" si="237"/>
        <v>1</v>
      </c>
      <c r="AT741" s="215" t="b">
        <f t="shared" si="238"/>
        <v>1</v>
      </c>
      <c r="AU741" s="215" t="b">
        <f t="shared" si="239"/>
        <v>1</v>
      </c>
      <c r="AV741" s="215" t="b">
        <f t="shared" si="240"/>
        <v>1</v>
      </c>
    </row>
    <row r="742" spans="1:48" ht="15.75">
      <c r="A742" s="77">
        <v>720</v>
      </c>
      <c r="B742" s="134"/>
      <c r="C742" s="80"/>
      <c r="D742" s="126"/>
      <c r="E742" s="152"/>
      <c r="F742" s="146"/>
      <c r="G742" s="130"/>
      <c r="H742" s="152"/>
      <c r="I742" s="146"/>
      <c r="J742" s="130"/>
      <c r="K742" s="152"/>
      <c r="L742" s="146"/>
      <c r="M742" s="130"/>
      <c r="N742" s="152"/>
      <c r="O742" s="146"/>
      <c r="P742" s="130"/>
      <c r="Q742" s="152"/>
      <c r="R742" s="146"/>
      <c r="S742" s="130"/>
      <c r="T742" s="152"/>
      <c r="U742" s="146"/>
      <c r="V742" s="130"/>
      <c r="W742" s="152"/>
      <c r="X742" s="146"/>
      <c r="Y742" s="130"/>
      <c r="Z742" s="152"/>
      <c r="AA742" s="154"/>
      <c r="AB742" s="161">
        <f t="shared" si="223"/>
        <v>0</v>
      </c>
      <c r="AC742" s="162">
        <f t="shared" si="224"/>
        <v>0</v>
      </c>
      <c r="AD742" s="163">
        <f t="shared" si="225"/>
        <v>0</v>
      </c>
      <c r="AE742" s="208"/>
      <c r="AF742" s="215" t="b">
        <f t="shared" si="221"/>
        <v>1</v>
      </c>
      <c r="AG742" s="215" t="b">
        <f t="shared" si="222"/>
        <v>1</v>
      </c>
      <c r="AH742" s="215" t="b">
        <f t="shared" si="226"/>
        <v>1</v>
      </c>
      <c r="AI742" s="215" t="b">
        <f t="shared" si="227"/>
        <v>1</v>
      </c>
      <c r="AJ742" s="215" t="b">
        <f t="shared" si="228"/>
        <v>0</v>
      </c>
      <c r="AK742" s="215" t="b">
        <f t="shared" si="229"/>
        <v>0</v>
      </c>
      <c r="AL742" s="215" t="b">
        <f t="shared" si="230"/>
        <v>0</v>
      </c>
      <c r="AM742" s="215" t="b">
        <f t="shared" si="231"/>
        <v>0</v>
      </c>
      <c r="AN742" s="215" t="b">
        <f t="shared" si="232"/>
        <v>0</v>
      </c>
      <c r="AO742" s="215" t="b">
        <f t="shared" si="233"/>
        <v>0</v>
      </c>
      <c r="AP742" s="215" t="b">
        <f t="shared" si="234"/>
        <v>0</v>
      </c>
      <c r="AQ742" s="215" t="b">
        <f t="shared" si="235"/>
        <v>0</v>
      </c>
      <c r="AR742" s="215" t="b">
        <f t="shared" si="236"/>
        <v>0</v>
      </c>
      <c r="AS742" s="215" t="b">
        <f t="shared" si="237"/>
        <v>1</v>
      </c>
      <c r="AT742" s="215" t="b">
        <f t="shared" si="238"/>
        <v>1</v>
      </c>
      <c r="AU742" s="215" t="b">
        <f t="shared" si="239"/>
        <v>1</v>
      </c>
      <c r="AV742" s="215" t="b">
        <f t="shared" si="240"/>
        <v>1</v>
      </c>
    </row>
    <row r="743" spans="1:48" ht="15.75">
      <c r="A743" s="77">
        <v>721</v>
      </c>
      <c r="B743" s="134"/>
      <c r="C743" s="80"/>
      <c r="D743" s="126"/>
      <c r="E743" s="152"/>
      <c r="F743" s="146"/>
      <c r="G743" s="130"/>
      <c r="H743" s="152"/>
      <c r="I743" s="146"/>
      <c r="J743" s="130"/>
      <c r="K743" s="152"/>
      <c r="L743" s="146"/>
      <c r="M743" s="130"/>
      <c r="N743" s="152"/>
      <c r="O743" s="146"/>
      <c r="P743" s="130"/>
      <c r="Q743" s="152"/>
      <c r="R743" s="146"/>
      <c r="S743" s="130"/>
      <c r="T743" s="152"/>
      <c r="U743" s="146"/>
      <c r="V743" s="130"/>
      <c r="W743" s="152"/>
      <c r="X743" s="146"/>
      <c r="Y743" s="130"/>
      <c r="Z743" s="152"/>
      <c r="AA743" s="154"/>
      <c r="AB743" s="161">
        <f t="shared" si="223"/>
        <v>0</v>
      </c>
      <c r="AC743" s="162">
        <f t="shared" si="224"/>
        <v>0</v>
      </c>
      <c r="AD743" s="163">
        <f t="shared" si="225"/>
        <v>0</v>
      </c>
      <c r="AE743" s="208"/>
      <c r="AF743" s="215" t="b">
        <f t="shared" si="221"/>
        <v>1</v>
      </c>
      <c r="AG743" s="215" t="b">
        <f t="shared" si="222"/>
        <v>1</v>
      </c>
      <c r="AH743" s="215" t="b">
        <f t="shared" si="226"/>
        <v>1</v>
      </c>
      <c r="AI743" s="215" t="b">
        <f t="shared" si="227"/>
        <v>1</v>
      </c>
      <c r="AJ743" s="215" t="b">
        <f t="shared" si="228"/>
        <v>0</v>
      </c>
      <c r="AK743" s="215" t="b">
        <f t="shared" si="229"/>
        <v>0</v>
      </c>
      <c r="AL743" s="215" t="b">
        <f t="shared" si="230"/>
        <v>0</v>
      </c>
      <c r="AM743" s="215" t="b">
        <f t="shared" si="231"/>
        <v>0</v>
      </c>
      <c r="AN743" s="215" t="b">
        <f t="shared" si="232"/>
        <v>0</v>
      </c>
      <c r="AO743" s="215" t="b">
        <f t="shared" si="233"/>
        <v>0</v>
      </c>
      <c r="AP743" s="215" t="b">
        <f t="shared" si="234"/>
        <v>0</v>
      </c>
      <c r="AQ743" s="215" t="b">
        <f t="shared" si="235"/>
        <v>0</v>
      </c>
      <c r="AR743" s="215" t="b">
        <f t="shared" si="236"/>
        <v>0</v>
      </c>
      <c r="AS743" s="215" t="b">
        <f t="shared" si="237"/>
        <v>1</v>
      </c>
      <c r="AT743" s="215" t="b">
        <f t="shared" si="238"/>
        <v>1</v>
      </c>
      <c r="AU743" s="215" t="b">
        <f t="shared" si="239"/>
        <v>1</v>
      </c>
      <c r="AV743" s="215" t="b">
        <f t="shared" si="240"/>
        <v>1</v>
      </c>
    </row>
    <row r="744" spans="1:48" ht="15.75">
      <c r="A744" s="77">
        <v>722</v>
      </c>
      <c r="B744" s="134"/>
      <c r="C744" s="80"/>
      <c r="D744" s="126"/>
      <c r="E744" s="152"/>
      <c r="F744" s="146"/>
      <c r="G744" s="130"/>
      <c r="H744" s="152"/>
      <c r="I744" s="146"/>
      <c r="J744" s="130"/>
      <c r="K744" s="152"/>
      <c r="L744" s="146"/>
      <c r="M744" s="130"/>
      <c r="N744" s="152"/>
      <c r="O744" s="146"/>
      <c r="P744" s="130"/>
      <c r="Q744" s="152"/>
      <c r="R744" s="146"/>
      <c r="S744" s="130"/>
      <c r="T744" s="152"/>
      <c r="U744" s="146"/>
      <c r="V744" s="130"/>
      <c r="W744" s="152"/>
      <c r="X744" s="146"/>
      <c r="Y744" s="130"/>
      <c r="Z744" s="152"/>
      <c r="AA744" s="154"/>
      <c r="AB744" s="161">
        <f t="shared" si="223"/>
        <v>0</v>
      </c>
      <c r="AC744" s="162">
        <f t="shared" si="224"/>
        <v>0</v>
      </c>
      <c r="AD744" s="163">
        <f t="shared" si="225"/>
        <v>0</v>
      </c>
      <c r="AE744" s="208"/>
      <c r="AF744" s="215" t="b">
        <f t="shared" si="221"/>
        <v>1</v>
      </c>
      <c r="AG744" s="215" t="b">
        <f t="shared" si="222"/>
        <v>1</v>
      </c>
      <c r="AH744" s="215" t="b">
        <f t="shared" si="226"/>
        <v>1</v>
      </c>
      <c r="AI744" s="215" t="b">
        <f t="shared" si="227"/>
        <v>1</v>
      </c>
      <c r="AJ744" s="215" t="b">
        <f t="shared" si="228"/>
        <v>0</v>
      </c>
      <c r="AK744" s="215" t="b">
        <f t="shared" si="229"/>
        <v>0</v>
      </c>
      <c r="AL744" s="215" t="b">
        <f t="shared" si="230"/>
        <v>0</v>
      </c>
      <c r="AM744" s="215" t="b">
        <f t="shared" si="231"/>
        <v>0</v>
      </c>
      <c r="AN744" s="215" t="b">
        <f t="shared" si="232"/>
        <v>0</v>
      </c>
      <c r="AO744" s="215" t="b">
        <f t="shared" si="233"/>
        <v>0</v>
      </c>
      <c r="AP744" s="215" t="b">
        <f t="shared" si="234"/>
        <v>0</v>
      </c>
      <c r="AQ744" s="215" t="b">
        <f t="shared" si="235"/>
        <v>0</v>
      </c>
      <c r="AR744" s="215" t="b">
        <f t="shared" si="236"/>
        <v>0</v>
      </c>
      <c r="AS744" s="215" t="b">
        <f t="shared" si="237"/>
        <v>1</v>
      </c>
      <c r="AT744" s="215" t="b">
        <f t="shared" si="238"/>
        <v>1</v>
      </c>
      <c r="AU744" s="215" t="b">
        <f t="shared" si="239"/>
        <v>1</v>
      </c>
      <c r="AV744" s="215" t="b">
        <f t="shared" si="240"/>
        <v>1</v>
      </c>
    </row>
    <row r="745" spans="1:48" ht="15.75">
      <c r="A745" s="77">
        <v>723</v>
      </c>
      <c r="B745" s="134"/>
      <c r="C745" s="80"/>
      <c r="D745" s="126"/>
      <c r="E745" s="152"/>
      <c r="F745" s="146"/>
      <c r="G745" s="130"/>
      <c r="H745" s="152"/>
      <c r="I745" s="146"/>
      <c r="J745" s="130"/>
      <c r="K745" s="152"/>
      <c r="L745" s="146"/>
      <c r="M745" s="130"/>
      <c r="N745" s="152"/>
      <c r="O745" s="146"/>
      <c r="P745" s="130"/>
      <c r="Q745" s="152"/>
      <c r="R745" s="146"/>
      <c r="S745" s="130"/>
      <c r="T745" s="152"/>
      <c r="U745" s="146"/>
      <c r="V745" s="130"/>
      <c r="W745" s="152"/>
      <c r="X745" s="146"/>
      <c r="Y745" s="130"/>
      <c r="Z745" s="152"/>
      <c r="AA745" s="154"/>
      <c r="AB745" s="161">
        <f t="shared" si="223"/>
        <v>0</v>
      </c>
      <c r="AC745" s="162">
        <f t="shared" si="224"/>
        <v>0</v>
      </c>
      <c r="AD745" s="163">
        <f t="shared" si="225"/>
        <v>0</v>
      </c>
      <c r="AE745" s="208"/>
      <c r="AF745" s="215" t="b">
        <f t="shared" si="221"/>
        <v>1</v>
      </c>
      <c r="AG745" s="215" t="b">
        <f t="shared" si="222"/>
        <v>1</v>
      </c>
      <c r="AH745" s="215" t="b">
        <f t="shared" si="226"/>
        <v>1</v>
      </c>
      <c r="AI745" s="215" t="b">
        <f t="shared" si="227"/>
        <v>1</v>
      </c>
      <c r="AJ745" s="215" t="b">
        <f t="shared" si="228"/>
        <v>0</v>
      </c>
      <c r="AK745" s="215" t="b">
        <f t="shared" si="229"/>
        <v>0</v>
      </c>
      <c r="AL745" s="215" t="b">
        <f t="shared" si="230"/>
        <v>0</v>
      </c>
      <c r="AM745" s="215" t="b">
        <f t="shared" si="231"/>
        <v>0</v>
      </c>
      <c r="AN745" s="215" t="b">
        <f t="shared" si="232"/>
        <v>0</v>
      </c>
      <c r="AO745" s="215" t="b">
        <f t="shared" si="233"/>
        <v>0</v>
      </c>
      <c r="AP745" s="215" t="b">
        <f t="shared" si="234"/>
        <v>0</v>
      </c>
      <c r="AQ745" s="215" t="b">
        <f t="shared" si="235"/>
        <v>0</v>
      </c>
      <c r="AR745" s="215" t="b">
        <f t="shared" si="236"/>
        <v>0</v>
      </c>
      <c r="AS745" s="215" t="b">
        <f t="shared" si="237"/>
        <v>1</v>
      </c>
      <c r="AT745" s="215" t="b">
        <f t="shared" si="238"/>
        <v>1</v>
      </c>
      <c r="AU745" s="215" t="b">
        <f t="shared" si="239"/>
        <v>1</v>
      </c>
      <c r="AV745" s="215" t="b">
        <f t="shared" si="240"/>
        <v>1</v>
      </c>
    </row>
    <row r="746" spans="1:48" ht="15.75">
      <c r="A746" s="77">
        <v>724</v>
      </c>
      <c r="B746" s="134"/>
      <c r="C746" s="80"/>
      <c r="D746" s="126"/>
      <c r="E746" s="152"/>
      <c r="F746" s="146"/>
      <c r="G746" s="130"/>
      <c r="H746" s="152"/>
      <c r="I746" s="146"/>
      <c r="J746" s="130"/>
      <c r="K746" s="152"/>
      <c r="L746" s="146"/>
      <c r="M746" s="130"/>
      <c r="N746" s="152"/>
      <c r="O746" s="146"/>
      <c r="P746" s="130"/>
      <c r="Q746" s="152"/>
      <c r="R746" s="146"/>
      <c r="S746" s="130"/>
      <c r="T746" s="152"/>
      <c r="U746" s="146"/>
      <c r="V746" s="130"/>
      <c r="W746" s="152"/>
      <c r="X746" s="146"/>
      <c r="Y746" s="130"/>
      <c r="Z746" s="152"/>
      <c r="AA746" s="154"/>
      <c r="AB746" s="161">
        <f t="shared" si="223"/>
        <v>0</v>
      </c>
      <c r="AC746" s="162">
        <f t="shared" si="224"/>
        <v>0</v>
      </c>
      <c r="AD746" s="163">
        <f t="shared" si="225"/>
        <v>0</v>
      </c>
      <c r="AE746" s="208"/>
      <c r="AF746" s="215" t="b">
        <f t="shared" si="221"/>
        <v>1</v>
      </c>
      <c r="AG746" s="215" t="b">
        <f t="shared" si="222"/>
        <v>1</v>
      </c>
      <c r="AH746" s="215" t="b">
        <f t="shared" si="226"/>
        <v>1</v>
      </c>
      <c r="AI746" s="215" t="b">
        <f t="shared" si="227"/>
        <v>1</v>
      </c>
      <c r="AJ746" s="215" t="b">
        <f t="shared" si="228"/>
        <v>0</v>
      </c>
      <c r="AK746" s="215" t="b">
        <f t="shared" si="229"/>
        <v>0</v>
      </c>
      <c r="AL746" s="215" t="b">
        <f t="shared" si="230"/>
        <v>0</v>
      </c>
      <c r="AM746" s="215" t="b">
        <f t="shared" si="231"/>
        <v>0</v>
      </c>
      <c r="AN746" s="215" t="b">
        <f t="shared" si="232"/>
        <v>0</v>
      </c>
      <c r="AO746" s="215" t="b">
        <f t="shared" si="233"/>
        <v>0</v>
      </c>
      <c r="AP746" s="215" t="b">
        <f t="shared" si="234"/>
        <v>0</v>
      </c>
      <c r="AQ746" s="215" t="b">
        <f t="shared" si="235"/>
        <v>0</v>
      </c>
      <c r="AR746" s="215" t="b">
        <f t="shared" si="236"/>
        <v>0</v>
      </c>
      <c r="AS746" s="215" t="b">
        <f t="shared" si="237"/>
        <v>1</v>
      </c>
      <c r="AT746" s="215" t="b">
        <f t="shared" si="238"/>
        <v>1</v>
      </c>
      <c r="AU746" s="215" t="b">
        <f t="shared" si="239"/>
        <v>1</v>
      </c>
      <c r="AV746" s="215" t="b">
        <f t="shared" si="240"/>
        <v>1</v>
      </c>
    </row>
    <row r="747" spans="1:48" ht="15.75">
      <c r="A747" s="77">
        <v>725</v>
      </c>
      <c r="B747" s="134"/>
      <c r="C747" s="80"/>
      <c r="D747" s="126"/>
      <c r="E747" s="152"/>
      <c r="F747" s="146"/>
      <c r="G747" s="130"/>
      <c r="H747" s="152"/>
      <c r="I747" s="146"/>
      <c r="J747" s="130"/>
      <c r="K747" s="152"/>
      <c r="L747" s="146"/>
      <c r="M747" s="130"/>
      <c r="N747" s="152"/>
      <c r="O747" s="146"/>
      <c r="P747" s="130"/>
      <c r="Q747" s="152"/>
      <c r="R747" s="146"/>
      <c r="S747" s="130"/>
      <c r="T747" s="152"/>
      <c r="U747" s="146"/>
      <c r="V747" s="130"/>
      <c r="W747" s="152"/>
      <c r="X747" s="146"/>
      <c r="Y747" s="130"/>
      <c r="Z747" s="152"/>
      <c r="AA747" s="154"/>
      <c r="AB747" s="161">
        <f t="shared" si="223"/>
        <v>0</v>
      </c>
      <c r="AC747" s="162">
        <f t="shared" si="224"/>
        <v>0</v>
      </c>
      <c r="AD747" s="163">
        <f t="shared" si="225"/>
        <v>0</v>
      </c>
      <c r="AE747" s="208"/>
      <c r="AF747" s="215" t="b">
        <f t="shared" si="221"/>
        <v>1</v>
      </c>
      <c r="AG747" s="215" t="b">
        <f t="shared" si="222"/>
        <v>1</v>
      </c>
      <c r="AH747" s="215" t="b">
        <f t="shared" si="226"/>
        <v>1</v>
      </c>
      <c r="AI747" s="215" t="b">
        <f t="shared" si="227"/>
        <v>1</v>
      </c>
      <c r="AJ747" s="215" t="b">
        <f t="shared" si="228"/>
        <v>0</v>
      </c>
      <c r="AK747" s="215" t="b">
        <f t="shared" si="229"/>
        <v>0</v>
      </c>
      <c r="AL747" s="215" t="b">
        <f t="shared" si="230"/>
        <v>0</v>
      </c>
      <c r="AM747" s="215" t="b">
        <f t="shared" si="231"/>
        <v>0</v>
      </c>
      <c r="AN747" s="215" t="b">
        <f t="shared" si="232"/>
        <v>0</v>
      </c>
      <c r="AO747" s="215" t="b">
        <f t="shared" si="233"/>
        <v>0</v>
      </c>
      <c r="AP747" s="215" t="b">
        <f t="shared" si="234"/>
        <v>0</v>
      </c>
      <c r="AQ747" s="215" t="b">
        <f t="shared" si="235"/>
        <v>0</v>
      </c>
      <c r="AR747" s="215" t="b">
        <f t="shared" si="236"/>
        <v>0</v>
      </c>
      <c r="AS747" s="215" t="b">
        <f t="shared" si="237"/>
        <v>1</v>
      </c>
      <c r="AT747" s="215" t="b">
        <f t="shared" si="238"/>
        <v>1</v>
      </c>
      <c r="AU747" s="215" t="b">
        <f t="shared" si="239"/>
        <v>1</v>
      </c>
      <c r="AV747" s="215" t="b">
        <f t="shared" si="240"/>
        <v>1</v>
      </c>
    </row>
    <row r="748" spans="1:48" ht="15.75">
      <c r="A748" s="77">
        <v>726</v>
      </c>
      <c r="B748" s="134"/>
      <c r="C748" s="80"/>
      <c r="D748" s="126"/>
      <c r="E748" s="152"/>
      <c r="F748" s="146"/>
      <c r="G748" s="130"/>
      <c r="H748" s="152"/>
      <c r="I748" s="146"/>
      <c r="J748" s="130"/>
      <c r="K748" s="152"/>
      <c r="L748" s="146"/>
      <c r="M748" s="130"/>
      <c r="N748" s="152"/>
      <c r="O748" s="146"/>
      <c r="P748" s="130"/>
      <c r="Q748" s="152"/>
      <c r="R748" s="146"/>
      <c r="S748" s="130"/>
      <c r="T748" s="152"/>
      <c r="U748" s="146"/>
      <c r="V748" s="130"/>
      <c r="W748" s="152"/>
      <c r="X748" s="146"/>
      <c r="Y748" s="130"/>
      <c r="Z748" s="152"/>
      <c r="AA748" s="154"/>
      <c r="AB748" s="161">
        <f t="shared" si="223"/>
        <v>0</v>
      </c>
      <c r="AC748" s="162">
        <f t="shared" si="224"/>
        <v>0</v>
      </c>
      <c r="AD748" s="163">
        <f t="shared" si="225"/>
        <v>0</v>
      </c>
      <c r="AE748" s="208"/>
      <c r="AF748" s="215" t="b">
        <f t="shared" si="221"/>
        <v>1</v>
      </c>
      <c r="AG748" s="215" t="b">
        <f t="shared" si="222"/>
        <v>1</v>
      </c>
      <c r="AH748" s="215" t="b">
        <f t="shared" si="226"/>
        <v>1</v>
      </c>
      <c r="AI748" s="215" t="b">
        <f t="shared" si="227"/>
        <v>1</v>
      </c>
      <c r="AJ748" s="215" t="b">
        <f t="shared" si="228"/>
        <v>0</v>
      </c>
      <c r="AK748" s="215" t="b">
        <f t="shared" si="229"/>
        <v>0</v>
      </c>
      <c r="AL748" s="215" t="b">
        <f t="shared" si="230"/>
        <v>0</v>
      </c>
      <c r="AM748" s="215" t="b">
        <f t="shared" si="231"/>
        <v>0</v>
      </c>
      <c r="AN748" s="215" t="b">
        <f t="shared" si="232"/>
        <v>0</v>
      </c>
      <c r="AO748" s="215" t="b">
        <f t="shared" si="233"/>
        <v>0</v>
      </c>
      <c r="AP748" s="215" t="b">
        <f t="shared" si="234"/>
        <v>0</v>
      </c>
      <c r="AQ748" s="215" t="b">
        <f t="shared" si="235"/>
        <v>0</v>
      </c>
      <c r="AR748" s="215" t="b">
        <f t="shared" si="236"/>
        <v>0</v>
      </c>
      <c r="AS748" s="215" t="b">
        <f t="shared" si="237"/>
        <v>1</v>
      </c>
      <c r="AT748" s="215" t="b">
        <f t="shared" si="238"/>
        <v>1</v>
      </c>
      <c r="AU748" s="215" t="b">
        <f t="shared" si="239"/>
        <v>1</v>
      </c>
      <c r="AV748" s="215" t="b">
        <f t="shared" si="240"/>
        <v>1</v>
      </c>
    </row>
    <row r="749" spans="1:48" ht="15.75">
      <c r="A749" s="77">
        <v>727</v>
      </c>
      <c r="B749" s="134"/>
      <c r="C749" s="80"/>
      <c r="D749" s="126"/>
      <c r="E749" s="152"/>
      <c r="F749" s="146"/>
      <c r="G749" s="130"/>
      <c r="H749" s="152"/>
      <c r="I749" s="146"/>
      <c r="J749" s="130"/>
      <c r="K749" s="152"/>
      <c r="L749" s="146"/>
      <c r="M749" s="130"/>
      <c r="N749" s="152"/>
      <c r="O749" s="146"/>
      <c r="P749" s="130"/>
      <c r="Q749" s="152"/>
      <c r="R749" s="146"/>
      <c r="S749" s="130"/>
      <c r="T749" s="152"/>
      <c r="U749" s="146"/>
      <c r="V749" s="130"/>
      <c r="W749" s="152"/>
      <c r="X749" s="146"/>
      <c r="Y749" s="130"/>
      <c r="Z749" s="152"/>
      <c r="AA749" s="154"/>
      <c r="AB749" s="161">
        <f t="shared" si="223"/>
        <v>0</v>
      </c>
      <c r="AC749" s="162">
        <f t="shared" si="224"/>
        <v>0</v>
      </c>
      <c r="AD749" s="163">
        <f t="shared" si="225"/>
        <v>0</v>
      </c>
      <c r="AE749" s="208"/>
      <c r="AF749" s="215" t="b">
        <f t="shared" si="221"/>
        <v>1</v>
      </c>
      <c r="AG749" s="215" t="b">
        <f t="shared" si="222"/>
        <v>1</v>
      </c>
      <c r="AH749" s="215" t="b">
        <f t="shared" si="226"/>
        <v>1</v>
      </c>
      <c r="AI749" s="215" t="b">
        <f t="shared" si="227"/>
        <v>1</v>
      </c>
      <c r="AJ749" s="215" t="b">
        <f t="shared" si="228"/>
        <v>0</v>
      </c>
      <c r="AK749" s="215" t="b">
        <f t="shared" si="229"/>
        <v>0</v>
      </c>
      <c r="AL749" s="215" t="b">
        <f t="shared" si="230"/>
        <v>0</v>
      </c>
      <c r="AM749" s="215" t="b">
        <f t="shared" si="231"/>
        <v>0</v>
      </c>
      <c r="AN749" s="215" t="b">
        <f t="shared" si="232"/>
        <v>0</v>
      </c>
      <c r="AO749" s="215" t="b">
        <f t="shared" si="233"/>
        <v>0</v>
      </c>
      <c r="AP749" s="215" t="b">
        <f t="shared" si="234"/>
        <v>0</v>
      </c>
      <c r="AQ749" s="215" t="b">
        <f t="shared" si="235"/>
        <v>0</v>
      </c>
      <c r="AR749" s="215" t="b">
        <f t="shared" si="236"/>
        <v>0</v>
      </c>
      <c r="AS749" s="215" t="b">
        <f t="shared" si="237"/>
        <v>1</v>
      </c>
      <c r="AT749" s="215" t="b">
        <f t="shared" si="238"/>
        <v>1</v>
      </c>
      <c r="AU749" s="215" t="b">
        <f t="shared" si="239"/>
        <v>1</v>
      </c>
      <c r="AV749" s="215" t="b">
        <f t="shared" si="240"/>
        <v>1</v>
      </c>
    </row>
    <row r="750" spans="1:48" ht="15.75">
      <c r="A750" s="77">
        <v>728</v>
      </c>
      <c r="B750" s="134"/>
      <c r="C750" s="80"/>
      <c r="D750" s="126"/>
      <c r="E750" s="152"/>
      <c r="F750" s="146"/>
      <c r="G750" s="130"/>
      <c r="H750" s="152"/>
      <c r="I750" s="146"/>
      <c r="J750" s="130"/>
      <c r="K750" s="152"/>
      <c r="L750" s="146"/>
      <c r="M750" s="130"/>
      <c r="N750" s="152"/>
      <c r="O750" s="146"/>
      <c r="P750" s="130"/>
      <c r="Q750" s="152"/>
      <c r="R750" s="146"/>
      <c r="S750" s="130"/>
      <c r="T750" s="152"/>
      <c r="U750" s="146"/>
      <c r="V750" s="130"/>
      <c r="W750" s="152"/>
      <c r="X750" s="146"/>
      <c r="Y750" s="130"/>
      <c r="Z750" s="152"/>
      <c r="AA750" s="154"/>
      <c r="AB750" s="161">
        <f t="shared" si="223"/>
        <v>0</v>
      </c>
      <c r="AC750" s="162">
        <f t="shared" si="224"/>
        <v>0</v>
      </c>
      <c r="AD750" s="163">
        <f t="shared" si="225"/>
        <v>0</v>
      </c>
      <c r="AE750" s="208"/>
      <c r="AF750" s="215" t="b">
        <f t="shared" si="221"/>
        <v>1</v>
      </c>
      <c r="AG750" s="215" t="b">
        <f t="shared" si="222"/>
        <v>1</v>
      </c>
      <c r="AH750" s="215" t="b">
        <f t="shared" si="226"/>
        <v>1</v>
      </c>
      <c r="AI750" s="215" t="b">
        <f t="shared" si="227"/>
        <v>1</v>
      </c>
      <c r="AJ750" s="215" t="b">
        <f t="shared" si="228"/>
        <v>0</v>
      </c>
      <c r="AK750" s="215" t="b">
        <f t="shared" si="229"/>
        <v>0</v>
      </c>
      <c r="AL750" s="215" t="b">
        <f t="shared" si="230"/>
        <v>0</v>
      </c>
      <c r="AM750" s="215" t="b">
        <f t="shared" si="231"/>
        <v>0</v>
      </c>
      <c r="AN750" s="215" t="b">
        <f t="shared" si="232"/>
        <v>0</v>
      </c>
      <c r="AO750" s="215" t="b">
        <f t="shared" si="233"/>
        <v>0</v>
      </c>
      <c r="AP750" s="215" t="b">
        <f t="shared" si="234"/>
        <v>0</v>
      </c>
      <c r="AQ750" s="215" t="b">
        <f t="shared" si="235"/>
        <v>0</v>
      </c>
      <c r="AR750" s="215" t="b">
        <f t="shared" si="236"/>
        <v>0</v>
      </c>
      <c r="AS750" s="215" t="b">
        <f t="shared" si="237"/>
        <v>1</v>
      </c>
      <c r="AT750" s="215" t="b">
        <f t="shared" si="238"/>
        <v>1</v>
      </c>
      <c r="AU750" s="215" t="b">
        <f t="shared" si="239"/>
        <v>1</v>
      </c>
      <c r="AV750" s="215" t="b">
        <f t="shared" si="240"/>
        <v>1</v>
      </c>
    </row>
    <row r="751" spans="1:48" ht="15.75">
      <c r="A751" s="77">
        <v>729</v>
      </c>
      <c r="B751" s="134"/>
      <c r="C751" s="80"/>
      <c r="D751" s="126"/>
      <c r="E751" s="152"/>
      <c r="F751" s="146"/>
      <c r="G751" s="130"/>
      <c r="H751" s="152"/>
      <c r="I751" s="146"/>
      <c r="J751" s="130"/>
      <c r="K751" s="152"/>
      <c r="L751" s="146"/>
      <c r="M751" s="130"/>
      <c r="N751" s="152"/>
      <c r="O751" s="146"/>
      <c r="P751" s="130"/>
      <c r="Q751" s="152"/>
      <c r="R751" s="146"/>
      <c r="S751" s="130"/>
      <c r="T751" s="152"/>
      <c r="U751" s="146"/>
      <c r="V751" s="130"/>
      <c r="W751" s="152"/>
      <c r="X751" s="146"/>
      <c r="Y751" s="130"/>
      <c r="Z751" s="152"/>
      <c r="AA751" s="154"/>
      <c r="AB751" s="161">
        <f t="shared" si="223"/>
        <v>0</v>
      </c>
      <c r="AC751" s="162">
        <f t="shared" si="224"/>
        <v>0</v>
      </c>
      <c r="AD751" s="163">
        <f t="shared" si="225"/>
        <v>0</v>
      </c>
      <c r="AE751" s="208"/>
      <c r="AF751" s="215" t="b">
        <f t="shared" si="221"/>
        <v>1</v>
      </c>
      <c r="AG751" s="215" t="b">
        <f t="shared" si="222"/>
        <v>1</v>
      </c>
      <c r="AH751" s="215" t="b">
        <f t="shared" si="226"/>
        <v>1</v>
      </c>
      <c r="AI751" s="215" t="b">
        <f t="shared" si="227"/>
        <v>1</v>
      </c>
      <c r="AJ751" s="215" t="b">
        <f t="shared" si="228"/>
        <v>0</v>
      </c>
      <c r="AK751" s="215" t="b">
        <f t="shared" si="229"/>
        <v>0</v>
      </c>
      <c r="AL751" s="215" t="b">
        <f t="shared" si="230"/>
        <v>0</v>
      </c>
      <c r="AM751" s="215" t="b">
        <f t="shared" si="231"/>
        <v>0</v>
      </c>
      <c r="AN751" s="215" t="b">
        <f t="shared" si="232"/>
        <v>0</v>
      </c>
      <c r="AO751" s="215" t="b">
        <f t="shared" si="233"/>
        <v>0</v>
      </c>
      <c r="AP751" s="215" t="b">
        <f t="shared" si="234"/>
        <v>0</v>
      </c>
      <c r="AQ751" s="215" t="b">
        <f t="shared" si="235"/>
        <v>0</v>
      </c>
      <c r="AR751" s="215" t="b">
        <f t="shared" si="236"/>
        <v>0</v>
      </c>
      <c r="AS751" s="215" t="b">
        <f t="shared" si="237"/>
        <v>1</v>
      </c>
      <c r="AT751" s="215" t="b">
        <f t="shared" si="238"/>
        <v>1</v>
      </c>
      <c r="AU751" s="215" t="b">
        <f t="shared" si="239"/>
        <v>1</v>
      </c>
      <c r="AV751" s="215" t="b">
        <f t="shared" si="240"/>
        <v>1</v>
      </c>
    </row>
    <row r="752" spans="1:48" ht="15.75">
      <c r="A752" s="77">
        <v>730</v>
      </c>
      <c r="B752" s="134"/>
      <c r="C752" s="80"/>
      <c r="D752" s="126"/>
      <c r="E752" s="152"/>
      <c r="F752" s="146"/>
      <c r="G752" s="130"/>
      <c r="H752" s="152"/>
      <c r="I752" s="146"/>
      <c r="J752" s="130"/>
      <c r="K752" s="152"/>
      <c r="L752" s="146"/>
      <c r="M752" s="130"/>
      <c r="N752" s="152"/>
      <c r="O752" s="146"/>
      <c r="P752" s="130"/>
      <c r="Q752" s="152"/>
      <c r="R752" s="146"/>
      <c r="S752" s="130"/>
      <c r="T752" s="152"/>
      <c r="U752" s="146"/>
      <c r="V752" s="130"/>
      <c r="W752" s="152"/>
      <c r="X752" s="146"/>
      <c r="Y752" s="130"/>
      <c r="Z752" s="152"/>
      <c r="AA752" s="154"/>
      <c r="AB752" s="161">
        <f t="shared" si="223"/>
        <v>0</v>
      </c>
      <c r="AC752" s="162">
        <f t="shared" si="224"/>
        <v>0</v>
      </c>
      <c r="AD752" s="163">
        <f t="shared" si="225"/>
        <v>0</v>
      </c>
      <c r="AE752" s="208"/>
      <c r="AF752" s="215" t="b">
        <f t="shared" si="221"/>
        <v>1</v>
      </c>
      <c r="AG752" s="215" t="b">
        <f t="shared" si="222"/>
        <v>1</v>
      </c>
      <c r="AH752" s="215" t="b">
        <f t="shared" si="226"/>
        <v>1</v>
      </c>
      <c r="AI752" s="215" t="b">
        <f t="shared" si="227"/>
        <v>1</v>
      </c>
      <c r="AJ752" s="215" t="b">
        <f t="shared" si="228"/>
        <v>0</v>
      </c>
      <c r="AK752" s="215" t="b">
        <f t="shared" si="229"/>
        <v>0</v>
      </c>
      <c r="AL752" s="215" t="b">
        <f t="shared" si="230"/>
        <v>0</v>
      </c>
      <c r="AM752" s="215" t="b">
        <f t="shared" si="231"/>
        <v>0</v>
      </c>
      <c r="AN752" s="215" t="b">
        <f t="shared" si="232"/>
        <v>0</v>
      </c>
      <c r="AO752" s="215" t="b">
        <f t="shared" si="233"/>
        <v>0</v>
      </c>
      <c r="AP752" s="215" t="b">
        <f t="shared" si="234"/>
        <v>0</v>
      </c>
      <c r="AQ752" s="215" t="b">
        <f t="shared" si="235"/>
        <v>0</v>
      </c>
      <c r="AR752" s="215" t="b">
        <f t="shared" si="236"/>
        <v>0</v>
      </c>
      <c r="AS752" s="215" t="b">
        <f t="shared" si="237"/>
        <v>1</v>
      </c>
      <c r="AT752" s="215" t="b">
        <f t="shared" si="238"/>
        <v>1</v>
      </c>
      <c r="AU752" s="215" t="b">
        <f t="shared" si="239"/>
        <v>1</v>
      </c>
      <c r="AV752" s="215" t="b">
        <f t="shared" si="240"/>
        <v>1</v>
      </c>
    </row>
    <row r="753" spans="1:48" ht="15.75">
      <c r="A753" s="77">
        <v>731</v>
      </c>
      <c r="B753" s="134"/>
      <c r="C753" s="80"/>
      <c r="D753" s="126"/>
      <c r="E753" s="152"/>
      <c r="F753" s="146"/>
      <c r="G753" s="130"/>
      <c r="H753" s="152"/>
      <c r="I753" s="146"/>
      <c r="J753" s="130"/>
      <c r="K753" s="152"/>
      <c r="L753" s="146"/>
      <c r="M753" s="130"/>
      <c r="N753" s="152"/>
      <c r="O753" s="146"/>
      <c r="P753" s="130"/>
      <c r="Q753" s="152"/>
      <c r="R753" s="146"/>
      <c r="S753" s="130"/>
      <c r="T753" s="152"/>
      <c r="U753" s="146"/>
      <c r="V753" s="130"/>
      <c r="W753" s="152"/>
      <c r="X753" s="146"/>
      <c r="Y753" s="130"/>
      <c r="Z753" s="152"/>
      <c r="AA753" s="154"/>
      <c r="AB753" s="161">
        <f t="shared" si="223"/>
        <v>0</v>
      </c>
      <c r="AC753" s="162">
        <f t="shared" si="224"/>
        <v>0</v>
      </c>
      <c r="AD753" s="163">
        <f t="shared" si="225"/>
        <v>0</v>
      </c>
      <c r="AE753" s="208"/>
      <c r="AF753" s="215" t="b">
        <f t="shared" si="221"/>
        <v>1</v>
      </c>
      <c r="AG753" s="215" t="b">
        <f t="shared" si="222"/>
        <v>1</v>
      </c>
      <c r="AH753" s="215" t="b">
        <f t="shared" si="226"/>
        <v>1</v>
      </c>
      <c r="AI753" s="215" t="b">
        <f t="shared" si="227"/>
        <v>1</v>
      </c>
      <c r="AJ753" s="215" t="b">
        <f t="shared" si="228"/>
        <v>0</v>
      </c>
      <c r="AK753" s="215" t="b">
        <f t="shared" si="229"/>
        <v>0</v>
      </c>
      <c r="AL753" s="215" t="b">
        <f t="shared" si="230"/>
        <v>0</v>
      </c>
      <c r="AM753" s="215" t="b">
        <f t="shared" si="231"/>
        <v>0</v>
      </c>
      <c r="AN753" s="215" t="b">
        <f t="shared" si="232"/>
        <v>0</v>
      </c>
      <c r="AO753" s="215" t="b">
        <f t="shared" si="233"/>
        <v>0</v>
      </c>
      <c r="AP753" s="215" t="b">
        <f t="shared" si="234"/>
        <v>0</v>
      </c>
      <c r="AQ753" s="215" t="b">
        <f t="shared" si="235"/>
        <v>0</v>
      </c>
      <c r="AR753" s="215" t="b">
        <f t="shared" si="236"/>
        <v>0</v>
      </c>
      <c r="AS753" s="215" t="b">
        <f t="shared" si="237"/>
        <v>1</v>
      </c>
      <c r="AT753" s="215" t="b">
        <f t="shared" si="238"/>
        <v>1</v>
      </c>
      <c r="AU753" s="215" t="b">
        <f t="shared" si="239"/>
        <v>1</v>
      </c>
      <c r="AV753" s="215" t="b">
        <f t="shared" si="240"/>
        <v>1</v>
      </c>
    </row>
    <row r="754" spans="1:48" ht="15.75">
      <c r="A754" s="77">
        <v>732</v>
      </c>
      <c r="B754" s="134"/>
      <c r="C754" s="80"/>
      <c r="D754" s="126"/>
      <c r="E754" s="152"/>
      <c r="F754" s="146"/>
      <c r="G754" s="130"/>
      <c r="H754" s="152"/>
      <c r="I754" s="146"/>
      <c r="J754" s="130"/>
      <c r="K754" s="152"/>
      <c r="L754" s="146"/>
      <c r="M754" s="130"/>
      <c r="N754" s="152"/>
      <c r="O754" s="146"/>
      <c r="P754" s="130"/>
      <c r="Q754" s="152"/>
      <c r="R754" s="146"/>
      <c r="S754" s="130"/>
      <c r="T754" s="152"/>
      <c r="U754" s="146"/>
      <c r="V754" s="130"/>
      <c r="W754" s="152"/>
      <c r="X754" s="146"/>
      <c r="Y754" s="130"/>
      <c r="Z754" s="152"/>
      <c r="AA754" s="154"/>
      <c r="AB754" s="161">
        <f t="shared" si="223"/>
        <v>0</v>
      </c>
      <c r="AC754" s="162">
        <f t="shared" si="224"/>
        <v>0</v>
      </c>
      <c r="AD754" s="163">
        <f t="shared" si="225"/>
        <v>0</v>
      </c>
      <c r="AE754" s="208"/>
      <c r="AF754" s="215" t="b">
        <f t="shared" si="221"/>
        <v>1</v>
      </c>
      <c r="AG754" s="215" t="b">
        <f t="shared" si="222"/>
        <v>1</v>
      </c>
      <c r="AH754" s="215" t="b">
        <f t="shared" si="226"/>
        <v>1</v>
      </c>
      <c r="AI754" s="215" t="b">
        <f t="shared" si="227"/>
        <v>1</v>
      </c>
      <c r="AJ754" s="215" t="b">
        <f t="shared" si="228"/>
        <v>0</v>
      </c>
      <c r="AK754" s="215" t="b">
        <f t="shared" si="229"/>
        <v>0</v>
      </c>
      <c r="AL754" s="215" t="b">
        <f t="shared" si="230"/>
        <v>0</v>
      </c>
      <c r="AM754" s="215" t="b">
        <f t="shared" si="231"/>
        <v>0</v>
      </c>
      <c r="AN754" s="215" t="b">
        <f t="shared" si="232"/>
        <v>0</v>
      </c>
      <c r="AO754" s="215" t="b">
        <f t="shared" si="233"/>
        <v>0</v>
      </c>
      <c r="AP754" s="215" t="b">
        <f t="shared" si="234"/>
        <v>0</v>
      </c>
      <c r="AQ754" s="215" t="b">
        <f t="shared" si="235"/>
        <v>0</v>
      </c>
      <c r="AR754" s="215" t="b">
        <f t="shared" si="236"/>
        <v>0</v>
      </c>
      <c r="AS754" s="215" t="b">
        <f t="shared" si="237"/>
        <v>1</v>
      </c>
      <c r="AT754" s="215" t="b">
        <f t="shared" si="238"/>
        <v>1</v>
      </c>
      <c r="AU754" s="215" t="b">
        <f t="shared" si="239"/>
        <v>1</v>
      </c>
      <c r="AV754" s="215" t="b">
        <f t="shared" si="240"/>
        <v>1</v>
      </c>
    </row>
    <row r="755" spans="1:48" ht="15.75">
      <c r="A755" s="77">
        <v>733</v>
      </c>
      <c r="B755" s="134"/>
      <c r="C755" s="80"/>
      <c r="D755" s="126"/>
      <c r="E755" s="152"/>
      <c r="F755" s="146"/>
      <c r="G755" s="130"/>
      <c r="H755" s="152"/>
      <c r="I755" s="146"/>
      <c r="J755" s="130"/>
      <c r="K755" s="152"/>
      <c r="L755" s="146"/>
      <c r="M755" s="130"/>
      <c r="N755" s="152"/>
      <c r="O755" s="146"/>
      <c r="P755" s="130"/>
      <c r="Q755" s="152"/>
      <c r="R755" s="146"/>
      <c r="S755" s="130"/>
      <c r="T755" s="152"/>
      <c r="U755" s="146"/>
      <c r="V755" s="130"/>
      <c r="W755" s="152"/>
      <c r="X755" s="146"/>
      <c r="Y755" s="130"/>
      <c r="Z755" s="152"/>
      <c r="AA755" s="154"/>
      <c r="AB755" s="161">
        <f t="shared" si="223"/>
        <v>0</v>
      </c>
      <c r="AC755" s="162">
        <f t="shared" si="224"/>
        <v>0</v>
      </c>
      <c r="AD755" s="163">
        <f t="shared" si="225"/>
        <v>0</v>
      </c>
      <c r="AE755" s="208"/>
      <c r="AF755" s="215" t="b">
        <f t="shared" si="221"/>
        <v>1</v>
      </c>
      <c r="AG755" s="215" t="b">
        <f t="shared" si="222"/>
        <v>1</v>
      </c>
      <c r="AH755" s="215" t="b">
        <f t="shared" si="226"/>
        <v>1</v>
      </c>
      <c r="AI755" s="215" t="b">
        <f t="shared" si="227"/>
        <v>1</v>
      </c>
      <c r="AJ755" s="215" t="b">
        <f t="shared" si="228"/>
        <v>0</v>
      </c>
      <c r="AK755" s="215" t="b">
        <f t="shared" si="229"/>
        <v>0</v>
      </c>
      <c r="AL755" s="215" t="b">
        <f t="shared" si="230"/>
        <v>0</v>
      </c>
      <c r="AM755" s="215" t="b">
        <f t="shared" si="231"/>
        <v>0</v>
      </c>
      <c r="AN755" s="215" t="b">
        <f t="shared" si="232"/>
        <v>0</v>
      </c>
      <c r="AO755" s="215" t="b">
        <f t="shared" si="233"/>
        <v>0</v>
      </c>
      <c r="AP755" s="215" t="b">
        <f t="shared" si="234"/>
        <v>0</v>
      </c>
      <c r="AQ755" s="215" t="b">
        <f t="shared" si="235"/>
        <v>0</v>
      </c>
      <c r="AR755" s="215" t="b">
        <f t="shared" si="236"/>
        <v>0</v>
      </c>
      <c r="AS755" s="215" t="b">
        <f t="shared" si="237"/>
        <v>1</v>
      </c>
      <c r="AT755" s="215" t="b">
        <f t="shared" si="238"/>
        <v>1</v>
      </c>
      <c r="AU755" s="215" t="b">
        <f t="shared" si="239"/>
        <v>1</v>
      </c>
      <c r="AV755" s="215" t="b">
        <f t="shared" si="240"/>
        <v>1</v>
      </c>
    </row>
    <row r="756" spans="1:48" ht="15.75">
      <c r="A756" s="77">
        <v>734</v>
      </c>
      <c r="B756" s="134"/>
      <c r="C756" s="80"/>
      <c r="D756" s="126"/>
      <c r="E756" s="152"/>
      <c r="F756" s="146"/>
      <c r="G756" s="130"/>
      <c r="H756" s="152"/>
      <c r="I756" s="146"/>
      <c r="J756" s="130"/>
      <c r="K756" s="152"/>
      <c r="L756" s="146"/>
      <c r="M756" s="130"/>
      <c r="N756" s="152"/>
      <c r="O756" s="146"/>
      <c r="P756" s="130"/>
      <c r="Q756" s="152"/>
      <c r="R756" s="146"/>
      <c r="S756" s="130"/>
      <c r="T756" s="152"/>
      <c r="U756" s="146"/>
      <c r="V756" s="130"/>
      <c r="W756" s="152"/>
      <c r="X756" s="146"/>
      <c r="Y756" s="130"/>
      <c r="Z756" s="152"/>
      <c r="AA756" s="154"/>
      <c r="AB756" s="161">
        <f t="shared" si="223"/>
        <v>0</v>
      </c>
      <c r="AC756" s="162">
        <f t="shared" si="224"/>
        <v>0</v>
      </c>
      <c r="AD756" s="163">
        <f t="shared" si="225"/>
        <v>0</v>
      </c>
      <c r="AE756" s="208"/>
      <c r="AF756" s="215" t="b">
        <f t="shared" si="221"/>
        <v>1</v>
      </c>
      <c r="AG756" s="215" t="b">
        <f t="shared" si="222"/>
        <v>1</v>
      </c>
      <c r="AH756" s="215" t="b">
        <f t="shared" si="226"/>
        <v>1</v>
      </c>
      <c r="AI756" s="215" t="b">
        <f t="shared" si="227"/>
        <v>1</v>
      </c>
      <c r="AJ756" s="215" t="b">
        <f t="shared" si="228"/>
        <v>0</v>
      </c>
      <c r="AK756" s="215" t="b">
        <f t="shared" si="229"/>
        <v>0</v>
      </c>
      <c r="AL756" s="215" t="b">
        <f t="shared" si="230"/>
        <v>0</v>
      </c>
      <c r="AM756" s="215" t="b">
        <f t="shared" si="231"/>
        <v>0</v>
      </c>
      <c r="AN756" s="215" t="b">
        <f t="shared" si="232"/>
        <v>0</v>
      </c>
      <c r="AO756" s="215" t="b">
        <f t="shared" si="233"/>
        <v>0</v>
      </c>
      <c r="AP756" s="215" t="b">
        <f t="shared" si="234"/>
        <v>0</v>
      </c>
      <c r="AQ756" s="215" t="b">
        <f t="shared" si="235"/>
        <v>0</v>
      </c>
      <c r="AR756" s="215" t="b">
        <f t="shared" si="236"/>
        <v>0</v>
      </c>
      <c r="AS756" s="215" t="b">
        <f t="shared" si="237"/>
        <v>1</v>
      </c>
      <c r="AT756" s="215" t="b">
        <f t="shared" si="238"/>
        <v>1</v>
      </c>
      <c r="AU756" s="215" t="b">
        <f t="shared" si="239"/>
        <v>1</v>
      </c>
      <c r="AV756" s="215" t="b">
        <f t="shared" si="240"/>
        <v>1</v>
      </c>
    </row>
    <row r="757" spans="1:48" ht="15.75">
      <c r="A757" s="77">
        <v>735</v>
      </c>
      <c r="B757" s="134"/>
      <c r="C757" s="80"/>
      <c r="D757" s="126"/>
      <c r="E757" s="152"/>
      <c r="F757" s="146"/>
      <c r="G757" s="130"/>
      <c r="H757" s="152"/>
      <c r="I757" s="146"/>
      <c r="J757" s="130"/>
      <c r="K757" s="152"/>
      <c r="L757" s="146"/>
      <c r="M757" s="130"/>
      <c r="N757" s="152"/>
      <c r="O757" s="146"/>
      <c r="P757" s="130"/>
      <c r="Q757" s="152"/>
      <c r="R757" s="146"/>
      <c r="S757" s="130"/>
      <c r="T757" s="152"/>
      <c r="U757" s="146"/>
      <c r="V757" s="130"/>
      <c r="W757" s="152"/>
      <c r="X757" s="146"/>
      <c r="Y757" s="130"/>
      <c r="Z757" s="152"/>
      <c r="AA757" s="154"/>
      <c r="AB757" s="161">
        <f t="shared" si="223"/>
        <v>0</v>
      </c>
      <c r="AC757" s="162">
        <f t="shared" si="224"/>
        <v>0</v>
      </c>
      <c r="AD757" s="163">
        <f t="shared" si="225"/>
        <v>0</v>
      </c>
      <c r="AE757" s="208"/>
      <c r="AF757" s="215" t="b">
        <f t="shared" si="221"/>
        <v>1</v>
      </c>
      <c r="AG757" s="215" t="b">
        <f t="shared" si="222"/>
        <v>1</v>
      </c>
      <c r="AH757" s="215" t="b">
        <f t="shared" si="226"/>
        <v>1</v>
      </c>
      <c r="AI757" s="215" t="b">
        <f t="shared" si="227"/>
        <v>1</v>
      </c>
      <c r="AJ757" s="215" t="b">
        <f t="shared" si="228"/>
        <v>0</v>
      </c>
      <c r="AK757" s="215" t="b">
        <f t="shared" si="229"/>
        <v>0</v>
      </c>
      <c r="AL757" s="215" t="b">
        <f t="shared" si="230"/>
        <v>0</v>
      </c>
      <c r="AM757" s="215" t="b">
        <f t="shared" si="231"/>
        <v>0</v>
      </c>
      <c r="AN757" s="215" t="b">
        <f t="shared" si="232"/>
        <v>0</v>
      </c>
      <c r="AO757" s="215" t="b">
        <f t="shared" si="233"/>
        <v>0</v>
      </c>
      <c r="AP757" s="215" t="b">
        <f t="shared" si="234"/>
        <v>0</v>
      </c>
      <c r="AQ757" s="215" t="b">
        <f t="shared" si="235"/>
        <v>0</v>
      </c>
      <c r="AR757" s="215" t="b">
        <f t="shared" si="236"/>
        <v>0</v>
      </c>
      <c r="AS757" s="215" t="b">
        <f t="shared" si="237"/>
        <v>1</v>
      </c>
      <c r="AT757" s="215" t="b">
        <f t="shared" si="238"/>
        <v>1</v>
      </c>
      <c r="AU757" s="215" t="b">
        <f t="shared" si="239"/>
        <v>1</v>
      </c>
      <c r="AV757" s="215" t="b">
        <f t="shared" si="240"/>
        <v>1</v>
      </c>
    </row>
    <row r="758" spans="1:48" ht="15.75">
      <c r="A758" s="77">
        <v>736</v>
      </c>
      <c r="B758" s="134"/>
      <c r="C758" s="80"/>
      <c r="D758" s="126"/>
      <c r="E758" s="152"/>
      <c r="F758" s="146"/>
      <c r="G758" s="130"/>
      <c r="H758" s="152"/>
      <c r="I758" s="146"/>
      <c r="J758" s="130"/>
      <c r="K758" s="152"/>
      <c r="L758" s="146"/>
      <c r="M758" s="130"/>
      <c r="N758" s="152"/>
      <c r="O758" s="146"/>
      <c r="P758" s="130"/>
      <c r="Q758" s="152"/>
      <c r="R758" s="146"/>
      <c r="S758" s="130"/>
      <c r="T758" s="152"/>
      <c r="U758" s="146"/>
      <c r="V758" s="130"/>
      <c r="W758" s="152"/>
      <c r="X758" s="146"/>
      <c r="Y758" s="130"/>
      <c r="Z758" s="152"/>
      <c r="AA758" s="154"/>
      <c r="AB758" s="161">
        <f t="shared" si="223"/>
        <v>0</v>
      </c>
      <c r="AC758" s="162">
        <f t="shared" si="224"/>
        <v>0</v>
      </c>
      <c r="AD758" s="163">
        <f t="shared" si="225"/>
        <v>0</v>
      </c>
      <c r="AE758" s="208"/>
      <c r="AF758" s="215" t="b">
        <f t="shared" si="221"/>
        <v>1</v>
      </c>
      <c r="AG758" s="215" t="b">
        <f t="shared" si="222"/>
        <v>1</v>
      </c>
      <c r="AH758" s="215" t="b">
        <f t="shared" si="226"/>
        <v>1</v>
      </c>
      <c r="AI758" s="215" t="b">
        <f t="shared" si="227"/>
        <v>1</v>
      </c>
      <c r="AJ758" s="215" t="b">
        <f t="shared" si="228"/>
        <v>0</v>
      </c>
      <c r="AK758" s="215" t="b">
        <f t="shared" si="229"/>
        <v>0</v>
      </c>
      <c r="AL758" s="215" t="b">
        <f t="shared" si="230"/>
        <v>0</v>
      </c>
      <c r="AM758" s="215" t="b">
        <f t="shared" si="231"/>
        <v>0</v>
      </c>
      <c r="AN758" s="215" t="b">
        <f t="shared" si="232"/>
        <v>0</v>
      </c>
      <c r="AO758" s="215" t="b">
        <f t="shared" si="233"/>
        <v>0</v>
      </c>
      <c r="AP758" s="215" t="b">
        <f t="shared" si="234"/>
        <v>0</v>
      </c>
      <c r="AQ758" s="215" t="b">
        <f t="shared" si="235"/>
        <v>0</v>
      </c>
      <c r="AR758" s="215" t="b">
        <f t="shared" si="236"/>
        <v>0</v>
      </c>
      <c r="AS758" s="215" t="b">
        <f t="shared" si="237"/>
        <v>1</v>
      </c>
      <c r="AT758" s="215" t="b">
        <f t="shared" si="238"/>
        <v>1</v>
      </c>
      <c r="AU758" s="215" t="b">
        <f t="shared" si="239"/>
        <v>1</v>
      </c>
      <c r="AV758" s="215" t="b">
        <f t="shared" si="240"/>
        <v>1</v>
      </c>
    </row>
    <row r="759" spans="1:48" ht="15.75">
      <c r="A759" s="77">
        <v>737</v>
      </c>
      <c r="B759" s="134"/>
      <c r="C759" s="80"/>
      <c r="D759" s="126"/>
      <c r="E759" s="152"/>
      <c r="F759" s="146"/>
      <c r="G759" s="130"/>
      <c r="H759" s="152"/>
      <c r="I759" s="146"/>
      <c r="J759" s="130"/>
      <c r="K759" s="152"/>
      <c r="L759" s="146"/>
      <c r="M759" s="130"/>
      <c r="N759" s="152"/>
      <c r="O759" s="146"/>
      <c r="P759" s="130"/>
      <c r="Q759" s="152"/>
      <c r="R759" s="146"/>
      <c r="S759" s="130"/>
      <c r="T759" s="152"/>
      <c r="U759" s="146"/>
      <c r="V759" s="130"/>
      <c r="W759" s="152"/>
      <c r="X759" s="146"/>
      <c r="Y759" s="130"/>
      <c r="Z759" s="152"/>
      <c r="AA759" s="154"/>
      <c r="AB759" s="161">
        <f t="shared" si="223"/>
        <v>0</v>
      </c>
      <c r="AC759" s="162">
        <f t="shared" si="224"/>
        <v>0</v>
      </c>
      <c r="AD759" s="163">
        <f t="shared" si="225"/>
        <v>0</v>
      </c>
      <c r="AE759" s="208"/>
      <c r="AF759" s="215" t="b">
        <f t="shared" si="221"/>
        <v>1</v>
      </c>
      <c r="AG759" s="215" t="b">
        <f t="shared" si="222"/>
        <v>1</v>
      </c>
      <c r="AH759" s="215" t="b">
        <f t="shared" si="226"/>
        <v>1</v>
      </c>
      <c r="AI759" s="215" t="b">
        <f t="shared" si="227"/>
        <v>1</v>
      </c>
      <c r="AJ759" s="215" t="b">
        <f t="shared" si="228"/>
        <v>0</v>
      </c>
      <c r="AK759" s="215" t="b">
        <f t="shared" si="229"/>
        <v>0</v>
      </c>
      <c r="AL759" s="215" t="b">
        <f t="shared" si="230"/>
        <v>0</v>
      </c>
      <c r="AM759" s="215" t="b">
        <f t="shared" si="231"/>
        <v>0</v>
      </c>
      <c r="AN759" s="215" t="b">
        <f t="shared" si="232"/>
        <v>0</v>
      </c>
      <c r="AO759" s="215" t="b">
        <f t="shared" si="233"/>
        <v>0</v>
      </c>
      <c r="AP759" s="215" t="b">
        <f t="shared" si="234"/>
        <v>0</v>
      </c>
      <c r="AQ759" s="215" t="b">
        <f t="shared" si="235"/>
        <v>0</v>
      </c>
      <c r="AR759" s="215" t="b">
        <f t="shared" si="236"/>
        <v>0</v>
      </c>
      <c r="AS759" s="215" t="b">
        <f t="shared" si="237"/>
        <v>1</v>
      </c>
      <c r="AT759" s="215" t="b">
        <f t="shared" si="238"/>
        <v>1</v>
      </c>
      <c r="AU759" s="215" t="b">
        <f t="shared" si="239"/>
        <v>1</v>
      </c>
      <c r="AV759" s="215" t="b">
        <f t="shared" si="240"/>
        <v>1</v>
      </c>
    </row>
    <row r="760" spans="1:48" ht="15.75">
      <c r="A760" s="77">
        <v>738</v>
      </c>
      <c r="B760" s="134"/>
      <c r="C760" s="80"/>
      <c r="D760" s="126"/>
      <c r="E760" s="152"/>
      <c r="F760" s="146"/>
      <c r="G760" s="130"/>
      <c r="H760" s="152"/>
      <c r="I760" s="146"/>
      <c r="J760" s="130"/>
      <c r="K760" s="152"/>
      <c r="L760" s="146"/>
      <c r="M760" s="130"/>
      <c r="N760" s="152"/>
      <c r="O760" s="146"/>
      <c r="P760" s="130"/>
      <c r="Q760" s="152"/>
      <c r="R760" s="146"/>
      <c r="S760" s="130"/>
      <c r="T760" s="152"/>
      <c r="U760" s="146"/>
      <c r="V760" s="130"/>
      <c r="W760" s="152"/>
      <c r="X760" s="146"/>
      <c r="Y760" s="130"/>
      <c r="Z760" s="152"/>
      <c r="AA760" s="154"/>
      <c r="AB760" s="161">
        <f t="shared" si="223"/>
        <v>0</v>
      </c>
      <c r="AC760" s="162">
        <f t="shared" si="224"/>
        <v>0</v>
      </c>
      <c r="AD760" s="163">
        <f t="shared" si="225"/>
        <v>0</v>
      </c>
      <c r="AE760" s="208"/>
      <c r="AF760" s="215" t="b">
        <f t="shared" si="221"/>
        <v>1</v>
      </c>
      <c r="AG760" s="215" t="b">
        <f t="shared" si="222"/>
        <v>1</v>
      </c>
      <c r="AH760" s="215" t="b">
        <f t="shared" si="226"/>
        <v>1</v>
      </c>
      <c r="AI760" s="215" t="b">
        <f t="shared" si="227"/>
        <v>1</v>
      </c>
      <c r="AJ760" s="215" t="b">
        <f t="shared" si="228"/>
        <v>0</v>
      </c>
      <c r="AK760" s="215" t="b">
        <f t="shared" si="229"/>
        <v>0</v>
      </c>
      <c r="AL760" s="215" t="b">
        <f t="shared" si="230"/>
        <v>0</v>
      </c>
      <c r="AM760" s="215" t="b">
        <f t="shared" si="231"/>
        <v>0</v>
      </c>
      <c r="AN760" s="215" t="b">
        <f t="shared" si="232"/>
        <v>0</v>
      </c>
      <c r="AO760" s="215" t="b">
        <f t="shared" si="233"/>
        <v>0</v>
      </c>
      <c r="AP760" s="215" t="b">
        <f t="shared" si="234"/>
        <v>0</v>
      </c>
      <c r="AQ760" s="215" t="b">
        <f t="shared" si="235"/>
        <v>0</v>
      </c>
      <c r="AR760" s="215" t="b">
        <f t="shared" si="236"/>
        <v>0</v>
      </c>
      <c r="AS760" s="215" t="b">
        <f t="shared" si="237"/>
        <v>1</v>
      </c>
      <c r="AT760" s="215" t="b">
        <f t="shared" si="238"/>
        <v>1</v>
      </c>
      <c r="AU760" s="215" t="b">
        <f t="shared" si="239"/>
        <v>1</v>
      </c>
      <c r="AV760" s="215" t="b">
        <f t="shared" si="240"/>
        <v>1</v>
      </c>
    </row>
    <row r="761" spans="1:48" ht="15.75">
      <c r="A761" s="77">
        <v>739</v>
      </c>
      <c r="B761" s="134"/>
      <c r="C761" s="80"/>
      <c r="D761" s="126"/>
      <c r="E761" s="152"/>
      <c r="F761" s="146"/>
      <c r="G761" s="130"/>
      <c r="H761" s="152"/>
      <c r="I761" s="146"/>
      <c r="J761" s="130"/>
      <c r="K761" s="152"/>
      <c r="L761" s="146"/>
      <c r="M761" s="130"/>
      <c r="N761" s="152"/>
      <c r="O761" s="146"/>
      <c r="P761" s="130"/>
      <c r="Q761" s="152"/>
      <c r="R761" s="146"/>
      <c r="S761" s="130"/>
      <c r="T761" s="152"/>
      <c r="U761" s="146"/>
      <c r="V761" s="130"/>
      <c r="W761" s="152"/>
      <c r="X761" s="146"/>
      <c r="Y761" s="130"/>
      <c r="Z761" s="152"/>
      <c r="AA761" s="154"/>
      <c r="AB761" s="161">
        <f t="shared" si="223"/>
        <v>0</v>
      </c>
      <c r="AC761" s="162">
        <f t="shared" si="224"/>
        <v>0</v>
      </c>
      <c r="AD761" s="163">
        <f t="shared" si="225"/>
        <v>0</v>
      </c>
      <c r="AE761" s="208"/>
      <c r="AF761" s="215" t="b">
        <f t="shared" si="221"/>
        <v>1</v>
      </c>
      <c r="AG761" s="215" t="b">
        <f t="shared" si="222"/>
        <v>1</v>
      </c>
      <c r="AH761" s="215" t="b">
        <f t="shared" si="226"/>
        <v>1</v>
      </c>
      <c r="AI761" s="215" t="b">
        <f t="shared" si="227"/>
        <v>1</v>
      </c>
      <c r="AJ761" s="215" t="b">
        <f t="shared" si="228"/>
        <v>0</v>
      </c>
      <c r="AK761" s="215" t="b">
        <f t="shared" si="229"/>
        <v>0</v>
      </c>
      <c r="AL761" s="215" t="b">
        <f t="shared" si="230"/>
        <v>0</v>
      </c>
      <c r="AM761" s="215" t="b">
        <f t="shared" si="231"/>
        <v>0</v>
      </c>
      <c r="AN761" s="215" t="b">
        <f t="shared" si="232"/>
        <v>0</v>
      </c>
      <c r="AO761" s="215" t="b">
        <f t="shared" si="233"/>
        <v>0</v>
      </c>
      <c r="AP761" s="215" t="b">
        <f t="shared" si="234"/>
        <v>0</v>
      </c>
      <c r="AQ761" s="215" t="b">
        <f t="shared" si="235"/>
        <v>0</v>
      </c>
      <c r="AR761" s="215" t="b">
        <f t="shared" si="236"/>
        <v>0</v>
      </c>
      <c r="AS761" s="215" t="b">
        <f t="shared" si="237"/>
        <v>1</v>
      </c>
      <c r="AT761" s="215" t="b">
        <f t="shared" si="238"/>
        <v>1</v>
      </c>
      <c r="AU761" s="215" t="b">
        <f t="shared" si="239"/>
        <v>1</v>
      </c>
      <c r="AV761" s="215" t="b">
        <f t="shared" si="240"/>
        <v>1</v>
      </c>
    </row>
    <row r="762" spans="1:48" ht="15.75">
      <c r="A762" s="77">
        <v>740</v>
      </c>
      <c r="B762" s="134"/>
      <c r="C762" s="80"/>
      <c r="D762" s="126"/>
      <c r="E762" s="152"/>
      <c r="F762" s="146"/>
      <c r="G762" s="130"/>
      <c r="H762" s="152"/>
      <c r="I762" s="146"/>
      <c r="J762" s="130"/>
      <c r="K762" s="152"/>
      <c r="L762" s="146"/>
      <c r="M762" s="130"/>
      <c r="N762" s="152"/>
      <c r="O762" s="146"/>
      <c r="P762" s="130"/>
      <c r="Q762" s="152"/>
      <c r="R762" s="146"/>
      <c r="S762" s="130"/>
      <c r="T762" s="152"/>
      <c r="U762" s="146"/>
      <c r="V762" s="130"/>
      <c r="W762" s="152"/>
      <c r="X762" s="146"/>
      <c r="Y762" s="130"/>
      <c r="Z762" s="152"/>
      <c r="AA762" s="154"/>
      <c r="AB762" s="161">
        <f t="shared" si="223"/>
        <v>0</v>
      </c>
      <c r="AC762" s="162">
        <f t="shared" si="224"/>
        <v>0</v>
      </c>
      <c r="AD762" s="163">
        <f t="shared" si="225"/>
        <v>0</v>
      </c>
      <c r="AE762" s="208"/>
      <c r="AF762" s="215" t="b">
        <f t="shared" si="221"/>
        <v>1</v>
      </c>
      <c r="AG762" s="215" t="b">
        <f t="shared" si="222"/>
        <v>1</v>
      </c>
      <c r="AH762" s="215" t="b">
        <f t="shared" si="226"/>
        <v>1</v>
      </c>
      <c r="AI762" s="215" t="b">
        <f t="shared" si="227"/>
        <v>1</v>
      </c>
      <c r="AJ762" s="215" t="b">
        <f t="shared" si="228"/>
        <v>0</v>
      </c>
      <c r="AK762" s="215" t="b">
        <f t="shared" si="229"/>
        <v>0</v>
      </c>
      <c r="AL762" s="215" t="b">
        <f t="shared" si="230"/>
        <v>0</v>
      </c>
      <c r="AM762" s="215" t="b">
        <f t="shared" si="231"/>
        <v>0</v>
      </c>
      <c r="AN762" s="215" t="b">
        <f t="shared" si="232"/>
        <v>0</v>
      </c>
      <c r="AO762" s="215" t="b">
        <f t="shared" si="233"/>
        <v>0</v>
      </c>
      <c r="AP762" s="215" t="b">
        <f t="shared" si="234"/>
        <v>0</v>
      </c>
      <c r="AQ762" s="215" t="b">
        <f t="shared" si="235"/>
        <v>0</v>
      </c>
      <c r="AR762" s="215" t="b">
        <f t="shared" si="236"/>
        <v>0</v>
      </c>
      <c r="AS762" s="215" t="b">
        <f t="shared" si="237"/>
        <v>1</v>
      </c>
      <c r="AT762" s="215" t="b">
        <f t="shared" si="238"/>
        <v>1</v>
      </c>
      <c r="AU762" s="215" t="b">
        <f t="shared" si="239"/>
        <v>1</v>
      </c>
      <c r="AV762" s="215" t="b">
        <f t="shared" si="240"/>
        <v>1</v>
      </c>
    </row>
    <row r="763" spans="1:48" ht="15.75">
      <c r="A763" s="77">
        <v>741</v>
      </c>
      <c r="B763" s="134"/>
      <c r="C763" s="80"/>
      <c r="D763" s="126"/>
      <c r="E763" s="152"/>
      <c r="F763" s="146"/>
      <c r="G763" s="130"/>
      <c r="H763" s="152"/>
      <c r="I763" s="146"/>
      <c r="J763" s="130"/>
      <c r="K763" s="152"/>
      <c r="L763" s="146"/>
      <c r="M763" s="130"/>
      <c r="N763" s="152"/>
      <c r="O763" s="146"/>
      <c r="P763" s="130"/>
      <c r="Q763" s="152"/>
      <c r="R763" s="146"/>
      <c r="S763" s="130"/>
      <c r="T763" s="152"/>
      <c r="U763" s="146"/>
      <c r="V763" s="130"/>
      <c r="W763" s="152"/>
      <c r="X763" s="146"/>
      <c r="Y763" s="130"/>
      <c r="Z763" s="152"/>
      <c r="AA763" s="154"/>
      <c r="AB763" s="161">
        <f t="shared" si="223"/>
        <v>0</v>
      </c>
      <c r="AC763" s="162">
        <f t="shared" si="224"/>
        <v>0</v>
      </c>
      <c r="AD763" s="163">
        <f t="shared" si="225"/>
        <v>0</v>
      </c>
      <c r="AE763" s="208"/>
      <c r="AF763" s="215" t="b">
        <f t="shared" si="221"/>
        <v>1</v>
      </c>
      <c r="AG763" s="215" t="b">
        <f t="shared" si="222"/>
        <v>1</v>
      </c>
      <c r="AH763" s="215" t="b">
        <f t="shared" si="226"/>
        <v>1</v>
      </c>
      <c r="AI763" s="215" t="b">
        <f t="shared" si="227"/>
        <v>1</v>
      </c>
      <c r="AJ763" s="215" t="b">
        <f t="shared" si="228"/>
        <v>0</v>
      </c>
      <c r="AK763" s="215" t="b">
        <f t="shared" si="229"/>
        <v>0</v>
      </c>
      <c r="AL763" s="215" t="b">
        <f t="shared" si="230"/>
        <v>0</v>
      </c>
      <c r="AM763" s="215" t="b">
        <f t="shared" si="231"/>
        <v>0</v>
      </c>
      <c r="AN763" s="215" t="b">
        <f t="shared" si="232"/>
        <v>0</v>
      </c>
      <c r="AO763" s="215" t="b">
        <f t="shared" si="233"/>
        <v>0</v>
      </c>
      <c r="AP763" s="215" t="b">
        <f t="shared" si="234"/>
        <v>0</v>
      </c>
      <c r="AQ763" s="215" t="b">
        <f t="shared" si="235"/>
        <v>0</v>
      </c>
      <c r="AR763" s="215" t="b">
        <f t="shared" si="236"/>
        <v>0</v>
      </c>
      <c r="AS763" s="215" t="b">
        <f t="shared" si="237"/>
        <v>1</v>
      </c>
      <c r="AT763" s="215" t="b">
        <f t="shared" si="238"/>
        <v>1</v>
      </c>
      <c r="AU763" s="215" t="b">
        <f t="shared" si="239"/>
        <v>1</v>
      </c>
      <c r="AV763" s="215" t="b">
        <f t="shared" si="240"/>
        <v>1</v>
      </c>
    </row>
    <row r="764" spans="1:48" ht="15.75">
      <c r="A764" s="77">
        <v>742</v>
      </c>
      <c r="B764" s="134"/>
      <c r="C764" s="80"/>
      <c r="D764" s="126"/>
      <c r="E764" s="152"/>
      <c r="F764" s="146"/>
      <c r="G764" s="130"/>
      <c r="H764" s="152"/>
      <c r="I764" s="146"/>
      <c r="J764" s="130"/>
      <c r="K764" s="152"/>
      <c r="L764" s="146"/>
      <c r="M764" s="130"/>
      <c r="N764" s="152"/>
      <c r="O764" s="146"/>
      <c r="P764" s="130"/>
      <c r="Q764" s="152"/>
      <c r="R764" s="146"/>
      <c r="S764" s="130"/>
      <c r="T764" s="152"/>
      <c r="U764" s="146"/>
      <c r="V764" s="130"/>
      <c r="W764" s="152"/>
      <c r="X764" s="146"/>
      <c r="Y764" s="130"/>
      <c r="Z764" s="152"/>
      <c r="AA764" s="154"/>
      <c r="AB764" s="161">
        <f t="shared" si="223"/>
        <v>0</v>
      </c>
      <c r="AC764" s="162">
        <f t="shared" si="224"/>
        <v>0</v>
      </c>
      <c r="AD764" s="163">
        <f t="shared" si="225"/>
        <v>0</v>
      </c>
      <c r="AE764" s="208"/>
      <c r="AF764" s="215" t="b">
        <f t="shared" si="221"/>
        <v>1</v>
      </c>
      <c r="AG764" s="215" t="b">
        <f t="shared" si="222"/>
        <v>1</v>
      </c>
      <c r="AH764" s="215" t="b">
        <f t="shared" si="226"/>
        <v>1</v>
      </c>
      <c r="AI764" s="215" t="b">
        <f t="shared" si="227"/>
        <v>1</v>
      </c>
      <c r="AJ764" s="215" t="b">
        <f t="shared" si="228"/>
        <v>0</v>
      </c>
      <c r="AK764" s="215" t="b">
        <f t="shared" si="229"/>
        <v>0</v>
      </c>
      <c r="AL764" s="215" t="b">
        <f t="shared" si="230"/>
        <v>0</v>
      </c>
      <c r="AM764" s="215" t="b">
        <f t="shared" si="231"/>
        <v>0</v>
      </c>
      <c r="AN764" s="215" t="b">
        <f t="shared" si="232"/>
        <v>0</v>
      </c>
      <c r="AO764" s="215" t="b">
        <f t="shared" si="233"/>
        <v>0</v>
      </c>
      <c r="AP764" s="215" t="b">
        <f t="shared" si="234"/>
        <v>0</v>
      </c>
      <c r="AQ764" s="215" t="b">
        <f t="shared" si="235"/>
        <v>0</v>
      </c>
      <c r="AR764" s="215" t="b">
        <f t="shared" si="236"/>
        <v>0</v>
      </c>
      <c r="AS764" s="215" t="b">
        <f t="shared" si="237"/>
        <v>1</v>
      </c>
      <c r="AT764" s="215" t="b">
        <f t="shared" si="238"/>
        <v>1</v>
      </c>
      <c r="AU764" s="215" t="b">
        <f t="shared" si="239"/>
        <v>1</v>
      </c>
      <c r="AV764" s="215" t="b">
        <f t="shared" si="240"/>
        <v>1</v>
      </c>
    </row>
    <row r="765" spans="1:48" ht="15.75">
      <c r="A765" s="77">
        <v>743</v>
      </c>
      <c r="B765" s="134"/>
      <c r="C765" s="80"/>
      <c r="D765" s="126"/>
      <c r="E765" s="152"/>
      <c r="F765" s="146"/>
      <c r="G765" s="130"/>
      <c r="H765" s="152"/>
      <c r="I765" s="146"/>
      <c r="J765" s="130"/>
      <c r="K765" s="152"/>
      <c r="L765" s="146"/>
      <c r="M765" s="130"/>
      <c r="N765" s="152"/>
      <c r="O765" s="146"/>
      <c r="P765" s="130"/>
      <c r="Q765" s="152"/>
      <c r="R765" s="146"/>
      <c r="S765" s="130"/>
      <c r="T765" s="152"/>
      <c r="U765" s="146"/>
      <c r="V765" s="130"/>
      <c r="W765" s="152"/>
      <c r="X765" s="146"/>
      <c r="Y765" s="130"/>
      <c r="Z765" s="152"/>
      <c r="AA765" s="154"/>
      <c r="AB765" s="161">
        <f t="shared" si="223"/>
        <v>0</v>
      </c>
      <c r="AC765" s="162">
        <f t="shared" si="224"/>
        <v>0</v>
      </c>
      <c r="AD765" s="163">
        <f t="shared" si="225"/>
        <v>0</v>
      </c>
      <c r="AE765" s="208"/>
      <c r="AF765" s="215" t="b">
        <f t="shared" si="221"/>
        <v>1</v>
      </c>
      <c r="AG765" s="215" t="b">
        <f t="shared" si="222"/>
        <v>1</v>
      </c>
      <c r="AH765" s="215" t="b">
        <f t="shared" si="226"/>
        <v>1</v>
      </c>
      <c r="AI765" s="215" t="b">
        <f t="shared" si="227"/>
        <v>1</v>
      </c>
      <c r="AJ765" s="215" t="b">
        <f t="shared" si="228"/>
        <v>0</v>
      </c>
      <c r="AK765" s="215" t="b">
        <f t="shared" si="229"/>
        <v>0</v>
      </c>
      <c r="AL765" s="215" t="b">
        <f t="shared" si="230"/>
        <v>0</v>
      </c>
      <c r="AM765" s="215" t="b">
        <f t="shared" si="231"/>
        <v>0</v>
      </c>
      <c r="AN765" s="215" t="b">
        <f t="shared" si="232"/>
        <v>0</v>
      </c>
      <c r="AO765" s="215" t="b">
        <f t="shared" si="233"/>
        <v>0</v>
      </c>
      <c r="AP765" s="215" t="b">
        <f t="shared" si="234"/>
        <v>0</v>
      </c>
      <c r="AQ765" s="215" t="b">
        <f t="shared" si="235"/>
        <v>0</v>
      </c>
      <c r="AR765" s="215" t="b">
        <f t="shared" si="236"/>
        <v>0</v>
      </c>
      <c r="AS765" s="215" t="b">
        <f t="shared" si="237"/>
        <v>1</v>
      </c>
      <c r="AT765" s="215" t="b">
        <f t="shared" si="238"/>
        <v>1</v>
      </c>
      <c r="AU765" s="215" t="b">
        <f t="shared" si="239"/>
        <v>1</v>
      </c>
      <c r="AV765" s="215" t="b">
        <f t="shared" si="240"/>
        <v>1</v>
      </c>
    </row>
    <row r="766" spans="1:48" ht="15.75">
      <c r="A766" s="77">
        <v>744</v>
      </c>
      <c r="B766" s="134"/>
      <c r="C766" s="80"/>
      <c r="D766" s="126"/>
      <c r="E766" s="152"/>
      <c r="F766" s="146"/>
      <c r="G766" s="130"/>
      <c r="H766" s="152"/>
      <c r="I766" s="146"/>
      <c r="J766" s="130"/>
      <c r="K766" s="152"/>
      <c r="L766" s="146"/>
      <c r="M766" s="130"/>
      <c r="N766" s="152"/>
      <c r="O766" s="146"/>
      <c r="P766" s="130"/>
      <c r="Q766" s="152"/>
      <c r="R766" s="146"/>
      <c r="S766" s="130"/>
      <c r="T766" s="152"/>
      <c r="U766" s="146"/>
      <c r="V766" s="130"/>
      <c r="W766" s="152"/>
      <c r="X766" s="146"/>
      <c r="Y766" s="130"/>
      <c r="Z766" s="152"/>
      <c r="AA766" s="154"/>
      <c r="AB766" s="161">
        <f t="shared" si="223"/>
        <v>0</v>
      </c>
      <c r="AC766" s="162">
        <f t="shared" si="224"/>
        <v>0</v>
      </c>
      <c r="AD766" s="163">
        <f t="shared" si="225"/>
        <v>0</v>
      </c>
      <c r="AE766" s="208"/>
      <c r="AF766" s="215" t="b">
        <f t="shared" si="221"/>
        <v>1</v>
      </c>
      <c r="AG766" s="215" t="b">
        <f t="shared" si="222"/>
        <v>1</v>
      </c>
      <c r="AH766" s="215" t="b">
        <f t="shared" si="226"/>
        <v>1</v>
      </c>
      <c r="AI766" s="215" t="b">
        <f t="shared" si="227"/>
        <v>1</v>
      </c>
      <c r="AJ766" s="215" t="b">
        <f t="shared" si="228"/>
        <v>0</v>
      </c>
      <c r="AK766" s="215" t="b">
        <f t="shared" si="229"/>
        <v>0</v>
      </c>
      <c r="AL766" s="215" t="b">
        <f t="shared" si="230"/>
        <v>0</v>
      </c>
      <c r="AM766" s="215" t="b">
        <f t="shared" si="231"/>
        <v>0</v>
      </c>
      <c r="AN766" s="215" t="b">
        <f t="shared" si="232"/>
        <v>0</v>
      </c>
      <c r="AO766" s="215" t="b">
        <f t="shared" si="233"/>
        <v>0</v>
      </c>
      <c r="AP766" s="215" t="b">
        <f t="shared" si="234"/>
        <v>0</v>
      </c>
      <c r="AQ766" s="215" t="b">
        <f t="shared" si="235"/>
        <v>0</v>
      </c>
      <c r="AR766" s="215" t="b">
        <f t="shared" si="236"/>
        <v>0</v>
      </c>
      <c r="AS766" s="215" t="b">
        <f t="shared" si="237"/>
        <v>1</v>
      </c>
      <c r="AT766" s="215" t="b">
        <f t="shared" si="238"/>
        <v>1</v>
      </c>
      <c r="AU766" s="215" t="b">
        <f t="shared" si="239"/>
        <v>1</v>
      </c>
      <c r="AV766" s="215" t="b">
        <f t="shared" si="240"/>
        <v>1</v>
      </c>
    </row>
    <row r="767" spans="1:48" ht="15.75">
      <c r="A767" s="77">
        <v>745</v>
      </c>
      <c r="B767" s="134"/>
      <c r="C767" s="80"/>
      <c r="D767" s="126"/>
      <c r="E767" s="152"/>
      <c r="F767" s="146"/>
      <c r="G767" s="130"/>
      <c r="H767" s="152"/>
      <c r="I767" s="146"/>
      <c r="J767" s="130"/>
      <c r="K767" s="152"/>
      <c r="L767" s="146"/>
      <c r="M767" s="130"/>
      <c r="N767" s="152"/>
      <c r="O767" s="146"/>
      <c r="P767" s="130"/>
      <c r="Q767" s="152"/>
      <c r="R767" s="146"/>
      <c r="S767" s="130"/>
      <c r="T767" s="152"/>
      <c r="U767" s="146"/>
      <c r="V767" s="130"/>
      <c r="W767" s="152"/>
      <c r="X767" s="146"/>
      <c r="Y767" s="130"/>
      <c r="Z767" s="152"/>
      <c r="AA767" s="154"/>
      <c r="AB767" s="161">
        <f t="shared" si="223"/>
        <v>0</v>
      </c>
      <c r="AC767" s="162">
        <f t="shared" si="224"/>
        <v>0</v>
      </c>
      <c r="AD767" s="163">
        <f t="shared" si="225"/>
        <v>0</v>
      </c>
      <c r="AE767" s="208"/>
      <c r="AF767" s="215" t="b">
        <f t="shared" si="221"/>
        <v>1</v>
      </c>
      <c r="AG767" s="215" t="b">
        <f t="shared" si="222"/>
        <v>1</v>
      </c>
      <c r="AH767" s="215" t="b">
        <f t="shared" si="226"/>
        <v>1</v>
      </c>
      <c r="AI767" s="215" t="b">
        <f t="shared" si="227"/>
        <v>1</v>
      </c>
      <c r="AJ767" s="215" t="b">
        <f t="shared" si="228"/>
        <v>0</v>
      </c>
      <c r="AK767" s="215" t="b">
        <f t="shared" si="229"/>
        <v>0</v>
      </c>
      <c r="AL767" s="215" t="b">
        <f t="shared" si="230"/>
        <v>0</v>
      </c>
      <c r="AM767" s="215" t="b">
        <f t="shared" si="231"/>
        <v>0</v>
      </c>
      <c r="AN767" s="215" t="b">
        <f t="shared" si="232"/>
        <v>0</v>
      </c>
      <c r="AO767" s="215" t="b">
        <f t="shared" si="233"/>
        <v>0</v>
      </c>
      <c r="AP767" s="215" t="b">
        <f t="shared" si="234"/>
        <v>0</v>
      </c>
      <c r="AQ767" s="215" t="b">
        <f t="shared" si="235"/>
        <v>0</v>
      </c>
      <c r="AR767" s="215" t="b">
        <f t="shared" si="236"/>
        <v>0</v>
      </c>
      <c r="AS767" s="215" t="b">
        <f t="shared" si="237"/>
        <v>1</v>
      </c>
      <c r="AT767" s="215" t="b">
        <f t="shared" si="238"/>
        <v>1</v>
      </c>
      <c r="AU767" s="215" t="b">
        <f t="shared" si="239"/>
        <v>1</v>
      </c>
      <c r="AV767" s="215" t="b">
        <f t="shared" si="240"/>
        <v>1</v>
      </c>
    </row>
    <row r="768" spans="1:48" ht="15.75">
      <c r="A768" s="77">
        <v>746</v>
      </c>
      <c r="B768" s="134"/>
      <c r="C768" s="80"/>
      <c r="D768" s="126"/>
      <c r="E768" s="152"/>
      <c r="F768" s="146"/>
      <c r="G768" s="130"/>
      <c r="H768" s="152"/>
      <c r="I768" s="146"/>
      <c r="J768" s="130"/>
      <c r="K768" s="152"/>
      <c r="L768" s="146"/>
      <c r="M768" s="130"/>
      <c r="N768" s="152"/>
      <c r="O768" s="146"/>
      <c r="P768" s="130"/>
      <c r="Q768" s="152"/>
      <c r="R768" s="146"/>
      <c r="S768" s="130"/>
      <c r="T768" s="152"/>
      <c r="U768" s="146"/>
      <c r="V768" s="130"/>
      <c r="W768" s="152"/>
      <c r="X768" s="146"/>
      <c r="Y768" s="130"/>
      <c r="Z768" s="152"/>
      <c r="AA768" s="154"/>
      <c r="AB768" s="161">
        <f t="shared" si="223"/>
        <v>0</v>
      </c>
      <c r="AC768" s="162">
        <f t="shared" si="224"/>
        <v>0</v>
      </c>
      <c r="AD768" s="163">
        <f t="shared" si="225"/>
        <v>0</v>
      </c>
      <c r="AE768" s="208"/>
      <c r="AF768" s="215" t="b">
        <f t="shared" si="221"/>
        <v>1</v>
      </c>
      <c r="AG768" s="215" t="b">
        <f t="shared" si="222"/>
        <v>1</v>
      </c>
      <c r="AH768" s="215" t="b">
        <f t="shared" si="226"/>
        <v>1</v>
      </c>
      <c r="AI768" s="215" t="b">
        <f t="shared" si="227"/>
        <v>1</v>
      </c>
      <c r="AJ768" s="215" t="b">
        <f t="shared" si="228"/>
        <v>0</v>
      </c>
      <c r="AK768" s="215" t="b">
        <f t="shared" si="229"/>
        <v>0</v>
      </c>
      <c r="AL768" s="215" t="b">
        <f t="shared" si="230"/>
        <v>0</v>
      </c>
      <c r="AM768" s="215" t="b">
        <f t="shared" si="231"/>
        <v>0</v>
      </c>
      <c r="AN768" s="215" t="b">
        <f t="shared" si="232"/>
        <v>0</v>
      </c>
      <c r="AO768" s="215" t="b">
        <f t="shared" si="233"/>
        <v>0</v>
      </c>
      <c r="AP768" s="215" t="b">
        <f t="shared" si="234"/>
        <v>0</v>
      </c>
      <c r="AQ768" s="215" t="b">
        <f t="shared" si="235"/>
        <v>0</v>
      </c>
      <c r="AR768" s="215" t="b">
        <f t="shared" si="236"/>
        <v>0</v>
      </c>
      <c r="AS768" s="215" t="b">
        <f t="shared" si="237"/>
        <v>1</v>
      </c>
      <c r="AT768" s="215" t="b">
        <f t="shared" si="238"/>
        <v>1</v>
      </c>
      <c r="AU768" s="215" t="b">
        <f t="shared" si="239"/>
        <v>1</v>
      </c>
      <c r="AV768" s="215" t="b">
        <f t="shared" si="240"/>
        <v>1</v>
      </c>
    </row>
    <row r="769" spans="1:48" ht="15.75">
      <c r="A769" s="77">
        <v>747</v>
      </c>
      <c r="B769" s="134"/>
      <c r="C769" s="80"/>
      <c r="D769" s="126"/>
      <c r="E769" s="152"/>
      <c r="F769" s="146"/>
      <c r="G769" s="130"/>
      <c r="H769" s="152"/>
      <c r="I769" s="146"/>
      <c r="J769" s="130"/>
      <c r="K769" s="152"/>
      <c r="L769" s="146"/>
      <c r="M769" s="130"/>
      <c r="N769" s="152"/>
      <c r="O769" s="146"/>
      <c r="P769" s="130"/>
      <c r="Q769" s="152"/>
      <c r="R769" s="146"/>
      <c r="S769" s="130"/>
      <c r="T769" s="152"/>
      <c r="U769" s="146"/>
      <c r="V769" s="130"/>
      <c r="W769" s="152"/>
      <c r="X769" s="146"/>
      <c r="Y769" s="130"/>
      <c r="Z769" s="152"/>
      <c r="AA769" s="154"/>
      <c r="AB769" s="161">
        <f t="shared" si="223"/>
        <v>0</v>
      </c>
      <c r="AC769" s="162">
        <f t="shared" si="224"/>
        <v>0</v>
      </c>
      <c r="AD769" s="163">
        <f t="shared" si="225"/>
        <v>0</v>
      </c>
      <c r="AE769" s="208"/>
      <c r="AF769" s="215" t="b">
        <f t="shared" si="221"/>
        <v>1</v>
      </c>
      <c r="AG769" s="215" t="b">
        <f t="shared" si="222"/>
        <v>1</v>
      </c>
      <c r="AH769" s="215" t="b">
        <f t="shared" si="226"/>
        <v>1</v>
      </c>
      <c r="AI769" s="215" t="b">
        <f t="shared" si="227"/>
        <v>1</v>
      </c>
      <c r="AJ769" s="215" t="b">
        <f t="shared" si="228"/>
        <v>0</v>
      </c>
      <c r="AK769" s="215" t="b">
        <f t="shared" si="229"/>
        <v>0</v>
      </c>
      <c r="AL769" s="215" t="b">
        <f t="shared" si="230"/>
        <v>0</v>
      </c>
      <c r="AM769" s="215" t="b">
        <f t="shared" si="231"/>
        <v>0</v>
      </c>
      <c r="AN769" s="215" t="b">
        <f t="shared" si="232"/>
        <v>0</v>
      </c>
      <c r="AO769" s="215" t="b">
        <f t="shared" si="233"/>
        <v>0</v>
      </c>
      <c r="AP769" s="215" t="b">
        <f t="shared" si="234"/>
        <v>0</v>
      </c>
      <c r="AQ769" s="215" t="b">
        <f t="shared" si="235"/>
        <v>0</v>
      </c>
      <c r="AR769" s="215" t="b">
        <f t="shared" si="236"/>
        <v>0</v>
      </c>
      <c r="AS769" s="215" t="b">
        <f t="shared" si="237"/>
        <v>1</v>
      </c>
      <c r="AT769" s="215" t="b">
        <f t="shared" si="238"/>
        <v>1</v>
      </c>
      <c r="AU769" s="215" t="b">
        <f t="shared" si="239"/>
        <v>1</v>
      </c>
      <c r="AV769" s="215" t="b">
        <f t="shared" si="240"/>
        <v>1</v>
      </c>
    </row>
    <row r="770" spans="1:48" ht="15.75">
      <c r="A770" s="77">
        <v>748</v>
      </c>
      <c r="B770" s="134"/>
      <c r="C770" s="80"/>
      <c r="D770" s="126"/>
      <c r="E770" s="152"/>
      <c r="F770" s="146"/>
      <c r="G770" s="130"/>
      <c r="H770" s="152"/>
      <c r="I770" s="146"/>
      <c r="J770" s="130"/>
      <c r="K770" s="152"/>
      <c r="L770" s="146"/>
      <c r="M770" s="130"/>
      <c r="N770" s="152"/>
      <c r="O770" s="146"/>
      <c r="P770" s="130"/>
      <c r="Q770" s="152"/>
      <c r="R770" s="146"/>
      <c r="S770" s="130"/>
      <c r="T770" s="152"/>
      <c r="U770" s="146"/>
      <c r="V770" s="130"/>
      <c r="W770" s="152"/>
      <c r="X770" s="146"/>
      <c r="Y770" s="130"/>
      <c r="Z770" s="152"/>
      <c r="AA770" s="154"/>
      <c r="AB770" s="161">
        <f t="shared" si="223"/>
        <v>0</v>
      </c>
      <c r="AC770" s="162">
        <f t="shared" si="224"/>
        <v>0</v>
      </c>
      <c r="AD770" s="163">
        <f t="shared" si="225"/>
        <v>0</v>
      </c>
      <c r="AE770" s="208"/>
      <c r="AF770" s="215" t="b">
        <f t="shared" si="221"/>
        <v>1</v>
      </c>
      <c r="AG770" s="215" t="b">
        <f t="shared" si="222"/>
        <v>1</v>
      </c>
      <c r="AH770" s="215" t="b">
        <f t="shared" si="226"/>
        <v>1</v>
      </c>
      <c r="AI770" s="215" t="b">
        <f t="shared" si="227"/>
        <v>1</v>
      </c>
      <c r="AJ770" s="215" t="b">
        <f t="shared" si="228"/>
        <v>0</v>
      </c>
      <c r="AK770" s="215" t="b">
        <f t="shared" si="229"/>
        <v>0</v>
      </c>
      <c r="AL770" s="215" t="b">
        <f t="shared" si="230"/>
        <v>0</v>
      </c>
      <c r="AM770" s="215" t="b">
        <f t="shared" si="231"/>
        <v>0</v>
      </c>
      <c r="AN770" s="215" t="b">
        <f t="shared" si="232"/>
        <v>0</v>
      </c>
      <c r="AO770" s="215" t="b">
        <f t="shared" si="233"/>
        <v>0</v>
      </c>
      <c r="AP770" s="215" t="b">
        <f t="shared" si="234"/>
        <v>0</v>
      </c>
      <c r="AQ770" s="215" t="b">
        <f t="shared" si="235"/>
        <v>0</v>
      </c>
      <c r="AR770" s="215" t="b">
        <f t="shared" si="236"/>
        <v>0</v>
      </c>
      <c r="AS770" s="215" t="b">
        <f t="shared" si="237"/>
        <v>1</v>
      </c>
      <c r="AT770" s="215" t="b">
        <f t="shared" si="238"/>
        <v>1</v>
      </c>
      <c r="AU770" s="215" t="b">
        <f t="shared" si="239"/>
        <v>1</v>
      </c>
      <c r="AV770" s="215" t="b">
        <f t="shared" si="240"/>
        <v>1</v>
      </c>
    </row>
    <row r="771" spans="1:48" ht="15.75">
      <c r="A771" s="77">
        <v>749</v>
      </c>
      <c r="B771" s="134"/>
      <c r="C771" s="80"/>
      <c r="D771" s="126"/>
      <c r="E771" s="152"/>
      <c r="F771" s="146"/>
      <c r="G771" s="130"/>
      <c r="H771" s="152"/>
      <c r="I771" s="146"/>
      <c r="J771" s="130"/>
      <c r="K771" s="152"/>
      <c r="L771" s="146"/>
      <c r="M771" s="130"/>
      <c r="N771" s="152"/>
      <c r="O771" s="146"/>
      <c r="P771" s="130"/>
      <c r="Q771" s="152"/>
      <c r="R771" s="146"/>
      <c r="S771" s="130"/>
      <c r="T771" s="152"/>
      <c r="U771" s="146"/>
      <c r="V771" s="130"/>
      <c r="W771" s="152"/>
      <c r="X771" s="146"/>
      <c r="Y771" s="130"/>
      <c r="Z771" s="152"/>
      <c r="AA771" s="154"/>
      <c r="AB771" s="161">
        <f t="shared" si="223"/>
        <v>0</v>
      </c>
      <c r="AC771" s="162">
        <f t="shared" si="224"/>
        <v>0</v>
      </c>
      <c r="AD771" s="163">
        <f t="shared" si="225"/>
        <v>0</v>
      </c>
      <c r="AE771" s="208"/>
      <c r="AF771" s="215" t="b">
        <f t="shared" si="221"/>
        <v>1</v>
      </c>
      <c r="AG771" s="215" t="b">
        <f t="shared" si="222"/>
        <v>1</v>
      </c>
      <c r="AH771" s="215" t="b">
        <f t="shared" si="226"/>
        <v>1</v>
      </c>
      <c r="AI771" s="215" t="b">
        <f t="shared" si="227"/>
        <v>1</v>
      </c>
      <c r="AJ771" s="215" t="b">
        <f t="shared" si="228"/>
        <v>0</v>
      </c>
      <c r="AK771" s="215" t="b">
        <f t="shared" si="229"/>
        <v>0</v>
      </c>
      <c r="AL771" s="215" t="b">
        <f t="shared" si="230"/>
        <v>0</v>
      </c>
      <c r="AM771" s="215" t="b">
        <f t="shared" si="231"/>
        <v>0</v>
      </c>
      <c r="AN771" s="215" t="b">
        <f t="shared" si="232"/>
        <v>0</v>
      </c>
      <c r="AO771" s="215" t="b">
        <f t="shared" si="233"/>
        <v>0</v>
      </c>
      <c r="AP771" s="215" t="b">
        <f t="shared" si="234"/>
        <v>0</v>
      </c>
      <c r="AQ771" s="215" t="b">
        <f t="shared" si="235"/>
        <v>0</v>
      </c>
      <c r="AR771" s="215" t="b">
        <f t="shared" si="236"/>
        <v>0</v>
      </c>
      <c r="AS771" s="215" t="b">
        <f t="shared" si="237"/>
        <v>1</v>
      </c>
      <c r="AT771" s="215" t="b">
        <f t="shared" si="238"/>
        <v>1</v>
      </c>
      <c r="AU771" s="215" t="b">
        <f t="shared" si="239"/>
        <v>1</v>
      </c>
      <c r="AV771" s="215" t="b">
        <f t="shared" si="240"/>
        <v>1</v>
      </c>
    </row>
    <row r="772" spans="1:48" ht="15.75">
      <c r="A772" s="77">
        <v>750</v>
      </c>
      <c r="B772" s="134"/>
      <c r="C772" s="80"/>
      <c r="D772" s="126"/>
      <c r="E772" s="152"/>
      <c r="F772" s="146"/>
      <c r="G772" s="130"/>
      <c r="H772" s="152"/>
      <c r="I772" s="146"/>
      <c r="J772" s="130"/>
      <c r="K772" s="152"/>
      <c r="L772" s="146"/>
      <c r="M772" s="130"/>
      <c r="N772" s="152"/>
      <c r="O772" s="146"/>
      <c r="P772" s="130"/>
      <c r="Q772" s="152"/>
      <c r="R772" s="146"/>
      <c r="S772" s="130"/>
      <c r="T772" s="152"/>
      <c r="U772" s="146"/>
      <c r="V772" s="130"/>
      <c r="W772" s="152"/>
      <c r="X772" s="146"/>
      <c r="Y772" s="130"/>
      <c r="Z772" s="152"/>
      <c r="AA772" s="154"/>
      <c r="AB772" s="161">
        <f t="shared" si="223"/>
        <v>0</v>
      </c>
      <c r="AC772" s="162">
        <f t="shared" si="224"/>
        <v>0</v>
      </c>
      <c r="AD772" s="163">
        <f t="shared" si="225"/>
        <v>0</v>
      </c>
      <c r="AE772" s="208"/>
      <c r="AF772" s="215" t="b">
        <f t="shared" si="221"/>
        <v>1</v>
      </c>
      <c r="AG772" s="215" t="b">
        <f t="shared" si="222"/>
        <v>1</v>
      </c>
      <c r="AH772" s="215" t="b">
        <f t="shared" si="226"/>
        <v>1</v>
      </c>
      <c r="AI772" s="215" t="b">
        <f t="shared" si="227"/>
        <v>1</v>
      </c>
      <c r="AJ772" s="215" t="b">
        <f t="shared" si="228"/>
        <v>0</v>
      </c>
      <c r="AK772" s="215" t="b">
        <f t="shared" si="229"/>
        <v>0</v>
      </c>
      <c r="AL772" s="215" t="b">
        <f t="shared" si="230"/>
        <v>0</v>
      </c>
      <c r="AM772" s="215" t="b">
        <f t="shared" si="231"/>
        <v>0</v>
      </c>
      <c r="AN772" s="215" t="b">
        <f t="shared" si="232"/>
        <v>0</v>
      </c>
      <c r="AO772" s="215" t="b">
        <f t="shared" si="233"/>
        <v>0</v>
      </c>
      <c r="AP772" s="215" t="b">
        <f t="shared" si="234"/>
        <v>0</v>
      </c>
      <c r="AQ772" s="215" t="b">
        <f t="shared" si="235"/>
        <v>0</v>
      </c>
      <c r="AR772" s="215" t="b">
        <f t="shared" si="236"/>
        <v>0</v>
      </c>
      <c r="AS772" s="215" t="b">
        <f t="shared" si="237"/>
        <v>1</v>
      </c>
      <c r="AT772" s="215" t="b">
        <f t="shared" si="238"/>
        <v>1</v>
      </c>
      <c r="AU772" s="215" t="b">
        <f t="shared" si="239"/>
        <v>1</v>
      </c>
      <c r="AV772" s="215" t="b">
        <f t="shared" si="240"/>
        <v>1</v>
      </c>
    </row>
    <row r="773" spans="1:48" ht="15.75">
      <c r="A773" s="77">
        <v>751</v>
      </c>
      <c r="B773" s="134"/>
      <c r="C773" s="80"/>
      <c r="D773" s="126"/>
      <c r="E773" s="152"/>
      <c r="F773" s="146"/>
      <c r="G773" s="130"/>
      <c r="H773" s="152"/>
      <c r="I773" s="146"/>
      <c r="J773" s="130"/>
      <c r="K773" s="152"/>
      <c r="L773" s="146"/>
      <c r="M773" s="130"/>
      <c r="N773" s="152"/>
      <c r="O773" s="146"/>
      <c r="P773" s="130"/>
      <c r="Q773" s="152"/>
      <c r="R773" s="146"/>
      <c r="S773" s="130"/>
      <c r="T773" s="152"/>
      <c r="U773" s="146"/>
      <c r="V773" s="130"/>
      <c r="W773" s="152"/>
      <c r="X773" s="146"/>
      <c r="Y773" s="130"/>
      <c r="Z773" s="152"/>
      <c r="AA773" s="154"/>
      <c r="AB773" s="161">
        <f t="shared" si="223"/>
        <v>0</v>
      </c>
      <c r="AC773" s="162">
        <f t="shared" si="224"/>
        <v>0</v>
      </c>
      <c r="AD773" s="163">
        <f t="shared" si="225"/>
        <v>0</v>
      </c>
      <c r="AE773" s="208"/>
      <c r="AF773" s="215" t="b">
        <f t="shared" si="221"/>
        <v>1</v>
      </c>
      <c r="AG773" s="215" t="b">
        <f t="shared" si="222"/>
        <v>1</v>
      </c>
      <c r="AH773" s="215" t="b">
        <f t="shared" si="226"/>
        <v>1</v>
      </c>
      <c r="AI773" s="215" t="b">
        <f t="shared" si="227"/>
        <v>1</v>
      </c>
      <c r="AJ773" s="215" t="b">
        <f t="shared" si="228"/>
        <v>0</v>
      </c>
      <c r="AK773" s="215" t="b">
        <f t="shared" si="229"/>
        <v>0</v>
      </c>
      <c r="AL773" s="215" t="b">
        <f t="shared" si="230"/>
        <v>0</v>
      </c>
      <c r="AM773" s="215" t="b">
        <f t="shared" si="231"/>
        <v>0</v>
      </c>
      <c r="AN773" s="215" t="b">
        <f t="shared" si="232"/>
        <v>0</v>
      </c>
      <c r="AO773" s="215" t="b">
        <f t="shared" si="233"/>
        <v>0</v>
      </c>
      <c r="AP773" s="215" t="b">
        <f t="shared" si="234"/>
        <v>0</v>
      </c>
      <c r="AQ773" s="215" t="b">
        <f t="shared" si="235"/>
        <v>0</v>
      </c>
      <c r="AR773" s="215" t="b">
        <f t="shared" si="236"/>
        <v>0</v>
      </c>
      <c r="AS773" s="215" t="b">
        <f t="shared" si="237"/>
        <v>1</v>
      </c>
      <c r="AT773" s="215" t="b">
        <f t="shared" si="238"/>
        <v>1</v>
      </c>
      <c r="AU773" s="215" t="b">
        <f t="shared" si="239"/>
        <v>1</v>
      </c>
      <c r="AV773" s="215" t="b">
        <f t="shared" si="240"/>
        <v>1</v>
      </c>
    </row>
    <row r="774" spans="1:48" ht="15.75">
      <c r="A774" s="77">
        <v>752</v>
      </c>
      <c r="B774" s="134"/>
      <c r="C774" s="80"/>
      <c r="D774" s="126"/>
      <c r="E774" s="152"/>
      <c r="F774" s="146"/>
      <c r="G774" s="130"/>
      <c r="H774" s="152"/>
      <c r="I774" s="146"/>
      <c r="J774" s="130"/>
      <c r="K774" s="152"/>
      <c r="L774" s="146"/>
      <c r="M774" s="130"/>
      <c r="N774" s="152"/>
      <c r="O774" s="146"/>
      <c r="P774" s="130"/>
      <c r="Q774" s="152"/>
      <c r="R774" s="146"/>
      <c r="S774" s="130"/>
      <c r="T774" s="152"/>
      <c r="U774" s="146"/>
      <c r="V774" s="130"/>
      <c r="W774" s="152"/>
      <c r="X774" s="146"/>
      <c r="Y774" s="130"/>
      <c r="Z774" s="152"/>
      <c r="AA774" s="154"/>
      <c r="AB774" s="161">
        <f t="shared" si="223"/>
        <v>0</v>
      </c>
      <c r="AC774" s="162">
        <f t="shared" si="224"/>
        <v>0</v>
      </c>
      <c r="AD774" s="163">
        <f t="shared" si="225"/>
        <v>0</v>
      </c>
      <c r="AE774" s="208"/>
      <c r="AF774" s="215" t="b">
        <f t="shared" si="221"/>
        <v>1</v>
      </c>
      <c r="AG774" s="215" t="b">
        <f t="shared" si="222"/>
        <v>1</v>
      </c>
      <c r="AH774" s="215" t="b">
        <f t="shared" si="226"/>
        <v>1</v>
      </c>
      <c r="AI774" s="215" t="b">
        <f t="shared" si="227"/>
        <v>1</v>
      </c>
      <c r="AJ774" s="215" t="b">
        <f t="shared" si="228"/>
        <v>0</v>
      </c>
      <c r="AK774" s="215" t="b">
        <f t="shared" si="229"/>
        <v>0</v>
      </c>
      <c r="AL774" s="215" t="b">
        <f t="shared" si="230"/>
        <v>0</v>
      </c>
      <c r="AM774" s="215" t="b">
        <f t="shared" si="231"/>
        <v>0</v>
      </c>
      <c r="AN774" s="215" t="b">
        <f t="shared" si="232"/>
        <v>0</v>
      </c>
      <c r="AO774" s="215" t="b">
        <f t="shared" si="233"/>
        <v>0</v>
      </c>
      <c r="AP774" s="215" t="b">
        <f t="shared" si="234"/>
        <v>0</v>
      </c>
      <c r="AQ774" s="215" t="b">
        <f t="shared" si="235"/>
        <v>0</v>
      </c>
      <c r="AR774" s="215" t="b">
        <f t="shared" si="236"/>
        <v>0</v>
      </c>
      <c r="AS774" s="215" t="b">
        <f t="shared" si="237"/>
        <v>1</v>
      </c>
      <c r="AT774" s="215" t="b">
        <f t="shared" si="238"/>
        <v>1</v>
      </c>
      <c r="AU774" s="215" t="b">
        <f t="shared" si="239"/>
        <v>1</v>
      </c>
      <c r="AV774" s="215" t="b">
        <f t="shared" si="240"/>
        <v>1</v>
      </c>
    </row>
    <row r="775" spans="1:48" ht="15.75">
      <c r="A775" s="77">
        <v>753</v>
      </c>
      <c r="B775" s="134"/>
      <c r="C775" s="80"/>
      <c r="D775" s="126"/>
      <c r="E775" s="152"/>
      <c r="F775" s="146"/>
      <c r="G775" s="130"/>
      <c r="H775" s="152"/>
      <c r="I775" s="146"/>
      <c r="J775" s="130"/>
      <c r="K775" s="152"/>
      <c r="L775" s="146"/>
      <c r="M775" s="130"/>
      <c r="N775" s="152"/>
      <c r="O775" s="146"/>
      <c r="P775" s="130"/>
      <c r="Q775" s="152"/>
      <c r="R775" s="146"/>
      <c r="S775" s="130"/>
      <c r="T775" s="152"/>
      <c r="U775" s="146"/>
      <c r="V775" s="130"/>
      <c r="W775" s="152"/>
      <c r="X775" s="146"/>
      <c r="Y775" s="130"/>
      <c r="Z775" s="152"/>
      <c r="AA775" s="154"/>
      <c r="AB775" s="161">
        <f t="shared" si="223"/>
        <v>0</v>
      </c>
      <c r="AC775" s="162">
        <f t="shared" si="224"/>
        <v>0</v>
      </c>
      <c r="AD775" s="163">
        <f t="shared" si="225"/>
        <v>0</v>
      </c>
      <c r="AE775" s="208"/>
      <c r="AF775" s="215" t="b">
        <f t="shared" si="221"/>
        <v>1</v>
      </c>
      <c r="AG775" s="215" t="b">
        <f t="shared" si="222"/>
        <v>1</v>
      </c>
      <c r="AH775" s="215" t="b">
        <f t="shared" si="226"/>
        <v>1</v>
      </c>
      <c r="AI775" s="215" t="b">
        <f t="shared" si="227"/>
        <v>1</v>
      </c>
      <c r="AJ775" s="215" t="b">
        <f t="shared" si="228"/>
        <v>0</v>
      </c>
      <c r="AK775" s="215" t="b">
        <f t="shared" si="229"/>
        <v>0</v>
      </c>
      <c r="AL775" s="215" t="b">
        <f t="shared" si="230"/>
        <v>0</v>
      </c>
      <c r="AM775" s="215" t="b">
        <f t="shared" si="231"/>
        <v>0</v>
      </c>
      <c r="AN775" s="215" t="b">
        <f t="shared" si="232"/>
        <v>0</v>
      </c>
      <c r="AO775" s="215" t="b">
        <f t="shared" si="233"/>
        <v>0</v>
      </c>
      <c r="AP775" s="215" t="b">
        <f t="shared" si="234"/>
        <v>0</v>
      </c>
      <c r="AQ775" s="215" t="b">
        <f t="shared" si="235"/>
        <v>0</v>
      </c>
      <c r="AR775" s="215" t="b">
        <f t="shared" si="236"/>
        <v>0</v>
      </c>
      <c r="AS775" s="215" t="b">
        <f t="shared" si="237"/>
        <v>1</v>
      </c>
      <c r="AT775" s="215" t="b">
        <f t="shared" si="238"/>
        <v>1</v>
      </c>
      <c r="AU775" s="215" t="b">
        <f t="shared" si="239"/>
        <v>1</v>
      </c>
      <c r="AV775" s="215" t="b">
        <f t="shared" si="240"/>
        <v>1</v>
      </c>
    </row>
    <row r="776" spans="1:48" ht="15.75">
      <c r="A776" s="77">
        <v>754</v>
      </c>
      <c r="B776" s="134"/>
      <c r="C776" s="80"/>
      <c r="D776" s="126"/>
      <c r="E776" s="152"/>
      <c r="F776" s="146"/>
      <c r="G776" s="130"/>
      <c r="H776" s="152"/>
      <c r="I776" s="146"/>
      <c r="J776" s="130"/>
      <c r="K776" s="152"/>
      <c r="L776" s="146"/>
      <c r="M776" s="130"/>
      <c r="N776" s="152"/>
      <c r="O776" s="146"/>
      <c r="P776" s="130"/>
      <c r="Q776" s="152"/>
      <c r="R776" s="146"/>
      <c r="S776" s="130"/>
      <c r="T776" s="152"/>
      <c r="U776" s="146"/>
      <c r="V776" s="130"/>
      <c r="W776" s="152"/>
      <c r="X776" s="146"/>
      <c r="Y776" s="130"/>
      <c r="Z776" s="152"/>
      <c r="AA776" s="154"/>
      <c r="AB776" s="161">
        <f t="shared" si="223"/>
        <v>0</v>
      </c>
      <c r="AC776" s="162">
        <f t="shared" si="224"/>
        <v>0</v>
      </c>
      <c r="AD776" s="163">
        <f t="shared" si="225"/>
        <v>0</v>
      </c>
      <c r="AE776" s="208"/>
      <c r="AF776" s="215" t="b">
        <f t="shared" si="221"/>
        <v>1</v>
      </c>
      <c r="AG776" s="215" t="b">
        <f t="shared" si="222"/>
        <v>1</v>
      </c>
      <c r="AH776" s="215" t="b">
        <f t="shared" si="226"/>
        <v>1</v>
      </c>
      <c r="AI776" s="215" t="b">
        <f t="shared" si="227"/>
        <v>1</v>
      </c>
      <c r="AJ776" s="215" t="b">
        <f t="shared" si="228"/>
        <v>0</v>
      </c>
      <c r="AK776" s="215" t="b">
        <f t="shared" si="229"/>
        <v>0</v>
      </c>
      <c r="AL776" s="215" t="b">
        <f t="shared" si="230"/>
        <v>0</v>
      </c>
      <c r="AM776" s="215" t="b">
        <f t="shared" si="231"/>
        <v>0</v>
      </c>
      <c r="AN776" s="215" t="b">
        <f t="shared" si="232"/>
        <v>0</v>
      </c>
      <c r="AO776" s="215" t="b">
        <f t="shared" si="233"/>
        <v>0</v>
      </c>
      <c r="AP776" s="215" t="b">
        <f t="shared" si="234"/>
        <v>0</v>
      </c>
      <c r="AQ776" s="215" t="b">
        <f t="shared" si="235"/>
        <v>0</v>
      </c>
      <c r="AR776" s="215" t="b">
        <f t="shared" si="236"/>
        <v>0</v>
      </c>
      <c r="AS776" s="215" t="b">
        <f t="shared" si="237"/>
        <v>1</v>
      </c>
      <c r="AT776" s="215" t="b">
        <f t="shared" si="238"/>
        <v>1</v>
      </c>
      <c r="AU776" s="215" t="b">
        <f t="shared" si="239"/>
        <v>1</v>
      </c>
      <c r="AV776" s="215" t="b">
        <f t="shared" si="240"/>
        <v>1</v>
      </c>
    </row>
    <row r="777" spans="1:48" ht="15.75">
      <c r="A777" s="77">
        <v>755</v>
      </c>
      <c r="B777" s="134"/>
      <c r="C777" s="80"/>
      <c r="D777" s="126"/>
      <c r="E777" s="152"/>
      <c r="F777" s="146"/>
      <c r="G777" s="130"/>
      <c r="H777" s="152"/>
      <c r="I777" s="146"/>
      <c r="J777" s="130"/>
      <c r="K777" s="152"/>
      <c r="L777" s="146"/>
      <c r="M777" s="130"/>
      <c r="N777" s="152"/>
      <c r="O777" s="146"/>
      <c r="P777" s="130"/>
      <c r="Q777" s="152"/>
      <c r="R777" s="146"/>
      <c r="S777" s="130"/>
      <c r="T777" s="152"/>
      <c r="U777" s="146"/>
      <c r="V777" s="130"/>
      <c r="W777" s="152"/>
      <c r="X777" s="146"/>
      <c r="Y777" s="130"/>
      <c r="Z777" s="152"/>
      <c r="AA777" s="154"/>
      <c r="AB777" s="161">
        <f t="shared" si="223"/>
        <v>0</v>
      </c>
      <c r="AC777" s="162">
        <f t="shared" si="224"/>
        <v>0</v>
      </c>
      <c r="AD777" s="163">
        <f t="shared" si="225"/>
        <v>0</v>
      </c>
      <c r="AE777" s="208"/>
      <c r="AF777" s="215" t="b">
        <f t="shared" si="221"/>
        <v>1</v>
      </c>
      <c r="AG777" s="215" t="b">
        <f t="shared" si="222"/>
        <v>1</v>
      </c>
      <c r="AH777" s="215" t="b">
        <f t="shared" si="226"/>
        <v>1</v>
      </c>
      <c r="AI777" s="215" t="b">
        <f t="shared" si="227"/>
        <v>1</v>
      </c>
      <c r="AJ777" s="215" t="b">
        <f t="shared" si="228"/>
        <v>0</v>
      </c>
      <c r="AK777" s="215" t="b">
        <f t="shared" si="229"/>
        <v>0</v>
      </c>
      <c r="AL777" s="215" t="b">
        <f t="shared" si="230"/>
        <v>0</v>
      </c>
      <c r="AM777" s="215" t="b">
        <f t="shared" si="231"/>
        <v>0</v>
      </c>
      <c r="AN777" s="215" t="b">
        <f t="shared" si="232"/>
        <v>0</v>
      </c>
      <c r="AO777" s="215" t="b">
        <f t="shared" si="233"/>
        <v>0</v>
      </c>
      <c r="AP777" s="215" t="b">
        <f t="shared" si="234"/>
        <v>0</v>
      </c>
      <c r="AQ777" s="215" t="b">
        <f t="shared" si="235"/>
        <v>0</v>
      </c>
      <c r="AR777" s="215" t="b">
        <f t="shared" si="236"/>
        <v>0</v>
      </c>
      <c r="AS777" s="215" t="b">
        <f t="shared" si="237"/>
        <v>1</v>
      </c>
      <c r="AT777" s="215" t="b">
        <f t="shared" si="238"/>
        <v>1</v>
      </c>
      <c r="AU777" s="215" t="b">
        <f t="shared" si="239"/>
        <v>1</v>
      </c>
      <c r="AV777" s="215" t="b">
        <f t="shared" si="240"/>
        <v>1</v>
      </c>
    </row>
    <row r="778" spans="1:48" ht="15.75">
      <c r="A778" s="77">
        <v>756</v>
      </c>
      <c r="B778" s="134"/>
      <c r="C778" s="80"/>
      <c r="D778" s="126"/>
      <c r="E778" s="152"/>
      <c r="F778" s="146"/>
      <c r="G778" s="130"/>
      <c r="H778" s="152"/>
      <c r="I778" s="146"/>
      <c r="J778" s="130"/>
      <c r="K778" s="152"/>
      <c r="L778" s="146"/>
      <c r="M778" s="130"/>
      <c r="N778" s="152"/>
      <c r="O778" s="146"/>
      <c r="P778" s="130"/>
      <c r="Q778" s="152"/>
      <c r="R778" s="146"/>
      <c r="S778" s="130"/>
      <c r="T778" s="152"/>
      <c r="U778" s="146"/>
      <c r="V778" s="130"/>
      <c r="W778" s="152"/>
      <c r="X778" s="146"/>
      <c r="Y778" s="130"/>
      <c r="Z778" s="152"/>
      <c r="AA778" s="154"/>
      <c r="AB778" s="161">
        <f t="shared" si="223"/>
        <v>0</v>
      </c>
      <c r="AC778" s="162">
        <f t="shared" si="224"/>
        <v>0</v>
      </c>
      <c r="AD778" s="163">
        <f t="shared" si="225"/>
        <v>0</v>
      </c>
      <c r="AE778" s="208"/>
      <c r="AF778" s="215" t="b">
        <f t="shared" si="221"/>
        <v>1</v>
      </c>
      <c r="AG778" s="215" t="b">
        <f t="shared" si="222"/>
        <v>1</v>
      </c>
      <c r="AH778" s="215" t="b">
        <f t="shared" si="226"/>
        <v>1</v>
      </c>
      <c r="AI778" s="215" t="b">
        <f t="shared" si="227"/>
        <v>1</v>
      </c>
      <c r="AJ778" s="215" t="b">
        <f t="shared" si="228"/>
        <v>0</v>
      </c>
      <c r="AK778" s="215" t="b">
        <f t="shared" si="229"/>
        <v>0</v>
      </c>
      <c r="AL778" s="215" t="b">
        <f t="shared" si="230"/>
        <v>0</v>
      </c>
      <c r="AM778" s="215" t="b">
        <f t="shared" si="231"/>
        <v>0</v>
      </c>
      <c r="AN778" s="215" t="b">
        <f t="shared" si="232"/>
        <v>0</v>
      </c>
      <c r="AO778" s="215" t="b">
        <f t="shared" si="233"/>
        <v>0</v>
      </c>
      <c r="AP778" s="215" t="b">
        <f t="shared" si="234"/>
        <v>0</v>
      </c>
      <c r="AQ778" s="215" t="b">
        <f t="shared" si="235"/>
        <v>0</v>
      </c>
      <c r="AR778" s="215" t="b">
        <f t="shared" si="236"/>
        <v>0</v>
      </c>
      <c r="AS778" s="215" t="b">
        <f t="shared" si="237"/>
        <v>1</v>
      </c>
      <c r="AT778" s="215" t="b">
        <f t="shared" si="238"/>
        <v>1</v>
      </c>
      <c r="AU778" s="215" t="b">
        <f t="shared" si="239"/>
        <v>1</v>
      </c>
      <c r="AV778" s="215" t="b">
        <f t="shared" si="240"/>
        <v>1</v>
      </c>
    </row>
    <row r="779" spans="1:48" ht="15.75">
      <c r="A779" s="77">
        <v>757</v>
      </c>
      <c r="B779" s="134"/>
      <c r="C779" s="80"/>
      <c r="D779" s="126"/>
      <c r="E779" s="152"/>
      <c r="F779" s="146"/>
      <c r="G779" s="130"/>
      <c r="H779" s="152"/>
      <c r="I779" s="146"/>
      <c r="J779" s="130"/>
      <c r="K779" s="152"/>
      <c r="L779" s="146"/>
      <c r="M779" s="130"/>
      <c r="N779" s="152"/>
      <c r="O779" s="146"/>
      <c r="P779" s="130"/>
      <c r="Q779" s="152"/>
      <c r="R779" s="146"/>
      <c r="S779" s="130"/>
      <c r="T779" s="152"/>
      <c r="U779" s="146"/>
      <c r="V779" s="130"/>
      <c r="W779" s="152"/>
      <c r="X779" s="146"/>
      <c r="Y779" s="130"/>
      <c r="Z779" s="152"/>
      <c r="AA779" s="154"/>
      <c r="AB779" s="161">
        <f t="shared" si="223"/>
        <v>0</v>
      </c>
      <c r="AC779" s="162">
        <f t="shared" si="224"/>
        <v>0</v>
      </c>
      <c r="AD779" s="163">
        <f t="shared" si="225"/>
        <v>0</v>
      </c>
      <c r="AE779" s="208"/>
      <c r="AF779" s="215" t="b">
        <f t="shared" si="221"/>
        <v>1</v>
      </c>
      <c r="AG779" s="215" t="b">
        <f t="shared" si="222"/>
        <v>1</v>
      </c>
      <c r="AH779" s="215" t="b">
        <f t="shared" si="226"/>
        <v>1</v>
      </c>
      <c r="AI779" s="215" t="b">
        <f t="shared" si="227"/>
        <v>1</v>
      </c>
      <c r="AJ779" s="215" t="b">
        <f t="shared" si="228"/>
        <v>0</v>
      </c>
      <c r="AK779" s="215" t="b">
        <f t="shared" si="229"/>
        <v>0</v>
      </c>
      <c r="AL779" s="215" t="b">
        <f t="shared" si="230"/>
        <v>0</v>
      </c>
      <c r="AM779" s="215" t="b">
        <f t="shared" si="231"/>
        <v>0</v>
      </c>
      <c r="AN779" s="215" t="b">
        <f t="shared" si="232"/>
        <v>0</v>
      </c>
      <c r="AO779" s="215" t="b">
        <f t="shared" si="233"/>
        <v>0</v>
      </c>
      <c r="AP779" s="215" t="b">
        <f t="shared" si="234"/>
        <v>0</v>
      </c>
      <c r="AQ779" s="215" t="b">
        <f t="shared" si="235"/>
        <v>0</v>
      </c>
      <c r="AR779" s="215" t="b">
        <f t="shared" si="236"/>
        <v>0</v>
      </c>
      <c r="AS779" s="215" t="b">
        <f t="shared" si="237"/>
        <v>1</v>
      </c>
      <c r="AT779" s="215" t="b">
        <f t="shared" si="238"/>
        <v>1</v>
      </c>
      <c r="AU779" s="215" t="b">
        <f t="shared" si="239"/>
        <v>1</v>
      </c>
      <c r="AV779" s="215" t="b">
        <f t="shared" si="240"/>
        <v>1</v>
      </c>
    </row>
    <row r="780" spans="1:48" ht="15.75">
      <c r="A780" s="77">
        <v>758</v>
      </c>
      <c r="B780" s="134"/>
      <c r="C780" s="80"/>
      <c r="D780" s="126"/>
      <c r="E780" s="152"/>
      <c r="F780" s="146"/>
      <c r="G780" s="130"/>
      <c r="H780" s="152"/>
      <c r="I780" s="146"/>
      <c r="J780" s="130"/>
      <c r="K780" s="152"/>
      <c r="L780" s="146"/>
      <c r="M780" s="130"/>
      <c r="N780" s="152"/>
      <c r="O780" s="146"/>
      <c r="P780" s="130"/>
      <c r="Q780" s="152"/>
      <c r="R780" s="146"/>
      <c r="S780" s="130"/>
      <c r="T780" s="152"/>
      <c r="U780" s="146"/>
      <c r="V780" s="130"/>
      <c r="W780" s="152"/>
      <c r="X780" s="146"/>
      <c r="Y780" s="130"/>
      <c r="Z780" s="152"/>
      <c r="AA780" s="154"/>
      <c r="AB780" s="161">
        <f t="shared" si="223"/>
        <v>0</v>
      </c>
      <c r="AC780" s="162">
        <f t="shared" si="224"/>
        <v>0</v>
      </c>
      <c r="AD780" s="163">
        <f t="shared" si="225"/>
        <v>0</v>
      </c>
      <c r="AE780" s="208"/>
      <c r="AF780" s="215" t="b">
        <f t="shared" si="221"/>
        <v>1</v>
      </c>
      <c r="AG780" s="215" t="b">
        <f t="shared" si="222"/>
        <v>1</v>
      </c>
      <c r="AH780" s="215" t="b">
        <f t="shared" si="226"/>
        <v>1</v>
      </c>
      <c r="AI780" s="215" t="b">
        <f t="shared" si="227"/>
        <v>1</v>
      </c>
      <c r="AJ780" s="215" t="b">
        <f t="shared" si="228"/>
        <v>0</v>
      </c>
      <c r="AK780" s="215" t="b">
        <f t="shared" si="229"/>
        <v>0</v>
      </c>
      <c r="AL780" s="215" t="b">
        <f t="shared" si="230"/>
        <v>0</v>
      </c>
      <c r="AM780" s="215" t="b">
        <f t="shared" si="231"/>
        <v>0</v>
      </c>
      <c r="AN780" s="215" t="b">
        <f t="shared" si="232"/>
        <v>0</v>
      </c>
      <c r="AO780" s="215" t="b">
        <f t="shared" si="233"/>
        <v>0</v>
      </c>
      <c r="AP780" s="215" t="b">
        <f t="shared" si="234"/>
        <v>0</v>
      </c>
      <c r="AQ780" s="215" t="b">
        <f t="shared" si="235"/>
        <v>0</v>
      </c>
      <c r="AR780" s="215" t="b">
        <f t="shared" si="236"/>
        <v>0</v>
      </c>
      <c r="AS780" s="215" t="b">
        <f t="shared" si="237"/>
        <v>1</v>
      </c>
      <c r="AT780" s="215" t="b">
        <f t="shared" si="238"/>
        <v>1</v>
      </c>
      <c r="AU780" s="215" t="b">
        <f t="shared" si="239"/>
        <v>1</v>
      </c>
      <c r="AV780" s="215" t="b">
        <f t="shared" si="240"/>
        <v>1</v>
      </c>
    </row>
    <row r="781" spans="1:48" ht="15.75">
      <c r="A781" s="77">
        <v>759</v>
      </c>
      <c r="B781" s="134"/>
      <c r="C781" s="80"/>
      <c r="D781" s="126"/>
      <c r="E781" s="152"/>
      <c r="F781" s="146"/>
      <c r="G781" s="130"/>
      <c r="H781" s="152"/>
      <c r="I781" s="146"/>
      <c r="J781" s="130"/>
      <c r="K781" s="152"/>
      <c r="L781" s="146"/>
      <c r="M781" s="130"/>
      <c r="N781" s="152"/>
      <c r="O781" s="146"/>
      <c r="P781" s="130"/>
      <c r="Q781" s="152"/>
      <c r="R781" s="146"/>
      <c r="S781" s="130"/>
      <c r="T781" s="152"/>
      <c r="U781" s="146"/>
      <c r="V781" s="130"/>
      <c r="W781" s="152"/>
      <c r="X781" s="146"/>
      <c r="Y781" s="130"/>
      <c r="Z781" s="152"/>
      <c r="AA781" s="154"/>
      <c r="AB781" s="161">
        <f t="shared" si="223"/>
        <v>0</v>
      </c>
      <c r="AC781" s="162">
        <f t="shared" si="224"/>
        <v>0</v>
      </c>
      <c r="AD781" s="163">
        <f t="shared" si="225"/>
        <v>0</v>
      </c>
      <c r="AE781" s="208"/>
      <c r="AF781" s="215" t="b">
        <f t="shared" si="221"/>
        <v>1</v>
      </c>
      <c r="AG781" s="215" t="b">
        <f t="shared" si="222"/>
        <v>1</v>
      </c>
      <c r="AH781" s="215" t="b">
        <f t="shared" si="226"/>
        <v>1</v>
      </c>
      <c r="AI781" s="215" t="b">
        <f t="shared" si="227"/>
        <v>1</v>
      </c>
      <c r="AJ781" s="215" t="b">
        <f t="shared" si="228"/>
        <v>0</v>
      </c>
      <c r="AK781" s="215" t="b">
        <f t="shared" si="229"/>
        <v>0</v>
      </c>
      <c r="AL781" s="215" t="b">
        <f t="shared" si="230"/>
        <v>0</v>
      </c>
      <c r="AM781" s="215" t="b">
        <f t="shared" si="231"/>
        <v>0</v>
      </c>
      <c r="AN781" s="215" t="b">
        <f t="shared" si="232"/>
        <v>0</v>
      </c>
      <c r="AO781" s="215" t="b">
        <f t="shared" si="233"/>
        <v>0</v>
      </c>
      <c r="AP781" s="215" t="b">
        <f t="shared" si="234"/>
        <v>0</v>
      </c>
      <c r="AQ781" s="215" t="b">
        <f t="shared" si="235"/>
        <v>0</v>
      </c>
      <c r="AR781" s="215" t="b">
        <f t="shared" si="236"/>
        <v>0</v>
      </c>
      <c r="AS781" s="215" t="b">
        <f t="shared" si="237"/>
        <v>1</v>
      </c>
      <c r="AT781" s="215" t="b">
        <f t="shared" si="238"/>
        <v>1</v>
      </c>
      <c r="AU781" s="215" t="b">
        <f t="shared" si="239"/>
        <v>1</v>
      </c>
      <c r="AV781" s="215" t="b">
        <f t="shared" si="240"/>
        <v>1</v>
      </c>
    </row>
    <row r="782" spans="1:48" ht="15.75">
      <c r="A782" s="77">
        <v>760</v>
      </c>
      <c r="B782" s="134"/>
      <c r="C782" s="80"/>
      <c r="D782" s="126"/>
      <c r="E782" s="152"/>
      <c r="F782" s="146"/>
      <c r="G782" s="130"/>
      <c r="H782" s="152"/>
      <c r="I782" s="146"/>
      <c r="J782" s="130"/>
      <c r="K782" s="152"/>
      <c r="L782" s="146"/>
      <c r="M782" s="130"/>
      <c r="N782" s="152"/>
      <c r="O782" s="146"/>
      <c r="P782" s="130"/>
      <c r="Q782" s="152"/>
      <c r="R782" s="146"/>
      <c r="S782" s="130"/>
      <c r="T782" s="152"/>
      <c r="U782" s="146"/>
      <c r="V782" s="130"/>
      <c r="W782" s="152"/>
      <c r="X782" s="146"/>
      <c r="Y782" s="130"/>
      <c r="Z782" s="152"/>
      <c r="AA782" s="154"/>
      <c r="AB782" s="161">
        <f t="shared" si="223"/>
        <v>0</v>
      </c>
      <c r="AC782" s="162">
        <f t="shared" si="224"/>
        <v>0</v>
      </c>
      <c r="AD782" s="163">
        <f t="shared" si="225"/>
        <v>0</v>
      </c>
      <c r="AE782" s="208"/>
      <c r="AF782" s="215" t="b">
        <f t="shared" si="221"/>
        <v>1</v>
      </c>
      <c r="AG782" s="215" t="b">
        <f t="shared" si="222"/>
        <v>1</v>
      </c>
      <c r="AH782" s="215" t="b">
        <f t="shared" si="226"/>
        <v>1</v>
      </c>
      <c r="AI782" s="215" t="b">
        <f t="shared" si="227"/>
        <v>1</v>
      </c>
      <c r="AJ782" s="215" t="b">
        <f t="shared" si="228"/>
        <v>0</v>
      </c>
      <c r="AK782" s="215" t="b">
        <f t="shared" si="229"/>
        <v>0</v>
      </c>
      <c r="AL782" s="215" t="b">
        <f t="shared" si="230"/>
        <v>0</v>
      </c>
      <c r="AM782" s="215" t="b">
        <f t="shared" si="231"/>
        <v>0</v>
      </c>
      <c r="AN782" s="215" t="b">
        <f t="shared" si="232"/>
        <v>0</v>
      </c>
      <c r="AO782" s="215" t="b">
        <f t="shared" si="233"/>
        <v>0</v>
      </c>
      <c r="AP782" s="215" t="b">
        <f t="shared" si="234"/>
        <v>0</v>
      </c>
      <c r="AQ782" s="215" t="b">
        <f t="shared" si="235"/>
        <v>0</v>
      </c>
      <c r="AR782" s="215" t="b">
        <f t="shared" si="236"/>
        <v>0</v>
      </c>
      <c r="AS782" s="215" t="b">
        <f t="shared" si="237"/>
        <v>1</v>
      </c>
      <c r="AT782" s="215" t="b">
        <f t="shared" si="238"/>
        <v>1</v>
      </c>
      <c r="AU782" s="215" t="b">
        <f t="shared" si="239"/>
        <v>1</v>
      </c>
      <c r="AV782" s="215" t="b">
        <f t="shared" si="240"/>
        <v>1</v>
      </c>
    </row>
    <row r="783" spans="1:48" ht="15.75">
      <c r="A783" s="77">
        <v>761</v>
      </c>
      <c r="B783" s="134"/>
      <c r="C783" s="80"/>
      <c r="D783" s="126"/>
      <c r="E783" s="152"/>
      <c r="F783" s="146"/>
      <c r="G783" s="130"/>
      <c r="H783" s="152"/>
      <c r="I783" s="146"/>
      <c r="J783" s="130"/>
      <c r="K783" s="152"/>
      <c r="L783" s="146"/>
      <c r="M783" s="130"/>
      <c r="N783" s="152"/>
      <c r="O783" s="146"/>
      <c r="P783" s="130"/>
      <c r="Q783" s="152"/>
      <c r="R783" s="146"/>
      <c r="S783" s="130"/>
      <c r="T783" s="152"/>
      <c r="U783" s="146"/>
      <c r="V783" s="130"/>
      <c r="W783" s="152"/>
      <c r="X783" s="146"/>
      <c r="Y783" s="130"/>
      <c r="Z783" s="152"/>
      <c r="AA783" s="154"/>
      <c r="AB783" s="161">
        <f t="shared" si="223"/>
        <v>0</v>
      </c>
      <c r="AC783" s="162">
        <f t="shared" si="224"/>
        <v>0</v>
      </c>
      <c r="AD783" s="163">
        <f t="shared" si="225"/>
        <v>0</v>
      </c>
      <c r="AE783" s="208"/>
      <c r="AF783" s="215" t="b">
        <f t="shared" si="221"/>
        <v>1</v>
      </c>
      <c r="AG783" s="215" t="b">
        <f t="shared" si="222"/>
        <v>1</v>
      </c>
      <c r="AH783" s="215" t="b">
        <f t="shared" si="226"/>
        <v>1</v>
      </c>
      <c r="AI783" s="215" t="b">
        <f t="shared" si="227"/>
        <v>1</v>
      </c>
      <c r="AJ783" s="215" t="b">
        <f t="shared" si="228"/>
        <v>0</v>
      </c>
      <c r="AK783" s="215" t="b">
        <f t="shared" si="229"/>
        <v>0</v>
      </c>
      <c r="AL783" s="215" t="b">
        <f t="shared" si="230"/>
        <v>0</v>
      </c>
      <c r="AM783" s="215" t="b">
        <f t="shared" si="231"/>
        <v>0</v>
      </c>
      <c r="AN783" s="215" t="b">
        <f t="shared" si="232"/>
        <v>0</v>
      </c>
      <c r="AO783" s="215" t="b">
        <f t="shared" si="233"/>
        <v>0</v>
      </c>
      <c r="AP783" s="215" t="b">
        <f t="shared" si="234"/>
        <v>0</v>
      </c>
      <c r="AQ783" s="215" t="b">
        <f t="shared" si="235"/>
        <v>0</v>
      </c>
      <c r="AR783" s="215" t="b">
        <f t="shared" si="236"/>
        <v>0</v>
      </c>
      <c r="AS783" s="215" t="b">
        <f t="shared" si="237"/>
        <v>1</v>
      </c>
      <c r="AT783" s="215" t="b">
        <f t="shared" si="238"/>
        <v>1</v>
      </c>
      <c r="AU783" s="215" t="b">
        <f t="shared" si="239"/>
        <v>1</v>
      </c>
      <c r="AV783" s="215" t="b">
        <f t="shared" si="240"/>
        <v>1</v>
      </c>
    </row>
    <row r="784" spans="1:48" ht="15.75">
      <c r="A784" s="77">
        <v>762</v>
      </c>
      <c r="B784" s="134"/>
      <c r="C784" s="80"/>
      <c r="D784" s="126"/>
      <c r="E784" s="152"/>
      <c r="F784" s="146"/>
      <c r="G784" s="130"/>
      <c r="H784" s="152"/>
      <c r="I784" s="146"/>
      <c r="J784" s="130"/>
      <c r="K784" s="152"/>
      <c r="L784" s="146"/>
      <c r="M784" s="130"/>
      <c r="N784" s="152"/>
      <c r="O784" s="146"/>
      <c r="P784" s="130"/>
      <c r="Q784" s="152"/>
      <c r="R784" s="146"/>
      <c r="S784" s="130"/>
      <c r="T784" s="152"/>
      <c r="U784" s="146"/>
      <c r="V784" s="130"/>
      <c r="W784" s="152"/>
      <c r="X784" s="146"/>
      <c r="Y784" s="130"/>
      <c r="Z784" s="152"/>
      <c r="AA784" s="154"/>
      <c r="AB784" s="161">
        <f t="shared" si="223"/>
        <v>0</v>
      </c>
      <c r="AC784" s="162">
        <f t="shared" si="224"/>
        <v>0</v>
      </c>
      <c r="AD784" s="163">
        <f t="shared" si="225"/>
        <v>0</v>
      </c>
      <c r="AE784" s="208"/>
      <c r="AF784" s="215" t="b">
        <f t="shared" si="221"/>
        <v>1</v>
      </c>
      <c r="AG784" s="215" t="b">
        <f t="shared" si="222"/>
        <v>1</v>
      </c>
      <c r="AH784" s="215" t="b">
        <f t="shared" si="226"/>
        <v>1</v>
      </c>
      <c r="AI784" s="215" t="b">
        <f t="shared" si="227"/>
        <v>1</v>
      </c>
      <c r="AJ784" s="215" t="b">
        <f t="shared" si="228"/>
        <v>0</v>
      </c>
      <c r="AK784" s="215" t="b">
        <f t="shared" si="229"/>
        <v>0</v>
      </c>
      <c r="AL784" s="215" t="b">
        <f t="shared" si="230"/>
        <v>0</v>
      </c>
      <c r="AM784" s="215" t="b">
        <f t="shared" si="231"/>
        <v>0</v>
      </c>
      <c r="AN784" s="215" t="b">
        <f t="shared" si="232"/>
        <v>0</v>
      </c>
      <c r="AO784" s="215" t="b">
        <f t="shared" si="233"/>
        <v>0</v>
      </c>
      <c r="AP784" s="215" t="b">
        <f t="shared" si="234"/>
        <v>0</v>
      </c>
      <c r="AQ784" s="215" t="b">
        <f t="shared" si="235"/>
        <v>0</v>
      </c>
      <c r="AR784" s="215" t="b">
        <f t="shared" si="236"/>
        <v>0</v>
      </c>
      <c r="AS784" s="215" t="b">
        <f t="shared" si="237"/>
        <v>1</v>
      </c>
      <c r="AT784" s="215" t="b">
        <f t="shared" si="238"/>
        <v>1</v>
      </c>
      <c r="AU784" s="215" t="b">
        <f t="shared" si="239"/>
        <v>1</v>
      </c>
      <c r="AV784" s="215" t="b">
        <f t="shared" si="240"/>
        <v>1</v>
      </c>
    </row>
    <row r="785" spans="1:48" ht="15.75">
      <c r="A785" s="77">
        <v>763</v>
      </c>
      <c r="B785" s="134"/>
      <c r="C785" s="80"/>
      <c r="D785" s="126"/>
      <c r="E785" s="152"/>
      <c r="F785" s="146"/>
      <c r="G785" s="130"/>
      <c r="H785" s="152"/>
      <c r="I785" s="146"/>
      <c r="J785" s="130"/>
      <c r="K785" s="152"/>
      <c r="L785" s="146"/>
      <c r="M785" s="130"/>
      <c r="N785" s="152"/>
      <c r="O785" s="146"/>
      <c r="P785" s="130"/>
      <c r="Q785" s="152"/>
      <c r="R785" s="146"/>
      <c r="S785" s="130"/>
      <c r="T785" s="152"/>
      <c r="U785" s="146"/>
      <c r="V785" s="130"/>
      <c r="W785" s="152"/>
      <c r="X785" s="146"/>
      <c r="Y785" s="130"/>
      <c r="Z785" s="152"/>
      <c r="AA785" s="154"/>
      <c r="AB785" s="161">
        <f t="shared" si="223"/>
        <v>0</v>
      </c>
      <c r="AC785" s="162">
        <f t="shared" si="224"/>
        <v>0</v>
      </c>
      <c r="AD785" s="163">
        <f t="shared" si="225"/>
        <v>0</v>
      </c>
      <c r="AE785" s="208"/>
      <c r="AF785" s="215" t="b">
        <f t="shared" si="221"/>
        <v>1</v>
      </c>
      <c r="AG785" s="215" t="b">
        <f t="shared" si="222"/>
        <v>1</v>
      </c>
      <c r="AH785" s="215" t="b">
        <f t="shared" si="226"/>
        <v>1</v>
      </c>
      <c r="AI785" s="215" t="b">
        <f t="shared" si="227"/>
        <v>1</v>
      </c>
      <c r="AJ785" s="215" t="b">
        <f t="shared" si="228"/>
        <v>0</v>
      </c>
      <c r="AK785" s="215" t="b">
        <f t="shared" si="229"/>
        <v>0</v>
      </c>
      <c r="AL785" s="215" t="b">
        <f t="shared" si="230"/>
        <v>0</v>
      </c>
      <c r="AM785" s="215" t="b">
        <f t="shared" si="231"/>
        <v>0</v>
      </c>
      <c r="AN785" s="215" t="b">
        <f t="shared" si="232"/>
        <v>0</v>
      </c>
      <c r="AO785" s="215" t="b">
        <f t="shared" si="233"/>
        <v>0</v>
      </c>
      <c r="AP785" s="215" t="b">
        <f t="shared" si="234"/>
        <v>0</v>
      </c>
      <c r="AQ785" s="215" t="b">
        <f t="shared" si="235"/>
        <v>0</v>
      </c>
      <c r="AR785" s="215" t="b">
        <f t="shared" si="236"/>
        <v>0</v>
      </c>
      <c r="AS785" s="215" t="b">
        <f t="shared" si="237"/>
        <v>1</v>
      </c>
      <c r="AT785" s="215" t="b">
        <f t="shared" si="238"/>
        <v>1</v>
      </c>
      <c r="AU785" s="215" t="b">
        <f t="shared" si="239"/>
        <v>1</v>
      </c>
      <c r="AV785" s="215" t="b">
        <f t="shared" si="240"/>
        <v>1</v>
      </c>
    </row>
    <row r="786" spans="1:48" ht="15.75">
      <c r="A786" s="77">
        <v>764</v>
      </c>
      <c r="B786" s="134"/>
      <c r="C786" s="80"/>
      <c r="D786" s="126"/>
      <c r="E786" s="152"/>
      <c r="F786" s="146"/>
      <c r="G786" s="130"/>
      <c r="H786" s="152"/>
      <c r="I786" s="146"/>
      <c r="J786" s="130"/>
      <c r="K786" s="152"/>
      <c r="L786" s="146"/>
      <c r="M786" s="130"/>
      <c r="N786" s="152"/>
      <c r="O786" s="146"/>
      <c r="P786" s="130"/>
      <c r="Q786" s="152"/>
      <c r="R786" s="146"/>
      <c r="S786" s="130"/>
      <c r="T786" s="152"/>
      <c r="U786" s="146"/>
      <c r="V786" s="130"/>
      <c r="W786" s="152"/>
      <c r="X786" s="146"/>
      <c r="Y786" s="130"/>
      <c r="Z786" s="152"/>
      <c r="AA786" s="154"/>
      <c r="AB786" s="161">
        <f t="shared" si="223"/>
        <v>0</v>
      </c>
      <c r="AC786" s="162">
        <f t="shared" si="224"/>
        <v>0</v>
      </c>
      <c r="AD786" s="163">
        <f t="shared" si="225"/>
        <v>0</v>
      </c>
      <c r="AE786" s="208"/>
      <c r="AF786" s="215" t="b">
        <f t="shared" si="221"/>
        <v>1</v>
      </c>
      <c r="AG786" s="215" t="b">
        <f t="shared" si="222"/>
        <v>1</v>
      </c>
      <c r="AH786" s="215" t="b">
        <f t="shared" si="226"/>
        <v>1</v>
      </c>
      <c r="AI786" s="215" t="b">
        <f t="shared" si="227"/>
        <v>1</v>
      </c>
      <c r="AJ786" s="215" t="b">
        <f t="shared" si="228"/>
        <v>0</v>
      </c>
      <c r="AK786" s="215" t="b">
        <f t="shared" si="229"/>
        <v>0</v>
      </c>
      <c r="AL786" s="215" t="b">
        <f t="shared" si="230"/>
        <v>0</v>
      </c>
      <c r="AM786" s="215" t="b">
        <f t="shared" si="231"/>
        <v>0</v>
      </c>
      <c r="AN786" s="215" t="b">
        <f t="shared" si="232"/>
        <v>0</v>
      </c>
      <c r="AO786" s="215" t="b">
        <f t="shared" si="233"/>
        <v>0</v>
      </c>
      <c r="AP786" s="215" t="b">
        <f t="shared" si="234"/>
        <v>0</v>
      </c>
      <c r="AQ786" s="215" t="b">
        <f t="shared" si="235"/>
        <v>0</v>
      </c>
      <c r="AR786" s="215" t="b">
        <f t="shared" si="236"/>
        <v>0</v>
      </c>
      <c r="AS786" s="215" t="b">
        <f t="shared" si="237"/>
        <v>1</v>
      </c>
      <c r="AT786" s="215" t="b">
        <f t="shared" si="238"/>
        <v>1</v>
      </c>
      <c r="AU786" s="215" t="b">
        <f t="shared" si="239"/>
        <v>1</v>
      </c>
      <c r="AV786" s="215" t="b">
        <f t="shared" si="240"/>
        <v>1</v>
      </c>
    </row>
    <row r="787" spans="1:48" ht="15.75">
      <c r="A787" s="77">
        <v>765</v>
      </c>
      <c r="B787" s="134"/>
      <c r="C787" s="80"/>
      <c r="D787" s="126"/>
      <c r="E787" s="152"/>
      <c r="F787" s="146"/>
      <c r="G787" s="130"/>
      <c r="H787" s="152"/>
      <c r="I787" s="146"/>
      <c r="J787" s="130"/>
      <c r="K787" s="152"/>
      <c r="L787" s="146"/>
      <c r="M787" s="130"/>
      <c r="N787" s="152"/>
      <c r="O787" s="146"/>
      <c r="P787" s="130"/>
      <c r="Q787" s="152"/>
      <c r="R787" s="146"/>
      <c r="S787" s="130"/>
      <c r="T787" s="152"/>
      <c r="U787" s="146"/>
      <c r="V787" s="130"/>
      <c r="W787" s="152"/>
      <c r="X787" s="146"/>
      <c r="Y787" s="130"/>
      <c r="Z787" s="152"/>
      <c r="AA787" s="154"/>
      <c r="AB787" s="161">
        <f t="shared" si="223"/>
        <v>0</v>
      </c>
      <c r="AC787" s="162">
        <f t="shared" si="224"/>
        <v>0</v>
      </c>
      <c r="AD787" s="163">
        <f t="shared" si="225"/>
        <v>0</v>
      </c>
      <c r="AE787" s="208"/>
      <c r="AF787" s="215" t="b">
        <f t="shared" si="221"/>
        <v>1</v>
      </c>
      <c r="AG787" s="215" t="b">
        <f t="shared" si="222"/>
        <v>1</v>
      </c>
      <c r="AH787" s="215" t="b">
        <f t="shared" si="226"/>
        <v>1</v>
      </c>
      <c r="AI787" s="215" t="b">
        <f t="shared" si="227"/>
        <v>1</v>
      </c>
      <c r="AJ787" s="215" t="b">
        <f t="shared" si="228"/>
        <v>0</v>
      </c>
      <c r="AK787" s="215" t="b">
        <f t="shared" si="229"/>
        <v>0</v>
      </c>
      <c r="AL787" s="215" t="b">
        <f t="shared" si="230"/>
        <v>0</v>
      </c>
      <c r="AM787" s="215" t="b">
        <f t="shared" si="231"/>
        <v>0</v>
      </c>
      <c r="AN787" s="215" t="b">
        <f t="shared" si="232"/>
        <v>0</v>
      </c>
      <c r="AO787" s="215" t="b">
        <f t="shared" si="233"/>
        <v>0</v>
      </c>
      <c r="AP787" s="215" t="b">
        <f t="shared" si="234"/>
        <v>0</v>
      </c>
      <c r="AQ787" s="215" t="b">
        <f t="shared" si="235"/>
        <v>0</v>
      </c>
      <c r="AR787" s="215" t="b">
        <f t="shared" si="236"/>
        <v>0</v>
      </c>
      <c r="AS787" s="215" t="b">
        <f t="shared" si="237"/>
        <v>1</v>
      </c>
      <c r="AT787" s="215" t="b">
        <f t="shared" si="238"/>
        <v>1</v>
      </c>
      <c r="AU787" s="215" t="b">
        <f t="shared" si="239"/>
        <v>1</v>
      </c>
      <c r="AV787" s="215" t="b">
        <f t="shared" si="240"/>
        <v>1</v>
      </c>
    </row>
    <row r="788" spans="1:48" ht="15.75">
      <c r="A788" s="77">
        <v>766</v>
      </c>
      <c r="B788" s="134"/>
      <c r="C788" s="80"/>
      <c r="D788" s="126"/>
      <c r="E788" s="152"/>
      <c r="F788" s="146"/>
      <c r="G788" s="130"/>
      <c r="H788" s="152"/>
      <c r="I788" s="146"/>
      <c r="J788" s="130"/>
      <c r="K788" s="152"/>
      <c r="L788" s="146"/>
      <c r="M788" s="130"/>
      <c r="N788" s="152"/>
      <c r="O788" s="146"/>
      <c r="P788" s="130"/>
      <c r="Q788" s="152"/>
      <c r="R788" s="146"/>
      <c r="S788" s="130"/>
      <c r="T788" s="152"/>
      <c r="U788" s="146"/>
      <c r="V788" s="130"/>
      <c r="W788" s="152"/>
      <c r="X788" s="146"/>
      <c r="Y788" s="130"/>
      <c r="Z788" s="152"/>
      <c r="AA788" s="154"/>
      <c r="AB788" s="161">
        <f t="shared" si="223"/>
        <v>0</v>
      </c>
      <c r="AC788" s="162">
        <f t="shared" si="224"/>
        <v>0</v>
      </c>
      <c r="AD788" s="163">
        <f t="shared" si="225"/>
        <v>0</v>
      </c>
      <c r="AE788" s="208"/>
      <c r="AF788" s="215" t="b">
        <f t="shared" si="221"/>
        <v>1</v>
      </c>
      <c r="AG788" s="215" t="b">
        <f t="shared" si="222"/>
        <v>1</v>
      </c>
      <c r="AH788" s="215" t="b">
        <f t="shared" si="226"/>
        <v>1</v>
      </c>
      <c r="AI788" s="215" t="b">
        <f t="shared" si="227"/>
        <v>1</v>
      </c>
      <c r="AJ788" s="215" t="b">
        <f t="shared" si="228"/>
        <v>0</v>
      </c>
      <c r="AK788" s="215" t="b">
        <f t="shared" si="229"/>
        <v>0</v>
      </c>
      <c r="AL788" s="215" t="b">
        <f t="shared" si="230"/>
        <v>0</v>
      </c>
      <c r="AM788" s="215" t="b">
        <f t="shared" si="231"/>
        <v>0</v>
      </c>
      <c r="AN788" s="215" t="b">
        <f t="shared" si="232"/>
        <v>0</v>
      </c>
      <c r="AO788" s="215" t="b">
        <f t="shared" si="233"/>
        <v>0</v>
      </c>
      <c r="AP788" s="215" t="b">
        <f t="shared" si="234"/>
        <v>0</v>
      </c>
      <c r="AQ788" s="215" t="b">
        <f t="shared" si="235"/>
        <v>0</v>
      </c>
      <c r="AR788" s="215" t="b">
        <f t="shared" si="236"/>
        <v>0</v>
      </c>
      <c r="AS788" s="215" t="b">
        <f t="shared" si="237"/>
        <v>1</v>
      </c>
      <c r="AT788" s="215" t="b">
        <f t="shared" si="238"/>
        <v>1</v>
      </c>
      <c r="AU788" s="215" t="b">
        <f t="shared" si="239"/>
        <v>1</v>
      </c>
      <c r="AV788" s="215" t="b">
        <f t="shared" si="240"/>
        <v>1</v>
      </c>
    </row>
    <row r="789" spans="1:48" ht="15.75">
      <c r="A789" s="77">
        <v>767</v>
      </c>
      <c r="B789" s="134"/>
      <c r="C789" s="80"/>
      <c r="D789" s="126"/>
      <c r="E789" s="152"/>
      <c r="F789" s="146"/>
      <c r="G789" s="130"/>
      <c r="H789" s="152"/>
      <c r="I789" s="146"/>
      <c r="J789" s="130"/>
      <c r="K789" s="152"/>
      <c r="L789" s="146"/>
      <c r="M789" s="130"/>
      <c r="N789" s="152"/>
      <c r="O789" s="146"/>
      <c r="P789" s="130"/>
      <c r="Q789" s="152"/>
      <c r="R789" s="146"/>
      <c r="S789" s="130"/>
      <c r="T789" s="152"/>
      <c r="U789" s="146"/>
      <c r="V789" s="130"/>
      <c r="W789" s="152"/>
      <c r="X789" s="146"/>
      <c r="Y789" s="130"/>
      <c r="Z789" s="152"/>
      <c r="AA789" s="154"/>
      <c r="AB789" s="161">
        <f t="shared" si="223"/>
        <v>0</v>
      </c>
      <c r="AC789" s="162">
        <f t="shared" si="224"/>
        <v>0</v>
      </c>
      <c r="AD789" s="163">
        <f t="shared" si="225"/>
        <v>0</v>
      </c>
      <c r="AE789" s="208"/>
      <c r="AF789" s="215" t="b">
        <f t="shared" si="221"/>
        <v>1</v>
      </c>
      <c r="AG789" s="215" t="b">
        <f t="shared" si="222"/>
        <v>1</v>
      </c>
      <c r="AH789" s="215" t="b">
        <f t="shared" si="226"/>
        <v>1</v>
      </c>
      <c r="AI789" s="215" t="b">
        <f t="shared" si="227"/>
        <v>1</v>
      </c>
      <c r="AJ789" s="215" t="b">
        <f t="shared" si="228"/>
        <v>0</v>
      </c>
      <c r="AK789" s="215" t="b">
        <f t="shared" si="229"/>
        <v>0</v>
      </c>
      <c r="AL789" s="215" t="b">
        <f t="shared" si="230"/>
        <v>0</v>
      </c>
      <c r="AM789" s="215" t="b">
        <f t="shared" si="231"/>
        <v>0</v>
      </c>
      <c r="AN789" s="215" t="b">
        <f t="shared" si="232"/>
        <v>0</v>
      </c>
      <c r="AO789" s="215" t="b">
        <f t="shared" si="233"/>
        <v>0</v>
      </c>
      <c r="AP789" s="215" t="b">
        <f t="shared" si="234"/>
        <v>0</v>
      </c>
      <c r="AQ789" s="215" t="b">
        <f t="shared" si="235"/>
        <v>0</v>
      </c>
      <c r="AR789" s="215" t="b">
        <f t="shared" si="236"/>
        <v>0</v>
      </c>
      <c r="AS789" s="215" t="b">
        <f t="shared" si="237"/>
        <v>1</v>
      </c>
      <c r="AT789" s="215" t="b">
        <f t="shared" si="238"/>
        <v>1</v>
      </c>
      <c r="AU789" s="215" t="b">
        <f t="shared" si="239"/>
        <v>1</v>
      </c>
      <c r="AV789" s="215" t="b">
        <f t="shared" si="240"/>
        <v>1</v>
      </c>
    </row>
    <row r="790" spans="1:48" ht="15.75">
      <c r="A790" s="77">
        <v>768</v>
      </c>
      <c r="B790" s="134"/>
      <c r="C790" s="80"/>
      <c r="D790" s="126"/>
      <c r="E790" s="152"/>
      <c r="F790" s="146"/>
      <c r="G790" s="130"/>
      <c r="H790" s="152"/>
      <c r="I790" s="146"/>
      <c r="J790" s="130"/>
      <c r="K790" s="152"/>
      <c r="L790" s="146"/>
      <c r="M790" s="130"/>
      <c r="N790" s="152"/>
      <c r="O790" s="146"/>
      <c r="P790" s="130"/>
      <c r="Q790" s="152"/>
      <c r="R790" s="146"/>
      <c r="S790" s="130"/>
      <c r="T790" s="152"/>
      <c r="U790" s="146"/>
      <c r="V790" s="130"/>
      <c r="W790" s="152"/>
      <c r="X790" s="146"/>
      <c r="Y790" s="130"/>
      <c r="Z790" s="152"/>
      <c r="AA790" s="154"/>
      <c r="AB790" s="161">
        <f t="shared" si="223"/>
        <v>0</v>
      </c>
      <c r="AC790" s="162">
        <f t="shared" si="224"/>
        <v>0</v>
      </c>
      <c r="AD790" s="163">
        <f t="shared" si="225"/>
        <v>0</v>
      </c>
      <c r="AE790" s="208"/>
      <c r="AF790" s="215" t="b">
        <f t="shared" si="221"/>
        <v>1</v>
      </c>
      <c r="AG790" s="215" t="b">
        <f t="shared" si="222"/>
        <v>1</v>
      </c>
      <c r="AH790" s="215" t="b">
        <f t="shared" si="226"/>
        <v>1</v>
      </c>
      <c r="AI790" s="215" t="b">
        <f t="shared" si="227"/>
        <v>1</v>
      </c>
      <c r="AJ790" s="215" t="b">
        <f t="shared" si="228"/>
        <v>0</v>
      </c>
      <c r="AK790" s="215" t="b">
        <f t="shared" si="229"/>
        <v>0</v>
      </c>
      <c r="AL790" s="215" t="b">
        <f t="shared" si="230"/>
        <v>0</v>
      </c>
      <c r="AM790" s="215" t="b">
        <f t="shared" si="231"/>
        <v>0</v>
      </c>
      <c r="AN790" s="215" t="b">
        <f t="shared" si="232"/>
        <v>0</v>
      </c>
      <c r="AO790" s="215" t="b">
        <f t="shared" si="233"/>
        <v>0</v>
      </c>
      <c r="AP790" s="215" t="b">
        <f t="shared" si="234"/>
        <v>0</v>
      </c>
      <c r="AQ790" s="215" t="b">
        <f t="shared" si="235"/>
        <v>0</v>
      </c>
      <c r="AR790" s="215" t="b">
        <f t="shared" si="236"/>
        <v>0</v>
      </c>
      <c r="AS790" s="215" t="b">
        <f t="shared" si="237"/>
        <v>1</v>
      </c>
      <c r="AT790" s="215" t="b">
        <f t="shared" si="238"/>
        <v>1</v>
      </c>
      <c r="AU790" s="215" t="b">
        <f t="shared" si="239"/>
        <v>1</v>
      </c>
      <c r="AV790" s="215" t="b">
        <f t="shared" si="240"/>
        <v>1</v>
      </c>
    </row>
    <row r="791" spans="1:48" ht="15.75">
      <c r="A791" s="77">
        <v>769</v>
      </c>
      <c r="B791" s="134"/>
      <c r="C791" s="80"/>
      <c r="D791" s="126"/>
      <c r="E791" s="152"/>
      <c r="F791" s="146"/>
      <c r="G791" s="130"/>
      <c r="H791" s="152"/>
      <c r="I791" s="146"/>
      <c r="J791" s="130"/>
      <c r="K791" s="152"/>
      <c r="L791" s="146"/>
      <c r="M791" s="130"/>
      <c r="N791" s="152"/>
      <c r="O791" s="146"/>
      <c r="P791" s="130"/>
      <c r="Q791" s="152"/>
      <c r="R791" s="146"/>
      <c r="S791" s="130"/>
      <c r="T791" s="152"/>
      <c r="U791" s="146"/>
      <c r="V791" s="130"/>
      <c r="W791" s="152"/>
      <c r="X791" s="146"/>
      <c r="Y791" s="130"/>
      <c r="Z791" s="152"/>
      <c r="AA791" s="154"/>
      <c r="AB791" s="161">
        <f t="shared" si="223"/>
        <v>0</v>
      </c>
      <c r="AC791" s="162">
        <f t="shared" si="224"/>
        <v>0</v>
      </c>
      <c r="AD791" s="163">
        <f t="shared" si="225"/>
        <v>0</v>
      </c>
      <c r="AE791" s="208"/>
      <c r="AF791" s="215" t="b">
        <f t="shared" ref="AF791:AF854" si="241">IF(B791="",TRUE,(IF(ISNUMBER(MATCH(B791,CountriesList,0)),TRUE,FALSE)))</f>
        <v>1</v>
      </c>
      <c r="AG791" s="215" t="b">
        <f t="shared" ref="AG791:AG854" si="242">IF(C791="",TRUE,(IF(ISNUMBER(MATCH(C791,ClientCategorisation,0)),TRUE,FALSE)))</f>
        <v>1</v>
      </c>
      <c r="AH791" s="215" t="b">
        <f t="shared" si="226"/>
        <v>1</v>
      </c>
      <c r="AI791" s="215" t="b">
        <f t="shared" si="227"/>
        <v>1</v>
      </c>
      <c r="AJ791" s="215" t="b">
        <f t="shared" si="228"/>
        <v>0</v>
      </c>
      <c r="AK791" s="215" t="b">
        <f t="shared" si="229"/>
        <v>0</v>
      </c>
      <c r="AL791" s="215" t="b">
        <f t="shared" si="230"/>
        <v>0</v>
      </c>
      <c r="AM791" s="215" t="b">
        <f t="shared" si="231"/>
        <v>0</v>
      </c>
      <c r="AN791" s="215" t="b">
        <f t="shared" si="232"/>
        <v>0</v>
      </c>
      <c r="AO791" s="215" t="b">
        <f t="shared" si="233"/>
        <v>0</v>
      </c>
      <c r="AP791" s="215" t="b">
        <f t="shared" si="234"/>
        <v>0</v>
      </c>
      <c r="AQ791" s="215" t="b">
        <f t="shared" si="235"/>
        <v>0</v>
      </c>
      <c r="AR791" s="215" t="b">
        <f t="shared" si="236"/>
        <v>0</v>
      </c>
      <c r="AS791" s="215" t="b">
        <f t="shared" si="237"/>
        <v>1</v>
      </c>
      <c r="AT791" s="215" t="b">
        <f t="shared" si="238"/>
        <v>1</v>
      </c>
      <c r="AU791" s="215" t="b">
        <f t="shared" si="239"/>
        <v>1</v>
      </c>
      <c r="AV791" s="215" t="b">
        <f t="shared" si="240"/>
        <v>1</v>
      </c>
    </row>
    <row r="792" spans="1:48" ht="15.75">
      <c r="A792" s="77">
        <v>770</v>
      </c>
      <c r="B792" s="134"/>
      <c r="C792" s="80"/>
      <c r="D792" s="126"/>
      <c r="E792" s="152"/>
      <c r="F792" s="146"/>
      <c r="G792" s="130"/>
      <c r="H792" s="152"/>
      <c r="I792" s="146"/>
      <c r="J792" s="130"/>
      <c r="K792" s="152"/>
      <c r="L792" s="146"/>
      <c r="M792" s="130"/>
      <c r="N792" s="152"/>
      <c r="O792" s="146"/>
      <c r="P792" s="130"/>
      <c r="Q792" s="152"/>
      <c r="R792" s="146"/>
      <c r="S792" s="130"/>
      <c r="T792" s="152"/>
      <c r="U792" s="146"/>
      <c r="V792" s="130"/>
      <c r="W792" s="152"/>
      <c r="X792" s="146"/>
      <c r="Y792" s="130"/>
      <c r="Z792" s="152"/>
      <c r="AA792" s="154"/>
      <c r="AB792" s="161">
        <f t="shared" ref="AB792:AB855" si="243">D792+G792+J792+M792+P792+S792+V792+Y792</f>
        <v>0</v>
      </c>
      <c r="AC792" s="162">
        <f t="shared" ref="AC792:AC855" si="244">E792+H792+K792+N792+Q792+T792+W792+Z792</f>
        <v>0</v>
      </c>
      <c r="AD792" s="163">
        <f t="shared" ref="AD792:AD855" si="245">F792+I792+L792+O792+R792+U792+X792+AA792</f>
        <v>0</v>
      </c>
      <c r="AE792" s="208"/>
      <c r="AF792" s="215" t="b">
        <f t="shared" si="241"/>
        <v>1</v>
      </c>
      <c r="AG792" s="215" t="b">
        <f t="shared" si="242"/>
        <v>1</v>
      </c>
      <c r="AH792" s="215" t="b">
        <f t="shared" ref="AH792:AH855" si="246">IF(OR(AND(B792="",C792="",AB792=0,AC792=0,AD792=0),AND(B792&lt;&gt;"",C792&lt;&gt;"",AB792&gt;0)),TRUE,FALSE)</f>
        <v>1</v>
      </c>
      <c r="AI792" s="215" t="b">
        <f t="shared" ref="AI792:AI855" si="247">IF(AND(OR(B792="",C792=""),AB792&gt;0),FALSE,TRUE)</f>
        <v>1</v>
      </c>
      <c r="AJ792" s="215" t="b">
        <f t="shared" ref="AJ792:AJ855" si="248">IF(AND(D792&gt;0,E792&lt;&gt;"",F792&lt;&gt;""),TRUE,FALSE)</f>
        <v>0</v>
      </c>
      <c r="AK792" s="215" t="b">
        <f t="shared" ref="AK792:AK855" si="249">IF(AND(G792&gt;0,H792&lt;&gt;"",I792&lt;&gt;""),TRUE,FALSE)</f>
        <v>0</v>
      </c>
      <c r="AL792" s="215" t="b">
        <f t="shared" ref="AL792:AL855" si="250">IF(AND(J792&gt;0,K792&lt;&gt;"",L792&lt;&gt;""),TRUE,FALSE)</f>
        <v>0</v>
      </c>
      <c r="AM792" s="215" t="b">
        <f t="shared" ref="AM792:AM855" si="251">IF(AND(M792&gt;0,N792&lt;&gt;"",O792&lt;&gt;""),TRUE,FALSE)</f>
        <v>0</v>
      </c>
      <c r="AN792" s="215" t="b">
        <f t="shared" ref="AN792:AN855" si="252">IF(AND(P792&gt;0,Q792&lt;&gt;"",R792&lt;&gt;""),TRUE,FALSE)</f>
        <v>0</v>
      </c>
      <c r="AO792" s="215" t="b">
        <f t="shared" ref="AO792:AO855" si="253">IF(AND(S792&gt;0,T792&lt;&gt;"",U792&lt;&gt;""),TRUE,FALSE)</f>
        <v>0</v>
      </c>
      <c r="AP792" s="215" t="b">
        <f t="shared" ref="AP792:AP855" si="254">IF(AND(V792&gt;0,W792&lt;&gt;"",X792&lt;&gt;""),TRUE,FALSE)</f>
        <v>0</v>
      </c>
      <c r="AQ792" s="215" t="b">
        <f t="shared" ref="AQ792:AQ855" si="255">IF(AND(Y792&gt;0,Z792&lt;&gt;"",AA792&lt;&gt;""),TRUE,FALSE)</f>
        <v>0</v>
      </c>
      <c r="AR792" s="215" t="b">
        <f t="shared" ref="AR792:AR855" si="256">IF(OR(AJ792=TRUE,AK792=TRUE,AL792=TRUE,AM792=TRUE,AN792=TRUE,AO792=TRUE,AP792=TRUE,AQ792=TRUE),TRUE,FALSE)</f>
        <v>0</v>
      </c>
      <c r="AS792" s="215" t="b">
        <f t="shared" ref="AS792:AS855" si="257">IF(OR(AND(B792&lt;&gt;"",C792&lt;&gt;"",AR792=TRUE),AND(B792="",C792="",AR792=FALSE)),TRUE,FALSE)</f>
        <v>1</v>
      </c>
      <c r="AT792" s="215" t="b">
        <f t="shared" ref="AT792:AT855" si="258">IF(AND(B792&lt;&gt;"",C792&lt;&gt;""),TRUE,IF(OR(D792&lt;&gt;"",E792&lt;&gt;"",F792&lt;&gt;"",G792&lt;&gt;"",H792&lt;&gt;"",I792&lt;&gt;"",J792&lt;&gt;"",K792&lt;&gt;"",L792&lt;&gt;"",M792&lt;&gt;"",N792&lt;&gt;"",O792&lt;&gt;"",P792&lt;&gt;"",Q792&lt;&gt;"",R792&lt;&gt;"",S792&lt;&gt;"",T792&lt;&gt;"",U792&lt;&gt;"",V792&lt;&gt;"",W792&lt;&gt;"",X792&lt;&gt;"",Y792&lt;&gt;"",Z792&lt;&gt;"",AA792&lt;&gt;""),FALSE,TRUE))</f>
        <v>1</v>
      </c>
      <c r="AU792" s="215" t="b">
        <f t="shared" ref="AU792:AU855" si="259">IF(OR(AND(E792&gt;0,F792=0),AND(H792&gt;0,I792=0),AND(K792&gt;0,L792=0),AND(N792&gt;0,O792=0),AND(Q792&gt;0,R792=0),AND(T792&gt;0,U792=0),AND(W792&gt;0,X792=0),AND(Z792&gt;0,AA792=0)),FALSE,TRUE)</f>
        <v>1</v>
      </c>
      <c r="AV792" s="215" t="b">
        <f t="shared" ref="AV792:AV855" si="260">IF(OR(AND(E792=0,F792&gt;0),AND(H792=0,I792&gt;0),AND(K792=0,L792&gt;0),AND(N792=0,O792&gt;0),AND(Q792=0,R792&gt;0),AND(T792=0,U792&gt;0),AND(W792=0,X792&gt;0),AND(Z792=0,AA792&gt;0)),FALSE,TRUE)</f>
        <v>1</v>
      </c>
    </row>
    <row r="793" spans="1:48" ht="15.75">
      <c r="A793" s="77">
        <v>771</v>
      </c>
      <c r="B793" s="134"/>
      <c r="C793" s="80"/>
      <c r="D793" s="126"/>
      <c r="E793" s="152"/>
      <c r="F793" s="146"/>
      <c r="G793" s="130"/>
      <c r="H793" s="152"/>
      <c r="I793" s="146"/>
      <c r="J793" s="130"/>
      <c r="K793" s="152"/>
      <c r="L793" s="146"/>
      <c r="M793" s="130"/>
      <c r="N793" s="152"/>
      <c r="O793" s="146"/>
      <c r="P793" s="130"/>
      <c r="Q793" s="152"/>
      <c r="R793" s="146"/>
      <c r="S793" s="130"/>
      <c r="T793" s="152"/>
      <c r="U793" s="146"/>
      <c r="V793" s="130"/>
      <c r="W793" s="152"/>
      <c r="X793" s="146"/>
      <c r="Y793" s="130"/>
      <c r="Z793" s="152"/>
      <c r="AA793" s="154"/>
      <c r="AB793" s="161">
        <f t="shared" si="243"/>
        <v>0</v>
      </c>
      <c r="AC793" s="162">
        <f t="shared" si="244"/>
        <v>0</v>
      </c>
      <c r="AD793" s="163">
        <f t="shared" si="245"/>
        <v>0</v>
      </c>
      <c r="AE793" s="208"/>
      <c r="AF793" s="215" t="b">
        <f t="shared" si="241"/>
        <v>1</v>
      </c>
      <c r="AG793" s="215" t="b">
        <f t="shared" si="242"/>
        <v>1</v>
      </c>
      <c r="AH793" s="215" t="b">
        <f t="shared" si="246"/>
        <v>1</v>
      </c>
      <c r="AI793" s="215" t="b">
        <f t="shared" si="247"/>
        <v>1</v>
      </c>
      <c r="AJ793" s="215" t="b">
        <f t="shared" si="248"/>
        <v>0</v>
      </c>
      <c r="AK793" s="215" t="b">
        <f t="shared" si="249"/>
        <v>0</v>
      </c>
      <c r="AL793" s="215" t="b">
        <f t="shared" si="250"/>
        <v>0</v>
      </c>
      <c r="AM793" s="215" t="b">
        <f t="shared" si="251"/>
        <v>0</v>
      </c>
      <c r="AN793" s="215" t="b">
        <f t="shared" si="252"/>
        <v>0</v>
      </c>
      <c r="AO793" s="215" t="b">
        <f t="shared" si="253"/>
        <v>0</v>
      </c>
      <c r="AP793" s="215" t="b">
        <f t="shared" si="254"/>
        <v>0</v>
      </c>
      <c r="AQ793" s="215" t="b">
        <f t="shared" si="255"/>
        <v>0</v>
      </c>
      <c r="AR793" s="215" t="b">
        <f t="shared" si="256"/>
        <v>0</v>
      </c>
      <c r="AS793" s="215" t="b">
        <f t="shared" si="257"/>
        <v>1</v>
      </c>
      <c r="AT793" s="215" t="b">
        <f t="shared" si="258"/>
        <v>1</v>
      </c>
      <c r="AU793" s="215" t="b">
        <f t="shared" si="259"/>
        <v>1</v>
      </c>
      <c r="AV793" s="215" t="b">
        <f t="shared" si="260"/>
        <v>1</v>
      </c>
    </row>
    <row r="794" spans="1:48" ht="15.75">
      <c r="A794" s="77">
        <v>772</v>
      </c>
      <c r="B794" s="134"/>
      <c r="C794" s="80"/>
      <c r="D794" s="126"/>
      <c r="E794" s="152"/>
      <c r="F794" s="146"/>
      <c r="G794" s="130"/>
      <c r="H794" s="152"/>
      <c r="I794" s="146"/>
      <c r="J794" s="130"/>
      <c r="K794" s="152"/>
      <c r="L794" s="146"/>
      <c r="M794" s="130"/>
      <c r="N794" s="152"/>
      <c r="O794" s="146"/>
      <c r="P794" s="130"/>
      <c r="Q794" s="152"/>
      <c r="R794" s="146"/>
      <c r="S794" s="130"/>
      <c r="T794" s="152"/>
      <c r="U794" s="146"/>
      <c r="V794" s="130"/>
      <c r="W794" s="152"/>
      <c r="X794" s="146"/>
      <c r="Y794" s="130"/>
      <c r="Z794" s="152"/>
      <c r="AA794" s="154"/>
      <c r="AB794" s="161">
        <f t="shared" si="243"/>
        <v>0</v>
      </c>
      <c r="AC794" s="162">
        <f t="shared" si="244"/>
        <v>0</v>
      </c>
      <c r="AD794" s="163">
        <f t="shared" si="245"/>
        <v>0</v>
      </c>
      <c r="AE794" s="208"/>
      <c r="AF794" s="215" t="b">
        <f t="shared" si="241"/>
        <v>1</v>
      </c>
      <c r="AG794" s="215" t="b">
        <f t="shared" si="242"/>
        <v>1</v>
      </c>
      <c r="AH794" s="215" t="b">
        <f t="shared" si="246"/>
        <v>1</v>
      </c>
      <c r="AI794" s="215" t="b">
        <f t="shared" si="247"/>
        <v>1</v>
      </c>
      <c r="AJ794" s="215" t="b">
        <f t="shared" si="248"/>
        <v>0</v>
      </c>
      <c r="AK794" s="215" t="b">
        <f t="shared" si="249"/>
        <v>0</v>
      </c>
      <c r="AL794" s="215" t="b">
        <f t="shared" si="250"/>
        <v>0</v>
      </c>
      <c r="AM794" s="215" t="b">
        <f t="shared" si="251"/>
        <v>0</v>
      </c>
      <c r="AN794" s="215" t="b">
        <f t="shared" si="252"/>
        <v>0</v>
      </c>
      <c r="AO794" s="215" t="b">
        <f t="shared" si="253"/>
        <v>0</v>
      </c>
      <c r="AP794" s="215" t="b">
        <f t="shared" si="254"/>
        <v>0</v>
      </c>
      <c r="AQ794" s="215" t="b">
        <f t="shared" si="255"/>
        <v>0</v>
      </c>
      <c r="AR794" s="215" t="b">
        <f t="shared" si="256"/>
        <v>0</v>
      </c>
      <c r="AS794" s="215" t="b">
        <f t="shared" si="257"/>
        <v>1</v>
      </c>
      <c r="AT794" s="215" t="b">
        <f t="shared" si="258"/>
        <v>1</v>
      </c>
      <c r="AU794" s="215" t="b">
        <f t="shared" si="259"/>
        <v>1</v>
      </c>
      <c r="AV794" s="215" t="b">
        <f t="shared" si="260"/>
        <v>1</v>
      </c>
    </row>
    <row r="795" spans="1:48" ht="15.75">
      <c r="A795" s="77">
        <v>773</v>
      </c>
      <c r="B795" s="134"/>
      <c r="C795" s="80"/>
      <c r="D795" s="126"/>
      <c r="E795" s="152"/>
      <c r="F795" s="146"/>
      <c r="G795" s="130"/>
      <c r="H795" s="152"/>
      <c r="I795" s="146"/>
      <c r="J795" s="130"/>
      <c r="K795" s="152"/>
      <c r="L795" s="146"/>
      <c r="M795" s="130"/>
      <c r="N795" s="152"/>
      <c r="O795" s="146"/>
      <c r="P795" s="130"/>
      <c r="Q795" s="152"/>
      <c r="R795" s="146"/>
      <c r="S795" s="130"/>
      <c r="T795" s="152"/>
      <c r="U795" s="146"/>
      <c r="V795" s="130"/>
      <c r="W795" s="152"/>
      <c r="X795" s="146"/>
      <c r="Y795" s="130"/>
      <c r="Z795" s="152"/>
      <c r="AA795" s="154"/>
      <c r="AB795" s="161">
        <f t="shared" si="243"/>
        <v>0</v>
      </c>
      <c r="AC795" s="162">
        <f t="shared" si="244"/>
        <v>0</v>
      </c>
      <c r="AD795" s="163">
        <f t="shared" si="245"/>
        <v>0</v>
      </c>
      <c r="AE795" s="208"/>
      <c r="AF795" s="215" t="b">
        <f t="shared" si="241"/>
        <v>1</v>
      </c>
      <c r="AG795" s="215" t="b">
        <f t="shared" si="242"/>
        <v>1</v>
      </c>
      <c r="AH795" s="215" t="b">
        <f t="shared" si="246"/>
        <v>1</v>
      </c>
      <c r="AI795" s="215" t="b">
        <f t="shared" si="247"/>
        <v>1</v>
      </c>
      <c r="AJ795" s="215" t="b">
        <f t="shared" si="248"/>
        <v>0</v>
      </c>
      <c r="AK795" s="215" t="b">
        <f t="shared" si="249"/>
        <v>0</v>
      </c>
      <c r="AL795" s="215" t="b">
        <f t="shared" si="250"/>
        <v>0</v>
      </c>
      <c r="AM795" s="215" t="b">
        <f t="shared" si="251"/>
        <v>0</v>
      </c>
      <c r="AN795" s="215" t="b">
        <f t="shared" si="252"/>
        <v>0</v>
      </c>
      <c r="AO795" s="215" t="b">
        <f t="shared" si="253"/>
        <v>0</v>
      </c>
      <c r="AP795" s="215" t="b">
        <f t="shared" si="254"/>
        <v>0</v>
      </c>
      <c r="AQ795" s="215" t="b">
        <f t="shared" si="255"/>
        <v>0</v>
      </c>
      <c r="AR795" s="215" t="b">
        <f t="shared" si="256"/>
        <v>0</v>
      </c>
      <c r="AS795" s="215" t="b">
        <f t="shared" si="257"/>
        <v>1</v>
      </c>
      <c r="AT795" s="215" t="b">
        <f t="shared" si="258"/>
        <v>1</v>
      </c>
      <c r="AU795" s="215" t="b">
        <f t="shared" si="259"/>
        <v>1</v>
      </c>
      <c r="AV795" s="215" t="b">
        <f t="shared" si="260"/>
        <v>1</v>
      </c>
    </row>
    <row r="796" spans="1:48" ht="15.75">
      <c r="A796" s="77">
        <v>774</v>
      </c>
      <c r="B796" s="134"/>
      <c r="C796" s="80"/>
      <c r="D796" s="126"/>
      <c r="E796" s="152"/>
      <c r="F796" s="146"/>
      <c r="G796" s="130"/>
      <c r="H796" s="152"/>
      <c r="I796" s="146"/>
      <c r="J796" s="130"/>
      <c r="K796" s="152"/>
      <c r="L796" s="146"/>
      <c r="M796" s="130"/>
      <c r="N796" s="152"/>
      <c r="O796" s="146"/>
      <c r="P796" s="130"/>
      <c r="Q796" s="152"/>
      <c r="R796" s="146"/>
      <c r="S796" s="130"/>
      <c r="T796" s="152"/>
      <c r="U796" s="146"/>
      <c r="V796" s="130"/>
      <c r="W796" s="152"/>
      <c r="X796" s="146"/>
      <c r="Y796" s="130"/>
      <c r="Z796" s="152"/>
      <c r="AA796" s="154"/>
      <c r="AB796" s="161">
        <f t="shared" si="243"/>
        <v>0</v>
      </c>
      <c r="AC796" s="162">
        <f t="shared" si="244"/>
        <v>0</v>
      </c>
      <c r="AD796" s="163">
        <f t="shared" si="245"/>
        <v>0</v>
      </c>
      <c r="AE796" s="208"/>
      <c r="AF796" s="215" t="b">
        <f t="shared" si="241"/>
        <v>1</v>
      </c>
      <c r="AG796" s="215" t="b">
        <f t="shared" si="242"/>
        <v>1</v>
      </c>
      <c r="AH796" s="215" t="b">
        <f t="shared" si="246"/>
        <v>1</v>
      </c>
      <c r="AI796" s="215" t="b">
        <f t="shared" si="247"/>
        <v>1</v>
      </c>
      <c r="AJ796" s="215" t="b">
        <f t="shared" si="248"/>
        <v>0</v>
      </c>
      <c r="AK796" s="215" t="b">
        <f t="shared" si="249"/>
        <v>0</v>
      </c>
      <c r="AL796" s="215" t="b">
        <f t="shared" si="250"/>
        <v>0</v>
      </c>
      <c r="AM796" s="215" t="b">
        <f t="shared" si="251"/>
        <v>0</v>
      </c>
      <c r="AN796" s="215" t="b">
        <f t="shared" si="252"/>
        <v>0</v>
      </c>
      <c r="AO796" s="215" t="b">
        <f t="shared" si="253"/>
        <v>0</v>
      </c>
      <c r="AP796" s="215" t="b">
        <f t="shared" si="254"/>
        <v>0</v>
      </c>
      <c r="AQ796" s="215" t="b">
        <f t="shared" si="255"/>
        <v>0</v>
      </c>
      <c r="AR796" s="215" t="b">
        <f t="shared" si="256"/>
        <v>0</v>
      </c>
      <c r="AS796" s="215" t="b">
        <f t="shared" si="257"/>
        <v>1</v>
      </c>
      <c r="AT796" s="215" t="b">
        <f t="shared" si="258"/>
        <v>1</v>
      </c>
      <c r="AU796" s="215" t="b">
        <f t="shared" si="259"/>
        <v>1</v>
      </c>
      <c r="AV796" s="215" t="b">
        <f t="shared" si="260"/>
        <v>1</v>
      </c>
    </row>
    <row r="797" spans="1:48" ht="15.75">
      <c r="A797" s="77">
        <v>775</v>
      </c>
      <c r="B797" s="134"/>
      <c r="C797" s="80"/>
      <c r="D797" s="126"/>
      <c r="E797" s="152"/>
      <c r="F797" s="146"/>
      <c r="G797" s="130"/>
      <c r="H797" s="152"/>
      <c r="I797" s="146"/>
      <c r="J797" s="130"/>
      <c r="K797" s="152"/>
      <c r="L797" s="146"/>
      <c r="M797" s="130"/>
      <c r="N797" s="152"/>
      <c r="O797" s="146"/>
      <c r="P797" s="130"/>
      <c r="Q797" s="152"/>
      <c r="R797" s="146"/>
      <c r="S797" s="130"/>
      <c r="T797" s="152"/>
      <c r="U797" s="146"/>
      <c r="V797" s="130"/>
      <c r="W797" s="152"/>
      <c r="X797" s="146"/>
      <c r="Y797" s="130"/>
      <c r="Z797" s="152"/>
      <c r="AA797" s="154"/>
      <c r="AB797" s="161">
        <f t="shared" si="243"/>
        <v>0</v>
      </c>
      <c r="AC797" s="162">
        <f t="shared" si="244"/>
        <v>0</v>
      </c>
      <c r="AD797" s="163">
        <f t="shared" si="245"/>
        <v>0</v>
      </c>
      <c r="AE797" s="208"/>
      <c r="AF797" s="215" t="b">
        <f t="shared" si="241"/>
        <v>1</v>
      </c>
      <c r="AG797" s="215" t="b">
        <f t="shared" si="242"/>
        <v>1</v>
      </c>
      <c r="AH797" s="215" t="b">
        <f t="shared" si="246"/>
        <v>1</v>
      </c>
      <c r="AI797" s="215" t="b">
        <f t="shared" si="247"/>
        <v>1</v>
      </c>
      <c r="AJ797" s="215" t="b">
        <f t="shared" si="248"/>
        <v>0</v>
      </c>
      <c r="AK797" s="215" t="b">
        <f t="shared" si="249"/>
        <v>0</v>
      </c>
      <c r="AL797" s="215" t="b">
        <f t="shared" si="250"/>
        <v>0</v>
      </c>
      <c r="AM797" s="215" t="b">
        <f t="shared" si="251"/>
        <v>0</v>
      </c>
      <c r="AN797" s="215" t="b">
        <f t="shared" si="252"/>
        <v>0</v>
      </c>
      <c r="AO797" s="215" t="b">
        <f t="shared" si="253"/>
        <v>0</v>
      </c>
      <c r="AP797" s="215" t="b">
        <f t="shared" si="254"/>
        <v>0</v>
      </c>
      <c r="AQ797" s="215" t="b">
        <f t="shared" si="255"/>
        <v>0</v>
      </c>
      <c r="AR797" s="215" t="b">
        <f t="shared" si="256"/>
        <v>0</v>
      </c>
      <c r="AS797" s="215" t="b">
        <f t="shared" si="257"/>
        <v>1</v>
      </c>
      <c r="AT797" s="215" t="b">
        <f t="shared" si="258"/>
        <v>1</v>
      </c>
      <c r="AU797" s="215" t="b">
        <f t="shared" si="259"/>
        <v>1</v>
      </c>
      <c r="AV797" s="215" t="b">
        <f t="shared" si="260"/>
        <v>1</v>
      </c>
    </row>
    <row r="798" spans="1:48" ht="15.75">
      <c r="A798" s="77">
        <v>776</v>
      </c>
      <c r="B798" s="134"/>
      <c r="C798" s="80"/>
      <c r="D798" s="126"/>
      <c r="E798" s="152"/>
      <c r="F798" s="146"/>
      <c r="G798" s="130"/>
      <c r="H798" s="152"/>
      <c r="I798" s="146"/>
      <c r="J798" s="130"/>
      <c r="K798" s="152"/>
      <c r="L798" s="146"/>
      <c r="M798" s="130"/>
      <c r="N798" s="152"/>
      <c r="O798" s="146"/>
      <c r="P798" s="130"/>
      <c r="Q798" s="152"/>
      <c r="R798" s="146"/>
      <c r="S798" s="130"/>
      <c r="T798" s="152"/>
      <c r="U798" s="146"/>
      <c r="V798" s="130"/>
      <c r="W798" s="152"/>
      <c r="X798" s="146"/>
      <c r="Y798" s="130"/>
      <c r="Z798" s="152"/>
      <c r="AA798" s="154"/>
      <c r="AB798" s="161">
        <f t="shared" si="243"/>
        <v>0</v>
      </c>
      <c r="AC798" s="162">
        <f t="shared" si="244"/>
        <v>0</v>
      </c>
      <c r="AD798" s="163">
        <f t="shared" si="245"/>
        <v>0</v>
      </c>
      <c r="AE798" s="208"/>
      <c r="AF798" s="215" t="b">
        <f t="shared" si="241"/>
        <v>1</v>
      </c>
      <c r="AG798" s="215" t="b">
        <f t="shared" si="242"/>
        <v>1</v>
      </c>
      <c r="AH798" s="215" t="b">
        <f t="shared" si="246"/>
        <v>1</v>
      </c>
      <c r="AI798" s="215" t="b">
        <f t="shared" si="247"/>
        <v>1</v>
      </c>
      <c r="AJ798" s="215" t="b">
        <f t="shared" si="248"/>
        <v>0</v>
      </c>
      <c r="AK798" s="215" t="b">
        <f t="shared" si="249"/>
        <v>0</v>
      </c>
      <c r="AL798" s="215" t="b">
        <f t="shared" si="250"/>
        <v>0</v>
      </c>
      <c r="AM798" s="215" t="b">
        <f t="shared" si="251"/>
        <v>0</v>
      </c>
      <c r="AN798" s="215" t="b">
        <f t="shared" si="252"/>
        <v>0</v>
      </c>
      <c r="AO798" s="215" t="b">
        <f t="shared" si="253"/>
        <v>0</v>
      </c>
      <c r="AP798" s="215" t="b">
        <f t="shared" si="254"/>
        <v>0</v>
      </c>
      <c r="AQ798" s="215" t="b">
        <f t="shared" si="255"/>
        <v>0</v>
      </c>
      <c r="AR798" s="215" t="b">
        <f t="shared" si="256"/>
        <v>0</v>
      </c>
      <c r="AS798" s="215" t="b">
        <f t="shared" si="257"/>
        <v>1</v>
      </c>
      <c r="AT798" s="215" t="b">
        <f t="shared" si="258"/>
        <v>1</v>
      </c>
      <c r="AU798" s="215" t="b">
        <f t="shared" si="259"/>
        <v>1</v>
      </c>
      <c r="AV798" s="215" t="b">
        <f t="shared" si="260"/>
        <v>1</v>
      </c>
    </row>
    <row r="799" spans="1:48" ht="15.75">
      <c r="A799" s="77">
        <v>777</v>
      </c>
      <c r="B799" s="134"/>
      <c r="C799" s="80"/>
      <c r="D799" s="126"/>
      <c r="E799" s="152"/>
      <c r="F799" s="146"/>
      <c r="G799" s="130"/>
      <c r="H799" s="152"/>
      <c r="I799" s="146"/>
      <c r="J799" s="130"/>
      <c r="K799" s="152"/>
      <c r="L799" s="146"/>
      <c r="M799" s="130"/>
      <c r="N799" s="152"/>
      <c r="O799" s="146"/>
      <c r="P799" s="130"/>
      <c r="Q799" s="152"/>
      <c r="R799" s="146"/>
      <c r="S799" s="130"/>
      <c r="T799" s="152"/>
      <c r="U799" s="146"/>
      <c r="V799" s="130"/>
      <c r="W799" s="152"/>
      <c r="X799" s="146"/>
      <c r="Y799" s="130"/>
      <c r="Z799" s="152"/>
      <c r="AA799" s="154"/>
      <c r="AB799" s="161">
        <f t="shared" si="243"/>
        <v>0</v>
      </c>
      <c r="AC799" s="162">
        <f t="shared" si="244"/>
        <v>0</v>
      </c>
      <c r="AD799" s="163">
        <f t="shared" si="245"/>
        <v>0</v>
      </c>
      <c r="AE799" s="208"/>
      <c r="AF799" s="215" t="b">
        <f t="shared" si="241"/>
        <v>1</v>
      </c>
      <c r="AG799" s="215" t="b">
        <f t="shared" si="242"/>
        <v>1</v>
      </c>
      <c r="AH799" s="215" t="b">
        <f t="shared" si="246"/>
        <v>1</v>
      </c>
      <c r="AI799" s="215" t="b">
        <f t="shared" si="247"/>
        <v>1</v>
      </c>
      <c r="AJ799" s="215" t="b">
        <f t="shared" si="248"/>
        <v>0</v>
      </c>
      <c r="AK799" s="215" t="b">
        <f t="shared" si="249"/>
        <v>0</v>
      </c>
      <c r="AL799" s="215" t="b">
        <f t="shared" si="250"/>
        <v>0</v>
      </c>
      <c r="AM799" s="215" t="b">
        <f t="shared" si="251"/>
        <v>0</v>
      </c>
      <c r="AN799" s="215" t="b">
        <f t="shared" si="252"/>
        <v>0</v>
      </c>
      <c r="AO799" s="215" t="b">
        <f t="shared" si="253"/>
        <v>0</v>
      </c>
      <c r="AP799" s="215" t="b">
        <f t="shared" si="254"/>
        <v>0</v>
      </c>
      <c r="AQ799" s="215" t="b">
        <f t="shared" si="255"/>
        <v>0</v>
      </c>
      <c r="AR799" s="215" t="b">
        <f t="shared" si="256"/>
        <v>0</v>
      </c>
      <c r="AS799" s="215" t="b">
        <f t="shared" si="257"/>
        <v>1</v>
      </c>
      <c r="AT799" s="215" t="b">
        <f t="shared" si="258"/>
        <v>1</v>
      </c>
      <c r="AU799" s="215" t="b">
        <f t="shared" si="259"/>
        <v>1</v>
      </c>
      <c r="AV799" s="215" t="b">
        <f t="shared" si="260"/>
        <v>1</v>
      </c>
    </row>
    <row r="800" spans="1:48" ht="15.75">
      <c r="A800" s="77">
        <v>778</v>
      </c>
      <c r="B800" s="134"/>
      <c r="C800" s="80"/>
      <c r="D800" s="126"/>
      <c r="E800" s="152"/>
      <c r="F800" s="146"/>
      <c r="G800" s="130"/>
      <c r="H800" s="152"/>
      <c r="I800" s="146"/>
      <c r="J800" s="130"/>
      <c r="K800" s="152"/>
      <c r="L800" s="146"/>
      <c r="M800" s="130"/>
      <c r="N800" s="152"/>
      <c r="O800" s="146"/>
      <c r="P800" s="130"/>
      <c r="Q800" s="152"/>
      <c r="R800" s="146"/>
      <c r="S800" s="130"/>
      <c r="T800" s="152"/>
      <c r="U800" s="146"/>
      <c r="V800" s="130"/>
      <c r="W800" s="152"/>
      <c r="X800" s="146"/>
      <c r="Y800" s="130"/>
      <c r="Z800" s="152"/>
      <c r="AA800" s="154"/>
      <c r="AB800" s="161">
        <f t="shared" si="243"/>
        <v>0</v>
      </c>
      <c r="AC800" s="162">
        <f t="shared" si="244"/>
        <v>0</v>
      </c>
      <c r="AD800" s="163">
        <f t="shared" si="245"/>
        <v>0</v>
      </c>
      <c r="AE800" s="208"/>
      <c r="AF800" s="215" t="b">
        <f t="shared" si="241"/>
        <v>1</v>
      </c>
      <c r="AG800" s="215" t="b">
        <f t="shared" si="242"/>
        <v>1</v>
      </c>
      <c r="AH800" s="215" t="b">
        <f t="shared" si="246"/>
        <v>1</v>
      </c>
      <c r="AI800" s="215" t="b">
        <f t="shared" si="247"/>
        <v>1</v>
      </c>
      <c r="AJ800" s="215" t="b">
        <f t="shared" si="248"/>
        <v>0</v>
      </c>
      <c r="AK800" s="215" t="b">
        <f t="shared" si="249"/>
        <v>0</v>
      </c>
      <c r="AL800" s="215" t="b">
        <f t="shared" si="250"/>
        <v>0</v>
      </c>
      <c r="AM800" s="215" t="b">
        <f t="shared" si="251"/>
        <v>0</v>
      </c>
      <c r="AN800" s="215" t="b">
        <f t="shared" si="252"/>
        <v>0</v>
      </c>
      <c r="AO800" s="215" t="b">
        <f t="shared" si="253"/>
        <v>0</v>
      </c>
      <c r="AP800" s="215" t="b">
        <f t="shared" si="254"/>
        <v>0</v>
      </c>
      <c r="AQ800" s="215" t="b">
        <f t="shared" si="255"/>
        <v>0</v>
      </c>
      <c r="AR800" s="215" t="b">
        <f t="shared" si="256"/>
        <v>0</v>
      </c>
      <c r="AS800" s="215" t="b">
        <f t="shared" si="257"/>
        <v>1</v>
      </c>
      <c r="AT800" s="215" t="b">
        <f t="shared" si="258"/>
        <v>1</v>
      </c>
      <c r="AU800" s="215" t="b">
        <f t="shared" si="259"/>
        <v>1</v>
      </c>
      <c r="AV800" s="215" t="b">
        <f t="shared" si="260"/>
        <v>1</v>
      </c>
    </row>
    <row r="801" spans="1:48" ht="15.75">
      <c r="A801" s="77">
        <v>779</v>
      </c>
      <c r="B801" s="134"/>
      <c r="C801" s="80"/>
      <c r="D801" s="126"/>
      <c r="E801" s="152"/>
      <c r="F801" s="146"/>
      <c r="G801" s="130"/>
      <c r="H801" s="152"/>
      <c r="I801" s="146"/>
      <c r="J801" s="130"/>
      <c r="K801" s="152"/>
      <c r="L801" s="146"/>
      <c r="M801" s="130"/>
      <c r="N801" s="152"/>
      <c r="O801" s="146"/>
      <c r="P801" s="130"/>
      <c r="Q801" s="152"/>
      <c r="R801" s="146"/>
      <c r="S801" s="130"/>
      <c r="T801" s="152"/>
      <c r="U801" s="146"/>
      <c r="V801" s="130"/>
      <c r="W801" s="152"/>
      <c r="X801" s="146"/>
      <c r="Y801" s="130"/>
      <c r="Z801" s="152"/>
      <c r="AA801" s="154"/>
      <c r="AB801" s="161">
        <f t="shared" si="243"/>
        <v>0</v>
      </c>
      <c r="AC801" s="162">
        <f t="shared" si="244"/>
        <v>0</v>
      </c>
      <c r="AD801" s="163">
        <f t="shared" si="245"/>
        <v>0</v>
      </c>
      <c r="AE801" s="208"/>
      <c r="AF801" s="215" t="b">
        <f t="shared" si="241"/>
        <v>1</v>
      </c>
      <c r="AG801" s="215" t="b">
        <f t="shared" si="242"/>
        <v>1</v>
      </c>
      <c r="AH801" s="215" t="b">
        <f t="shared" si="246"/>
        <v>1</v>
      </c>
      <c r="AI801" s="215" t="b">
        <f t="shared" si="247"/>
        <v>1</v>
      </c>
      <c r="AJ801" s="215" t="b">
        <f t="shared" si="248"/>
        <v>0</v>
      </c>
      <c r="AK801" s="215" t="b">
        <f t="shared" si="249"/>
        <v>0</v>
      </c>
      <c r="AL801" s="215" t="b">
        <f t="shared" si="250"/>
        <v>0</v>
      </c>
      <c r="AM801" s="215" t="b">
        <f t="shared" si="251"/>
        <v>0</v>
      </c>
      <c r="AN801" s="215" t="b">
        <f t="shared" si="252"/>
        <v>0</v>
      </c>
      <c r="AO801" s="215" t="b">
        <f t="shared" si="253"/>
        <v>0</v>
      </c>
      <c r="AP801" s="215" t="b">
        <f t="shared" si="254"/>
        <v>0</v>
      </c>
      <c r="AQ801" s="215" t="b">
        <f t="shared" si="255"/>
        <v>0</v>
      </c>
      <c r="AR801" s="215" t="b">
        <f t="shared" si="256"/>
        <v>0</v>
      </c>
      <c r="AS801" s="215" t="b">
        <f t="shared" si="257"/>
        <v>1</v>
      </c>
      <c r="AT801" s="215" t="b">
        <f t="shared" si="258"/>
        <v>1</v>
      </c>
      <c r="AU801" s="215" t="b">
        <f t="shared" si="259"/>
        <v>1</v>
      </c>
      <c r="AV801" s="215" t="b">
        <f t="shared" si="260"/>
        <v>1</v>
      </c>
    </row>
    <row r="802" spans="1:48" ht="15.75">
      <c r="A802" s="77">
        <v>780</v>
      </c>
      <c r="B802" s="134"/>
      <c r="C802" s="80"/>
      <c r="D802" s="126"/>
      <c r="E802" s="152"/>
      <c r="F802" s="146"/>
      <c r="G802" s="130"/>
      <c r="H802" s="152"/>
      <c r="I802" s="146"/>
      <c r="J802" s="130"/>
      <c r="K802" s="152"/>
      <c r="L802" s="146"/>
      <c r="M802" s="130"/>
      <c r="N802" s="152"/>
      <c r="O802" s="146"/>
      <c r="P802" s="130"/>
      <c r="Q802" s="152"/>
      <c r="R802" s="146"/>
      <c r="S802" s="130"/>
      <c r="T802" s="152"/>
      <c r="U802" s="146"/>
      <c r="V802" s="130"/>
      <c r="W802" s="152"/>
      <c r="X802" s="146"/>
      <c r="Y802" s="130"/>
      <c r="Z802" s="152"/>
      <c r="AA802" s="154"/>
      <c r="AB802" s="161">
        <f t="shared" si="243"/>
        <v>0</v>
      </c>
      <c r="AC802" s="162">
        <f t="shared" si="244"/>
        <v>0</v>
      </c>
      <c r="AD802" s="163">
        <f t="shared" si="245"/>
        <v>0</v>
      </c>
      <c r="AE802" s="208"/>
      <c r="AF802" s="215" t="b">
        <f t="shared" si="241"/>
        <v>1</v>
      </c>
      <c r="AG802" s="215" t="b">
        <f t="shared" si="242"/>
        <v>1</v>
      </c>
      <c r="AH802" s="215" t="b">
        <f t="shared" si="246"/>
        <v>1</v>
      </c>
      <c r="AI802" s="215" t="b">
        <f t="shared" si="247"/>
        <v>1</v>
      </c>
      <c r="AJ802" s="215" t="b">
        <f t="shared" si="248"/>
        <v>0</v>
      </c>
      <c r="AK802" s="215" t="b">
        <f t="shared" si="249"/>
        <v>0</v>
      </c>
      <c r="AL802" s="215" t="b">
        <f t="shared" si="250"/>
        <v>0</v>
      </c>
      <c r="AM802" s="215" t="b">
        <f t="shared" si="251"/>
        <v>0</v>
      </c>
      <c r="AN802" s="215" t="b">
        <f t="shared" si="252"/>
        <v>0</v>
      </c>
      <c r="AO802" s="215" t="b">
        <f t="shared" si="253"/>
        <v>0</v>
      </c>
      <c r="AP802" s="215" t="b">
        <f t="shared" si="254"/>
        <v>0</v>
      </c>
      <c r="AQ802" s="215" t="b">
        <f t="shared" si="255"/>
        <v>0</v>
      </c>
      <c r="AR802" s="215" t="b">
        <f t="shared" si="256"/>
        <v>0</v>
      </c>
      <c r="AS802" s="215" t="b">
        <f t="shared" si="257"/>
        <v>1</v>
      </c>
      <c r="AT802" s="215" t="b">
        <f t="shared" si="258"/>
        <v>1</v>
      </c>
      <c r="AU802" s="215" t="b">
        <f t="shared" si="259"/>
        <v>1</v>
      </c>
      <c r="AV802" s="215" t="b">
        <f t="shared" si="260"/>
        <v>1</v>
      </c>
    </row>
    <row r="803" spans="1:48" ht="15.75">
      <c r="A803" s="77">
        <v>781</v>
      </c>
      <c r="B803" s="134"/>
      <c r="C803" s="80"/>
      <c r="D803" s="126"/>
      <c r="E803" s="152"/>
      <c r="F803" s="146"/>
      <c r="G803" s="130"/>
      <c r="H803" s="152"/>
      <c r="I803" s="146"/>
      <c r="J803" s="130"/>
      <c r="K803" s="152"/>
      <c r="L803" s="146"/>
      <c r="M803" s="130"/>
      <c r="N803" s="152"/>
      <c r="O803" s="146"/>
      <c r="P803" s="130"/>
      <c r="Q803" s="152"/>
      <c r="R803" s="146"/>
      <c r="S803" s="130"/>
      <c r="T803" s="152"/>
      <c r="U803" s="146"/>
      <c r="V803" s="130"/>
      <c r="W803" s="152"/>
      <c r="X803" s="146"/>
      <c r="Y803" s="130"/>
      <c r="Z803" s="152"/>
      <c r="AA803" s="154"/>
      <c r="AB803" s="161">
        <f t="shared" si="243"/>
        <v>0</v>
      </c>
      <c r="AC803" s="162">
        <f t="shared" si="244"/>
        <v>0</v>
      </c>
      <c r="AD803" s="163">
        <f t="shared" si="245"/>
        <v>0</v>
      </c>
      <c r="AE803" s="208"/>
      <c r="AF803" s="215" t="b">
        <f t="shared" si="241"/>
        <v>1</v>
      </c>
      <c r="AG803" s="215" t="b">
        <f t="shared" si="242"/>
        <v>1</v>
      </c>
      <c r="AH803" s="215" t="b">
        <f t="shared" si="246"/>
        <v>1</v>
      </c>
      <c r="AI803" s="215" t="b">
        <f t="shared" si="247"/>
        <v>1</v>
      </c>
      <c r="AJ803" s="215" t="b">
        <f t="shared" si="248"/>
        <v>0</v>
      </c>
      <c r="AK803" s="215" t="b">
        <f t="shared" si="249"/>
        <v>0</v>
      </c>
      <c r="AL803" s="215" t="b">
        <f t="shared" si="250"/>
        <v>0</v>
      </c>
      <c r="AM803" s="215" t="b">
        <f t="shared" si="251"/>
        <v>0</v>
      </c>
      <c r="AN803" s="215" t="b">
        <f t="shared" si="252"/>
        <v>0</v>
      </c>
      <c r="AO803" s="215" t="b">
        <f t="shared" si="253"/>
        <v>0</v>
      </c>
      <c r="AP803" s="215" t="b">
        <f t="shared" si="254"/>
        <v>0</v>
      </c>
      <c r="AQ803" s="215" t="b">
        <f t="shared" si="255"/>
        <v>0</v>
      </c>
      <c r="AR803" s="215" t="b">
        <f t="shared" si="256"/>
        <v>0</v>
      </c>
      <c r="AS803" s="215" t="b">
        <f t="shared" si="257"/>
        <v>1</v>
      </c>
      <c r="AT803" s="215" t="b">
        <f t="shared" si="258"/>
        <v>1</v>
      </c>
      <c r="AU803" s="215" t="b">
        <f t="shared" si="259"/>
        <v>1</v>
      </c>
      <c r="AV803" s="215" t="b">
        <f t="shared" si="260"/>
        <v>1</v>
      </c>
    </row>
    <row r="804" spans="1:48" ht="15.75">
      <c r="A804" s="77">
        <v>782</v>
      </c>
      <c r="B804" s="134"/>
      <c r="C804" s="80"/>
      <c r="D804" s="126"/>
      <c r="E804" s="152"/>
      <c r="F804" s="146"/>
      <c r="G804" s="130"/>
      <c r="H804" s="152"/>
      <c r="I804" s="146"/>
      <c r="J804" s="130"/>
      <c r="K804" s="152"/>
      <c r="L804" s="146"/>
      <c r="M804" s="130"/>
      <c r="N804" s="152"/>
      <c r="O804" s="146"/>
      <c r="P804" s="130"/>
      <c r="Q804" s="152"/>
      <c r="R804" s="146"/>
      <c r="S804" s="130"/>
      <c r="T804" s="152"/>
      <c r="U804" s="146"/>
      <c r="V804" s="130"/>
      <c r="W804" s="152"/>
      <c r="X804" s="146"/>
      <c r="Y804" s="130"/>
      <c r="Z804" s="152"/>
      <c r="AA804" s="154"/>
      <c r="AB804" s="161">
        <f t="shared" si="243"/>
        <v>0</v>
      </c>
      <c r="AC804" s="162">
        <f t="shared" si="244"/>
        <v>0</v>
      </c>
      <c r="AD804" s="163">
        <f t="shared" si="245"/>
        <v>0</v>
      </c>
      <c r="AE804" s="208"/>
      <c r="AF804" s="215" t="b">
        <f t="shared" si="241"/>
        <v>1</v>
      </c>
      <c r="AG804" s="215" t="b">
        <f t="shared" si="242"/>
        <v>1</v>
      </c>
      <c r="AH804" s="215" t="b">
        <f t="shared" si="246"/>
        <v>1</v>
      </c>
      <c r="AI804" s="215" t="b">
        <f t="shared" si="247"/>
        <v>1</v>
      </c>
      <c r="AJ804" s="215" t="b">
        <f t="shared" si="248"/>
        <v>0</v>
      </c>
      <c r="AK804" s="215" t="b">
        <f t="shared" si="249"/>
        <v>0</v>
      </c>
      <c r="AL804" s="215" t="b">
        <f t="shared" si="250"/>
        <v>0</v>
      </c>
      <c r="AM804" s="215" t="b">
        <f t="shared" si="251"/>
        <v>0</v>
      </c>
      <c r="AN804" s="215" t="b">
        <f t="shared" si="252"/>
        <v>0</v>
      </c>
      <c r="AO804" s="215" t="b">
        <f t="shared" si="253"/>
        <v>0</v>
      </c>
      <c r="AP804" s="215" t="b">
        <f t="shared" si="254"/>
        <v>0</v>
      </c>
      <c r="AQ804" s="215" t="b">
        <f t="shared" si="255"/>
        <v>0</v>
      </c>
      <c r="AR804" s="215" t="b">
        <f t="shared" si="256"/>
        <v>0</v>
      </c>
      <c r="AS804" s="215" t="b">
        <f t="shared" si="257"/>
        <v>1</v>
      </c>
      <c r="AT804" s="215" t="b">
        <f t="shared" si="258"/>
        <v>1</v>
      </c>
      <c r="AU804" s="215" t="b">
        <f t="shared" si="259"/>
        <v>1</v>
      </c>
      <c r="AV804" s="215" t="b">
        <f t="shared" si="260"/>
        <v>1</v>
      </c>
    </row>
    <row r="805" spans="1:48" ht="15.75">
      <c r="A805" s="77">
        <v>783</v>
      </c>
      <c r="B805" s="134"/>
      <c r="C805" s="80"/>
      <c r="D805" s="126"/>
      <c r="E805" s="152"/>
      <c r="F805" s="146"/>
      <c r="G805" s="130"/>
      <c r="H805" s="152"/>
      <c r="I805" s="146"/>
      <c r="J805" s="130"/>
      <c r="K805" s="152"/>
      <c r="L805" s="146"/>
      <c r="M805" s="130"/>
      <c r="N805" s="152"/>
      <c r="O805" s="146"/>
      <c r="P805" s="130"/>
      <c r="Q805" s="152"/>
      <c r="R805" s="146"/>
      <c r="S805" s="130"/>
      <c r="T805" s="152"/>
      <c r="U805" s="146"/>
      <c r="V805" s="130"/>
      <c r="W805" s="152"/>
      <c r="X805" s="146"/>
      <c r="Y805" s="130"/>
      <c r="Z805" s="152"/>
      <c r="AA805" s="154"/>
      <c r="AB805" s="161">
        <f t="shared" si="243"/>
        <v>0</v>
      </c>
      <c r="AC805" s="162">
        <f t="shared" si="244"/>
        <v>0</v>
      </c>
      <c r="AD805" s="163">
        <f t="shared" si="245"/>
        <v>0</v>
      </c>
      <c r="AE805" s="208"/>
      <c r="AF805" s="215" t="b">
        <f t="shared" si="241"/>
        <v>1</v>
      </c>
      <c r="AG805" s="215" t="b">
        <f t="shared" si="242"/>
        <v>1</v>
      </c>
      <c r="AH805" s="215" t="b">
        <f t="shared" si="246"/>
        <v>1</v>
      </c>
      <c r="AI805" s="215" t="b">
        <f t="shared" si="247"/>
        <v>1</v>
      </c>
      <c r="AJ805" s="215" t="b">
        <f t="shared" si="248"/>
        <v>0</v>
      </c>
      <c r="AK805" s="215" t="b">
        <f t="shared" si="249"/>
        <v>0</v>
      </c>
      <c r="AL805" s="215" t="b">
        <f t="shared" si="250"/>
        <v>0</v>
      </c>
      <c r="AM805" s="215" t="b">
        <f t="shared" si="251"/>
        <v>0</v>
      </c>
      <c r="AN805" s="215" t="b">
        <f t="shared" si="252"/>
        <v>0</v>
      </c>
      <c r="AO805" s="215" t="b">
        <f t="shared" si="253"/>
        <v>0</v>
      </c>
      <c r="AP805" s="215" t="b">
        <f t="shared" si="254"/>
        <v>0</v>
      </c>
      <c r="AQ805" s="215" t="b">
        <f t="shared" si="255"/>
        <v>0</v>
      </c>
      <c r="AR805" s="215" t="b">
        <f t="shared" si="256"/>
        <v>0</v>
      </c>
      <c r="AS805" s="215" t="b">
        <f t="shared" si="257"/>
        <v>1</v>
      </c>
      <c r="AT805" s="215" t="b">
        <f t="shared" si="258"/>
        <v>1</v>
      </c>
      <c r="AU805" s="215" t="b">
        <f t="shared" si="259"/>
        <v>1</v>
      </c>
      <c r="AV805" s="215" t="b">
        <f t="shared" si="260"/>
        <v>1</v>
      </c>
    </row>
    <row r="806" spans="1:48" ht="15.75">
      <c r="A806" s="77">
        <v>784</v>
      </c>
      <c r="B806" s="134"/>
      <c r="C806" s="80"/>
      <c r="D806" s="126"/>
      <c r="E806" s="152"/>
      <c r="F806" s="146"/>
      <c r="G806" s="130"/>
      <c r="H806" s="152"/>
      <c r="I806" s="146"/>
      <c r="J806" s="130"/>
      <c r="K806" s="152"/>
      <c r="L806" s="146"/>
      <c r="M806" s="130"/>
      <c r="N806" s="152"/>
      <c r="O806" s="146"/>
      <c r="P806" s="130"/>
      <c r="Q806" s="152"/>
      <c r="R806" s="146"/>
      <c r="S806" s="130"/>
      <c r="T806" s="152"/>
      <c r="U806" s="146"/>
      <c r="V806" s="130"/>
      <c r="W806" s="152"/>
      <c r="X806" s="146"/>
      <c r="Y806" s="130"/>
      <c r="Z806" s="152"/>
      <c r="AA806" s="154"/>
      <c r="AB806" s="161">
        <f t="shared" si="243"/>
        <v>0</v>
      </c>
      <c r="AC806" s="162">
        <f t="shared" si="244"/>
        <v>0</v>
      </c>
      <c r="AD806" s="163">
        <f t="shared" si="245"/>
        <v>0</v>
      </c>
      <c r="AE806" s="208"/>
      <c r="AF806" s="215" t="b">
        <f t="shared" si="241"/>
        <v>1</v>
      </c>
      <c r="AG806" s="215" t="b">
        <f t="shared" si="242"/>
        <v>1</v>
      </c>
      <c r="AH806" s="215" t="b">
        <f t="shared" si="246"/>
        <v>1</v>
      </c>
      <c r="AI806" s="215" t="b">
        <f t="shared" si="247"/>
        <v>1</v>
      </c>
      <c r="AJ806" s="215" t="b">
        <f t="shared" si="248"/>
        <v>0</v>
      </c>
      <c r="AK806" s="215" t="b">
        <f t="shared" si="249"/>
        <v>0</v>
      </c>
      <c r="AL806" s="215" t="b">
        <f t="shared" si="250"/>
        <v>0</v>
      </c>
      <c r="AM806" s="215" t="b">
        <f t="shared" si="251"/>
        <v>0</v>
      </c>
      <c r="AN806" s="215" t="b">
        <f t="shared" si="252"/>
        <v>0</v>
      </c>
      <c r="AO806" s="215" t="b">
        <f t="shared" si="253"/>
        <v>0</v>
      </c>
      <c r="AP806" s="215" t="b">
        <f t="shared" si="254"/>
        <v>0</v>
      </c>
      <c r="AQ806" s="215" t="b">
        <f t="shared" si="255"/>
        <v>0</v>
      </c>
      <c r="AR806" s="215" t="b">
        <f t="shared" si="256"/>
        <v>0</v>
      </c>
      <c r="AS806" s="215" t="b">
        <f t="shared" si="257"/>
        <v>1</v>
      </c>
      <c r="AT806" s="215" t="b">
        <f t="shared" si="258"/>
        <v>1</v>
      </c>
      <c r="AU806" s="215" t="b">
        <f t="shared" si="259"/>
        <v>1</v>
      </c>
      <c r="AV806" s="215" t="b">
        <f t="shared" si="260"/>
        <v>1</v>
      </c>
    </row>
    <row r="807" spans="1:48" ht="15.75">
      <c r="A807" s="77">
        <v>785</v>
      </c>
      <c r="B807" s="134"/>
      <c r="C807" s="80"/>
      <c r="D807" s="126"/>
      <c r="E807" s="152"/>
      <c r="F807" s="146"/>
      <c r="G807" s="130"/>
      <c r="H807" s="152"/>
      <c r="I807" s="146"/>
      <c r="J807" s="130"/>
      <c r="K807" s="152"/>
      <c r="L807" s="146"/>
      <c r="M807" s="130"/>
      <c r="N807" s="152"/>
      <c r="O807" s="146"/>
      <c r="P807" s="130"/>
      <c r="Q807" s="152"/>
      <c r="R807" s="146"/>
      <c r="S807" s="130"/>
      <c r="T807" s="152"/>
      <c r="U807" s="146"/>
      <c r="V807" s="130"/>
      <c r="W807" s="152"/>
      <c r="X807" s="146"/>
      <c r="Y807" s="130"/>
      <c r="Z807" s="152"/>
      <c r="AA807" s="154"/>
      <c r="AB807" s="161">
        <f t="shared" si="243"/>
        <v>0</v>
      </c>
      <c r="AC807" s="162">
        <f t="shared" si="244"/>
        <v>0</v>
      </c>
      <c r="AD807" s="163">
        <f t="shared" si="245"/>
        <v>0</v>
      </c>
      <c r="AE807" s="208"/>
      <c r="AF807" s="215" t="b">
        <f t="shared" si="241"/>
        <v>1</v>
      </c>
      <c r="AG807" s="215" t="b">
        <f t="shared" si="242"/>
        <v>1</v>
      </c>
      <c r="AH807" s="215" t="b">
        <f t="shared" si="246"/>
        <v>1</v>
      </c>
      <c r="AI807" s="215" t="b">
        <f t="shared" si="247"/>
        <v>1</v>
      </c>
      <c r="AJ807" s="215" t="b">
        <f t="shared" si="248"/>
        <v>0</v>
      </c>
      <c r="AK807" s="215" t="b">
        <f t="shared" si="249"/>
        <v>0</v>
      </c>
      <c r="AL807" s="215" t="b">
        <f t="shared" si="250"/>
        <v>0</v>
      </c>
      <c r="AM807" s="215" t="b">
        <f t="shared" si="251"/>
        <v>0</v>
      </c>
      <c r="AN807" s="215" t="b">
        <f t="shared" si="252"/>
        <v>0</v>
      </c>
      <c r="AO807" s="215" t="b">
        <f t="shared" si="253"/>
        <v>0</v>
      </c>
      <c r="AP807" s="215" t="b">
        <f t="shared" si="254"/>
        <v>0</v>
      </c>
      <c r="AQ807" s="215" t="b">
        <f t="shared" si="255"/>
        <v>0</v>
      </c>
      <c r="AR807" s="215" t="b">
        <f t="shared" si="256"/>
        <v>0</v>
      </c>
      <c r="AS807" s="215" t="b">
        <f t="shared" si="257"/>
        <v>1</v>
      </c>
      <c r="AT807" s="215" t="b">
        <f t="shared" si="258"/>
        <v>1</v>
      </c>
      <c r="AU807" s="215" t="b">
        <f t="shared" si="259"/>
        <v>1</v>
      </c>
      <c r="AV807" s="215" t="b">
        <f t="shared" si="260"/>
        <v>1</v>
      </c>
    </row>
    <row r="808" spans="1:48" ht="15.75">
      <c r="A808" s="77">
        <v>786</v>
      </c>
      <c r="B808" s="134"/>
      <c r="C808" s="80"/>
      <c r="D808" s="126"/>
      <c r="E808" s="152"/>
      <c r="F808" s="146"/>
      <c r="G808" s="130"/>
      <c r="H808" s="152"/>
      <c r="I808" s="146"/>
      <c r="J808" s="130"/>
      <c r="K808" s="152"/>
      <c r="L808" s="146"/>
      <c r="M808" s="130"/>
      <c r="N808" s="152"/>
      <c r="O808" s="146"/>
      <c r="P808" s="130"/>
      <c r="Q808" s="152"/>
      <c r="R808" s="146"/>
      <c r="S808" s="130"/>
      <c r="T808" s="152"/>
      <c r="U808" s="146"/>
      <c r="V808" s="130"/>
      <c r="W808" s="152"/>
      <c r="X808" s="146"/>
      <c r="Y808" s="130"/>
      <c r="Z808" s="152"/>
      <c r="AA808" s="154"/>
      <c r="AB808" s="161">
        <f t="shared" si="243"/>
        <v>0</v>
      </c>
      <c r="AC808" s="162">
        <f t="shared" si="244"/>
        <v>0</v>
      </c>
      <c r="AD808" s="163">
        <f t="shared" si="245"/>
        <v>0</v>
      </c>
      <c r="AE808" s="208"/>
      <c r="AF808" s="215" t="b">
        <f t="shared" si="241"/>
        <v>1</v>
      </c>
      <c r="AG808" s="215" t="b">
        <f t="shared" si="242"/>
        <v>1</v>
      </c>
      <c r="AH808" s="215" t="b">
        <f t="shared" si="246"/>
        <v>1</v>
      </c>
      <c r="AI808" s="215" t="b">
        <f t="shared" si="247"/>
        <v>1</v>
      </c>
      <c r="AJ808" s="215" t="b">
        <f t="shared" si="248"/>
        <v>0</v>
      </c>
      <c r="AK808" s="215" t="b">
        <f t="shared" si="249"/>
        <v>0</v>
      </c>
      <c r="AL808" s="215" t="b">
        <f t="shared" si="250"/>
        <v>0</v>
      </c>
      <c r="AM808" s="215" t="b">
        <f t="shared" si="251"/>
        <v>0</v>
      </c>
      <c r="AN808" s="215" t="b">
        <f t="shared" si="252"/>
        <v>0</v>
      </c>
      <c r="AO808" s="215" t="b">
        <f t="shared" si="253"/>
        <v>0</v>
      </c>
      <c r="AP808" s="215" t="b">
        <f t="shared" si="254"/>
        <v>0</v>
      </c>
      <c r="AQ808" s="215" t="b">
        <f t="shared" si="255"/>
        <v>0</v>
      </c>
      <c r="AR808" s="215" t="b">
        <f t="shared" si="256"/>
        <v>0</v>
      </c>
      <c r="AS808" s="215" t="b">
        <f t="shared" si="257"/>
        <v>1</v>
      </c>
      <c r="AT808" s="215" t="b">
        <f t="shared" si="258"/>
        <v>1</v>
      </c>
      <c r="AU808" s="215" t="b">
        <f t="shared" si="259"/>
        <v>1</v>
      </c>
      <c r="AV808" s="215" t="b">
        <f t="shared" si="260"/>
        <v>1</v>
      </c>
    </row>
    <row r="809" spans="1:48" ht="15.75">
      <c r="A809" s="77">
        <v>787</v>
      </c>
      <c r="B809" s="134"/>
      <c r="C809" s="80"/>
      <c r="D809" s="126"/>
      <c r="E809" s="152"/>
      <c r="F809" s="146"/>
      <c r="G809" s="130"/>
      <c r="H809" s="152"/>
      <c r="I809" s="146"/>
      <c r="J809" s="130"/>
      <c r="K809" s="152"/>
      <c r="L809" s="146"/>
      <c r="M809" s="130"/>
      <c r="N809" s="152"/>
      <c r="O809" s="146"/>
      <c r="P809" s="130"/>
      <c r="Q809" s="152"/>
      <c r="R809" s="146"/>
      <c r="S809" s="130"/>
      <c r="T809" s="152"/>
      <c r="U809" s="146"/>
      <c r="V809" s="130"/>
      <c r="W809" s="152"/>
      <c r="X809" s="146"/>
      <c r="Y809" s="130"/>
      <c r="Z809" s="152"/>
      <c r="AA809" s="154"/>
      <c r="AB809" s="161">
        <f t="shared" si="243"/>
        <v>0</v>
      </c>
      <c r="AC809" s="162">
        <f t="shared" si="244"/>
        <v>0</v>
      </c>
      <c r="AD809" s="163">
        <f t="shared" si="245"/>
        <v>0</v>
      </c>
      <c r="AE809" s="208"/>
      <c r="AF809" s="215" t="b">
        <f t="shared" si="241"/>
        <v>1</v>
      </c>
      <c r="AG809" s="215" t="b">
        <f t="shared" si="242"/>
        <v>1</v>
      </c>
      <c r="AH809" s="215" t="b">
        <f t="shared" si="246"/>
        <v>1</v>
      </c>
      <c r="AI809" s="215" t="b">
        <f t="shared" si="247"/>
        <v>1</v>
      </c>
      <c r="AJ809" s="215" t="b">
        <f t="shared" si="248"/>
        <v>0</v>
      </c>
      <c r="AK809" s="215" t="b">
        <f t="shared" si="249"/>
        <v>0</v>
      </c>
      <c r="AL809" s="215" t="b">
        <f t="shared" si="250"/>
        <v>0</v>
      </c>
      <c r="AM809" s="215" t="b">
        <f t="shared" si="251"/>
        <v>0</v>
      </c>
      <c r="AN809" s="215" t="b">
        <f t="shared" si="252"/>
        <v>0</v>
      </c>
      <c r="AO809" s="215" t="b">
        <f t="shared" si="253"/>
        <v>0</v>
      </c>
      <c r="AP809" s="215" t="b">
        <f t="shared" si="254"/>
        <v>0</v>
      </c>
      <c r="AQ809" s="215" t="b">
        <f t="shared" si="255"/>
        <v>0</v>
      </c>
      <c r="AR809" s="215" t="b">
        <f t="shared" si="256"/>
        <v>0</v>
      </c>
      <c r="AS809" s="215" t="b">
        <f t="shared" si="257"/>
        <v>1</v>
      </c>
      <c r="AT809" s="215" t="b">
        <f t="shared" si="258"/>
        <v>1</v>
      </c>
      <c r="AU809" s="215" t="b">
        <f t="shared" si="259"/>
        <v>1</v>
      </c>
      <c r="AV809" s="215" t="b">
        <f t="shared" si="260"/>
        <v>1</v>
      </c>
    </row>
    <row r="810" spans="1:48" ht="15.75">
      <c r="A810" s="77">
        <v>788</v>
      </c>
      <c r="B810" s="134"/>
      <c r="C810" s="80"/>
      <c r="D810" s="126"/>
      <c r="E810" s="152"/>
      <c r="F810" s="146"/>
      <c r="G810" s="130"/>
      <c r="H810" s="152"/>
      <c r="I810" s="146"/>
      <c r="J810" s="130"/>
      <c r="K810" s="152"/>
      <c r="L810" s="146"/>
      <c r="M810" s="130"/>
      <c r="N810" s="152"/>
      <c r="O810" s="146"/>
      <c r="P810" s="130"/>
      <c r="Q810" s="152"/>
      <c r="R810" s="146"/>
      <c r="S810" s="130"/>
      <c r="T810" s="152"/>
      <c r="U810" s="146"/>
      <c r="V810" s="130"/>
      <c r="W810" s="152"/>
      <c r="X810" s="146"/>
      <c r="Y810" s="130"/>
      <c r="Z810" s="152"/>
      <c r="AA810" s="154"/>
      <c r="AB810" s="161">
        <f t="shared" si="243"/>
        <v>0</v>
      </c>
      <c r="AC810" s="162">
        <f t="shared" si="244"/>
        <v>0</v>
      </c>
      <c r="AD810" s="163">
        <f t="shared" si="245"/>
        <v>0</v>
      </c>
      <c r="AE810" s="208"/>
      <c r="AF810" s="215" t="b">
        <f t="shared" si="241"/>
        <v>1</v>
      </c>
      <c r="AG810" s="215" t="b">
        <f t="shared" si="242"/>
        <v>1</v>
      </c>
      <c r="AH810" s="215" t="b">
        <f t="shared" si="246"/>
        <v>1</v>
      </c>
      <c r="AI810" s="215" t="b">
        <f t="shared" si="247"/>
        <v>1</v>
      </c>
      <c r="AJ810" s="215" t="b">
        <f t="shared" si="248"/>
        <v>0</v>
      </c>
      <c r="AK810" s="215" t="b">
        <f t="shared" si="249"/>
        <v>0</v>
      </c>
      <c r="AL810" s="215" t="b">
        <f t="shared" si="250"/>
        <v>0</v>
      </c>
      <c r="AM810" s="215" t="b">
        <f t="shared" si="251"/>
        <v>0</v>
      </c>
      <c r="AN810" s="215" t="b">
        <f t="shared" si="252"/>
        <v>0</v>
      </c>
      <c r="AO810" s="215" t="b">
        <f t="shared" si="253"/>
        <v>0</v>
      </c>
      <c r="AP810" s="215" t="b">
        <f t="shared" si="254"/>
        <v>0</v>
      </c>
      <c r="AQ810" s="215" t="b">
        <f t="shared" si="255"/>
        <v>0</v>
      </c>
      <c r="AR810" s="215" t="b">
        <f t="shared" si="256"/>
        <v>0</v>
      </c>
      <c r="AS810" s="215" t="b">
        <f t="shared" si="257"/>
        <v>1</v>
      </c>
      <c r="AT810" s="215" t="b">
        <f t="shared" si="258"/>
        <v>1</v>
      </c>
      <c r="AU810" s="215" t="b">
        <f t="shared" si="259"/>
        <v>1</v>
      </c>
      <c r="AV810" s="215" t="b">
        <f t="shared" si="260"/>
        <v>1</v>
      </c>
    </row>
    <row r="811" spans="1:48" ht="15.75">
      <c r="A811" s="77">
        <v>789</v>
      </c>
      <c r="B811" s="134"/>
      <c r="C811" s="80"/>
      <c r="D811" s="126"/>
      <c r="E811" s="152"/>
      <c r="F811" s="146"/>
      <c r="G811" s="130"/>
      <c r="H811" s="152"/>
      <c r="I811" s="146"/>
      <c r="J811" s="130"/>
      <c r="K811" s="152"/>
      <c r="L811" s="146"/>
      <c r="M811" s="130"/>
      <c r="N811" s="152"/>
      <c r="O811" s="146"/>
      <c r="P811" s="130"/>
      <c r="Q811" s="152"/>
      <c r="R811" s="146"/>
      <c r="S811" s="130"/>
      <c r="T811" s="152"/>
      <c r="U811" s="146"/>
      <c r="V811" s="130"/>
      <c r="W811" s="152"/>
      <c r="X811" s="146"/>
      <c r="Y811" s="130"/>
      <c r="Z811" s="152"/>
      <c r="AA811" s="154"/>
      <c r="AB811" s="161">
        <f t="shared" si="243"/>
        <v>0</v>
      </c>
      <c r="AC811" s="162">
        <f t="shared" si="244"/>
        <v>0</v>
      </c>
      <c r="AD811" s="163">
        <f t="shared" si="245"/>
        <v>0</v>
      </c>
      <c r="AE811" s="208"/>
      <c r="AF811" s="215" t="b">
        <f t="shared" si="241"/>
        <v>1</v>
      </c>
      <c r="AG811" s="215" t="b">
        <f t="shared" si="242"/>
        <v>1</v>
      </c>
      <c r="AH811" s="215" t="b">
        <f t="shared" si="246"/>
        <v>1</v>
      </c>
      <c r="AI811" s="215" t="b">
        <f t="shared" si="247"/>
        <v>1</v>
      </c>
      <c r="AJ811" s="215" t="b">
        <f t="shared" si="248"/>
        <v>0</v>
      </c>
      <c r="AK811" s="215" t="b">
        <f t="shared" si="249"/>
        <v>0</v>
      </c>
      <c r="AL811" s="215" t="b">
        <f t="shared" si="250"/>
        <v>0</v>
      </c>
      <c r="AM811" s="215" t="b">
        <f t="shared" si="251"/>
        <v>0</v>
      </c>
      <c r="AN811" s="215" t="b">
        <f t="shared" si="252"/>
        <v>0</v>
      </c>
      <c r="AO811" s="215" t="b">
        <f t="shared" si="253"/>
        <v>0</v>
      </c>
      <c r="AP811" s="215" t="b">
        <f t="shared" si="254"/>
        <v>0</v>
      </c>
      <c r="AQ811" s="215" t="b">
        <f t="shared" si="255"/>
        <v>0</v>
      </c>
      <c r="AR811" s="215" t="b">
        <f t="shared" si="256"/>
        <v>0</v>
      </c>
      <c r="AS811" s="215" t="b">
        <f t="shared" si="257"/>
        <v>1</v>
      </c>
      <c r="AT811" s="215" t="b">
        <f t="shared" si="258"/>
        <v>1</v>
      </c>
      <c r="AU811" s="215" t="b">
        <f t="shared" si="259"/>
        <v>1</v>
      </c>
      <c r="AV811" s="215" t="b">
        <f t="shared" si="260"/>
        <v>1</v>
      </c>
    </row>
    <row r="812" spans="1:48" ht="15.75">
      <c r="A812" s="77">
        <v>790</v>
      </c>
      <c r="B812" s="134"/>
      <c r="C812" s="80"/>
      <c r="D812" s="126"/>
      <c r="E812" s="152"/>
      <c r="F812" s="146"/>
      <c r="G812" s="130"/>
      <c r="H812" s="152"/>
      <c r="I812" s="146"/>
      <c r="J812" s="130"/>
      <c r="K812" s="152"/>
      <c r="L812" s="146"/>
      <c r="M812" s="130"/>
      <c r="N812" s="152"/>
      <c r="O812" s="146"/>
      <c r="P812" s="130"/>
      <c r="Q812" s="152"/>
      <c r="R812" s="146"/>
      <c r="S812" s="130"/>
      <c r="T812" s="152"/>
      <c r="U812" s="146"/>
      <c r="V812" s="130"/>
      <c r="W812" s="152"/>
      <c r="X812" s="146"/>
      <c r="Y812" s="130"/>
      <c r="Z812" s="152"/>
      <c r="AA812" s="154"/>
      <c r="AB812" s="161">
        <f t="shared" si="243"/>
        <v>0</v>
      </c>
      <c r="AC812" s="162">
        <f t="shared" si="244"/>
        <v>0</v>
      </c>
      <c r="AD812" s="163">
        <f t="shared" si="245"/>
        <v>0</v>
      </c>
      <c r="AE812" s="208"/>
      <c r="AF812" s="215" t="b">
        <f t="shared" si="241"/>
        <v>1</v>
      </c>
      <c r="AG812" s="215" t="b">
        <f t="shared" si="242"/>
        <v>1</v>
      </c>
      <c r="AH812" s="215" t="b">
        <f t="shared" si="246"/>
        <v>1</v>
      </c>
      <c r="AI812" s="215" t="b">
        <f t="shared" si="247"/>
        <v>1</v>
      </c>
      <c r="AJ812" s="215" t="b">
        <f t="shared" si="248"/>
        <v>0</v>
      </c>
      <c r="AK812" s="215" t="b">
        <f t="shared" si="249"/>
        <v>0</v>
      </c>
      <c r="AL812" s="215" t="b">
        <f t="shared" si="250"/>
        <v>0</v>
      </c>
      <c r="AM812" s="215" t="b">
        <f t="shared" si="251"/>
        <v>0</v>
      </c>
      <c r="AN812" s="215" t="b">
        <f t="shared" si="252"/>
        <v>0</v>
      </c>
      <c r="AO812" s="215" t="b">
        <f t="shared" si="253"/>
        <v>0</v>
      </c>
      <c r="AP812" s="215" t="b">
        <f t="shared" si="254"/>
        <v>0</v>
      </c>
      <c r="AQ812" s="215" t="b">
        <f t="shared" si="255"/>
        <v>0</v>
      </c>
      <c r="AR812" s="215" t="b">
        <f t="shared" si="256"/>
        <v>0</v>
      </c>
      <c r="AS812" s="215" t="b">
        <f t="shared" si="257"/>
        <v>1</v>
      </c>
      <c r="AT812" s="215" t="b">
        <f t="shared" si="258"/>
        <v>1</v>
      </c>
      <c r="AU812" s="215" t="b">
        <f t="shared" si="259"/>
        <v>1</v>
      </c>
      <c r="AV812" s="215" t="b">
        <f t="shared" si="260"/>
        <v>1</v>
      </c>
    </row>
    <row r="813" spans="1:48" ht="15.75">
      <c r="A813" s="77">
        <v>791</v>
      </c>
      <c r="B813" s="134"/>
      <c r="C813" s="80"/>
      <c r="D813" s="126"/>
      <c r="E813" s="152"/>
      <c r="F813" s="146"/>
      <c r="G813" s="130"/>
      <c r="H813" s="152"/>
      <c r="I813" s="146"/>
      <c r="J813" s="130"/>
      <c r="K813" s="152"/>
      <c r="L813" s="146"/>
      <c r="M813" s="130"/>
      <c r="N813" s="152"/>
      <c r="O813" s="146"/>
      <c r="P813" s="130"/>
      <c r="Q813" s="152"/>
      <c r="R813" s="146"/>
      <c r="S813" s="130"/>
      <c r="T813" s="152"/>
      <c r="U813" s="146"/>
      <c r="V813" s="130"/>
      <c r="W813" s="152"/>
      <c r="X813" s="146"/>
      <c r="Y813" s="130"/>
      <c r="Z813" s="152"/>
      <c r="AA813" s="154"/>
      <c r="AB813" s="161">
        <f t="shared" si="243"/>
        <v>0</v>
      </c>
      <c r="AC813" s="162">
        <f t="shared" si="244"/>
        <v>0</v>
      </c>
      <c r="AD813" s="163">
        <f t="shared" si="245"/>
        <v>0</v>
      </c>
      <c r="AE813" s="208"/>
      <c r="AF813" s="215" t="b">
        <f t="shared" si="241"/>
        <v>1</v>
      </c>
      <c r="AG813" s="215" t="b">
        <f t="shared" si="242"/>
        <v>1</v>
      </c>
      <c r="AH813" s="215" t="b">
        <f t="shared" si="246"/>
        <v>1</v>
      </c>
      <c r="AI813" s="215" t="b">
        <f t="shared" si="247"/>
        <v>1</v>
      </c>
      <c r="AJ813" s="215" t="b">
        <f t="shared" si="248"/>
        <v>0</v>
      </c>
      <c r="AK813" s="215" t="b">
        <f t="shared" si="249"/>
        <v>0</v>
      </c>
      <c r="AL813" s="215" t="b">
        <f t="shared" si="250"/>
        <v>0</v>
      </c>
      <c r="AM813" s="215" t="b">
        <f t="shared" si="251"/>
        <v>0</v>
      </c>
      <c r="AN813" s="215" t="b">
        <f t="shared" si="252"/>
        <v>0</v>
      </c>
      <c r="AO813" s="215" t="b">
        <f t="shared" si="253"/>
        <v>0</v>
      </c>
      <c r="AP813" s="215" t="b">
        <f t="shared" si="254"/>
        <v>0</v>
      </c>
      <c r="AQ813" s="215" t="b">
        <f t="shared" si="255"/>
        <v>0</v>
      </c>
      <c r="AR813" s="215" t="b">
        <f t="shared" si="256"/>
        <v>0</v>
      </c>
      <c r="AS813" s="215" t="b">
        <f t="shared" si="257"/>
        <v>1</v>
      </c>
      <c r="AT813" s="215" t="b">
        <f t="shared" si="258"/>
        <v>1</v>
      </c>
      <c r="AU813" s="215" t="b">
        <f t="shared" si="259"/>
        <v>1</v>
      </c>
      <c r="AV813" s="215" t="b">
        <f t="shared" si="260"/>
        <v>1</v>
      </c>
    </row>
    <row r="814" spans="1:48" ht="15.75">
      <c r="A814" s="77">
        <v>792</v>
      </c>
      <c r="B814" s="134"/>
      <c r="C814" s="80"/>
      <c r="D814" s="126"/>
      <c r="E814" s="152"/>
      <c r="F814" s="146"/>
      <c r="G814" s="130"/>
      <c r="H814" s="152"/>
      <c r="I814" s="146"/>
      <c r="J814" s="130"/>
      <c r="K814" s="152"/>
      <c r="L814" s="146"/>
      <c r="M814" s="130"/>
      <c r="N814" s="152"/>
      <c r="O814" s="146"/>
      <c r="P814" s="130"/>
      <c r="Q814" s="152"/>
      <c r="R814" s="146"/>
      <c r="S814" s="130"/>
      <c r="T814" s="152"/>
      <c r="U814" s="146"/>
      <c r="V814" s="130"/>
      <c r="W814" s="152"/>
      <c r="X814" s="146"/>
      <c r="Y814" s="130"/>
      <c r="Z814" s="152"/>
      <c r="AA814" s="154"/>
      <c r="AB814" s="161">
        <f t="shared" si="243"/>
        <v>0</v>
      </c>
      <c r="AC814" s="162">
        <f t="shared" si="244"/>
        <v>0</v>
      </c>
      <c r="AD814" s="163">
        <f t="shared" si="245"/>
        <v>0</v>
      </c>
      <c r="AE814" s="208"/>
      <c r="AF814" s="215" t="b">
        <f t="shared" si="241"/>
        <v>1</v>
      </c>
      <c r="AG814" s="215" t="b">
        <f t="shared" si="242"/>
        <v>1</v>
      </c>
      <c r="AH814" s="215" t="b">
        <f t="shared" si="246"/>
        <v>1</v>
      </c>
      <c r="AI814" s="215" t="b">
        <f t="shared" si="247"/>
        <v>1</v>
      </c>
      <c r="AJ814" s="215" t="b">
        <f t="shared" si="248"/>
        <v>0</v>
      </c>
      <c r="AK814" s="215" t="b">
        <f t="shared" si="249"/>
        <v>0</v>
      </c>
      <c r="AL814" s="215" t="b">
        <f t="shared" si="250"/>
        <v>0</v>
      </c>
      <c r="AM814" s="215" t="b">
        <f t="shared" si="251"/>
        <v>0</v>
      </c>
      <c r="AN814" s="215" t="b">
        <f t="shared" si="252"/>
        <v>0</v>
      </c>
      <c r="AO814" s="215" t="b">
        <f t="shared" si="253"/>
        <v>0</v>
      </c>
      <c r="AP814" s="215" t="b">
        <f t="shared" si="254"/>
        <v>0</v>
      </c>
      <c r="AQ814" s="215" t="b">
        <f t="shared" si="255"/>
        <v>0</v>
      </c>
      <c r="AR814" s="215" t="b">
        <f t="shared" si="256"/>
        <v>0</v>
      </c>
      <c r="AS814" s="215" t="b">
        <f t="shared" si="257"/>
        <v>1</v>
      </c>
      <c r="AT814" s="215" t="b">
        <f t="shared" si="258"/>
        <v>1</v>
      </c>
      <c r="AU814" s="215" t="b">
        <f t="shared" si="259"/>
        <v>1</v>
      </c>
      <c r="AV814" s="215" t="b">
        <f t="shared" si="260"/>
        <v>1</v>
      </c>
    </row>
    <row r="815" spans="1:48" ht="15.75">
      <c r="A815" s="77">
        <v>793</v>
      </c>
      <c r="B815" s="134"/>
      <c r="C815" s="80"/>
      <c r="D815" s="126"/>
      <c r="E815" s="152"/>
      <c r="F815" s="146"/>
      <c r="G815" s="130"/>
      <c r="H815" s="152"/>
      <c r="I815" s="146"/>
      <c r="J815" s="130"/>
      <c r="K815" s="152"/>
      <c r="L815" s="146"/>
      <c r="M815" s="130"/>
      <c r="N815" s="152"/>
      <c r="O815" s="146"/>
      <c r="P815" s="130"/>
      <c r="Q815" s="152"/>
      <c r="R815" s="146"/>
      <c r="S815" s="130"/>
      <c r="T815" s="152"/>
      <c r="U815" s="146"/>
      <c r="V815" s="130"/>
      <c r="W815" s="152"/>
      <c r="X815" s="146"/>
      <c r="Y815" s="130"/>
      <c r="Z815" s="152"/>
      <c r="AA815" s="154"/>
      <c r="AB815" s="161">
        <f t="shared" si="243"/>
        <v>0</v>
      </c>
      <c r="AC815" s="162">
        <f t="shared" si="244"/>
        <v>0</v>
      </c>
      <c r="AD815" s="163">
        <f t="shared" si="245"/>
        <v>0</v>
      </c>
      <c r="AE815" s="208"/>
      <c r="AF815" s="215" t="b">
        <f t="shared" si="241"/>
        <v>1</v>
      </c>
      <c r="AG815" s="215" t="b">
        <f t="shared" si="242"/>
        <v>1</v>
      </c>
      <c r="AH815" s="215" t="b">
        <f t="shared" si="246"/>
        <v>1</v>
      </c>
      <c r="AI815" s="215" t="b">
        <f t="shared" si="247"/>
        <v>1</v>
      </c>
      <c r="AJ815" s="215" t="b">
        <f t="shared" si="248"/>
        <v>0</v>
      </c>
      <c r="AK815" s="215" t="b">
        <f t="shared" si="249"/>
        <v>0</v>
      </c>
      <c r="AL815" s="215" t="b">
        <f t="shared" si="250"/>
        <v>0</v>
      </c>
      <c r="AM815" s="215" t="b">
        <f t="shared" si="251"/>
        <v>0</v>
      </c>
      <c r="AN815" s="215" t="b">
        <f t="shared" si="252"/>
        <v>0</v>
      </c>
      <c r="AO815" s="215" t="b">
        <f t="shared" si="253"/>
        <v>0</v>
      </c>
      <c r="AP815" s="215" t="b">
        <f t="shared" si="254"/>
        <v>0</v>
      </c>
      <c r="AQ815" s="215" t="b">
        <f t="shared" si="255"/>
        <v>0</v>
      </c>
      <c r="AR815" s="215" t="b">
        <f t="shared" si="256"/>
        <v>0</v>
      </c>
      <c r="AS815" s="215" t="b">
        <f t="shared" si="257"/>
        <v>1</v>
      </c>
      <c r="AT815" s="215" t="b">
        <f t="shared" si="258"/>
        <v>1</v>
      </c>
      <c r="AU815" s="215" t="b">
        <f t="shared" si="259"/>
        <v>1</v>
      </c>
      <c r="AV815" s="215" t="b">
        <f t="shared" si="260"/>
        <v>1</v>
      </c>
    </row>
    <row r="816" spans="1:48" ht="15.75">
      <c r="A816" s="77">
        <v>794</v>
      </c>
      <c r="B816" s="134"/>
      <c r="C816" s="80"/>
      <c r="D816" s="126"/>
      <c r="E816" s="152"/>
      <c r="F816" s="146"/>
      <c r="G816" s="130"/>
      <c r="H816" s="152"/>
      <c r="I816" s="146"/>
      <c r="J816" s="130"/>
      <c r="K816" s="152"/>
      <c r="L816" s="146"/>
      <c r="M816" s="130"/>
      <c r="N816" s="152"/>
      <c r="O816" s="146"/>
      <c r="P816" s="130"/>
      <c r="Q816" s="152"/>
      <c r="R816" s="146"/>
      <c r="S816" s="130"/>
      <c r="T816" s="152"/>
      <c r="U816" s="146"/>
      <c r="V816" s="130"/>
      <c r="W816" s="152"/>
      <c r="X816" s="146"/>
      <c r="Y816" s="130"/>
      <c r="Z816" s="152"/>
      <c r="AA816" s="154"/>
      <c r="AB816" s="161">
        <f t="shared" si="243"/>
        <v>0</v>
      </c>
      <c r="AC816" s="162">
        <f t="shared" si="244"/>
        <v>0</v>
      </c>
      <c r="AD816" s="163">
        <f t="shared" si="245"/>
        <v>0</v>
      </c>
      <c r="AE816" s="208"/>
      <c r="AF816" s="215" t="b">
        <f t="shared" si="241"/>
        <v>1</v>
      </c>
      <c r="AG816" s="215" t="b">
        <f t="shared" si="242"/>
        <v>1</v>
      </c>
      <c r="AH816" s="215" t="b">
        <f t="shared" si="246"/>
        <v>1</v>
      </c>
      <c r="AI816" s="215" t="b">
        <f t="shared" si="247"/>
        <v>1</v>
      </c>
      <c r="AJ816" s="215" t="b">
        <f t="shared" si="248"/>
        <v>0</v>
      </c>
      <c r="AK816" s="215" t="b">
        <f t="shared" si="249"/>
        <v>0</v>
      </c>
      <c r="AL816" s="215" t="b">
        <f t="shared" si="250"/>
        <v>0</v>
      </c>
      <c r="AM816" s="215" t="b">
        <f t="shared" si="251"/>
        <v>0</v>
      </c>
      <c r="AN816" s="215" t="b">
        <f t="shared" si="252"/>
        <v>0</v>
      </c>
      <c r="AO816" s="215" t="b">
        <f t="shared" si="253"/>
        <v>0</v>
      </c>
      <c r="AP816" s="215" t="b">
        <f t="shared" si="254"/>
        <v>0</v>
      </c>
      <c r="AQ816" s="215" t="b">
        <f t="shared" si="255"/>
        <v>0</v>
      </c>
      <c r="AR816" s="215" t="b">
        <f t="shared" si="256"/>
        <v>0</v>
      </c>
      <c r="AS816" s="215" t="b">
        <f t="shared" si="257"/>
        <v>1</v>
      </c>
      <c r="AT816" s="215" t="b">
        <f t="shared" si="258"/>
        <v>1</v>
      </c>
      <c r="AU816" s="215" t="b">
        <f t="shared" si="259"/>
        <v>1</v>
      </c>
      <c r="AV816" s="215" t="b">
        <f t="shared" si="260"/>
        <v>1</v>
      </c>
    </row>
    <row r="817" spans="1:48" ht="15.75">
      <c r="A817" s="77">
        <v>795</v>
      </c>
      <c r="B817" s="134"/>
      <c r="C817" s="80"/>
      <c r="D817" s="126"/>
      <c r="E817" s="152"/>
      <c r="F817" s="146"/>
      <c r="G817" s="130"/>
      <c r="H817" s="152"/>
      <c r="I817" s="146"/>
      <c r="J817" s="130"/>
      <c r="K817" s="152"/>
      <c r="L817" s="146"/>
      <c r="M817" s="130"/>
      <c r="N817" s="152"/>
      <c r="O817" s="146"/>
      <c r="P817" s="130"/>
      <c r="Q817" s="152"/>
      <c r="R817" s="146"/>
      <c r="S817" s="130"/>
      <c r="T817" s="152"/>
      <c r="U817" s="146"/>
      <c r="V817" s="130"/>
      <c r="W817" s="152"/>
      <c r="X817" s="146"/>
      <c r="Y817" s="130"/>
      <c r="Z817" s="152"/>
      <c r="AA817" s="154"/>
      <c r="AB817" s="161">
        <f t="shared" si="243"/>
        <v>0</v>
      </c>
      <c r="AC817" s="162">
        <f t="shared" si="244"/>
        <v>0</v>
      </c>
      <c r="AD817" s="163">
        <f t="shared" si="245"/>
        <v>0</v>
      </c>
      <c r="AE817" s="208"/>
      <c r="AF817" s="215" t="b">
        <f t="shared" si="241"/>
        <v>1</v>
      </c>
      <c r="AG817" s="215" t="b">
        <f t="shared" si="242"/>
        <v>1</v>
      </c>
      <c r="AH817" s="215" t="b">
        <f t="shared" si="246"/>
        <v>1</v>
      </c>
      <c r="AI817" s="215" t="b">
        <f t="shared" si="247"/>
        <v>1</v>
      </c>
      <c r="AJ817" s="215" t="b">
        <f t="shared" si="248"/>
        <v>0</v>
      </c>
      <c r="AK817" s="215" t="b">
        <f t="shared" si="249"/>
        <v>0</v>
      </c>
      <c r="AL817" s="215" t="b">
        <f t="shared" si="250"/>
        <v>0</v>
      </c>
      <c r="AM817" s="215" t="b">
        <f t="shared" si="251"/>
        <v>0</v>
      </c>
      <c r="AN817" s="215" t="b">
        <f t="shared" si="252"/>
        <v>0</v>
      </c>
      <c r="AO817" s="215" t="b">
        <f t="shared" si="253"/>
        <v>0</v>
      </c>
      <c r="AP817" s="215" t="b">
        <f t="shared" si="254"/>
        <v>0</v>
      </c>
      <c r="AQ817" s="215" t="b">
        <f t="shared" si="255"/>
        <v>0</v>
      </c>
      <c r="AR817" s="215" t="b">
        <f t="shared" si="256"/>
        <v>0</v>
      </c>
      <c r="AS817" s="215" t="b">
        <f t="shared" si="257"/>
        <v>1</v>
      </c>
      <c r="AT817" s="215" t="b">
        <f t="shared" si="258"/>
        <v>1</v>
      </c>
      <c r="AU817" s="215" t="b">
        <f t="shared" si="259"/>
        <v>1</v>
      </c>
      <c r="AV817" s="215" t="b">
        <f t="shared" si="260"/>
        <v>1</v>
      </c>
    </row>
    <row r="818" spans="1:48" ht="15.75">
      <c r="A818" s="77">
        <v>796</v>
      </c>
      <c r="B818" s="134"/>
      <c r="C818" s="80"/>
      <c r="D818" s="126"/>
      <c r="E818" s="152"/>
      <c r="F818" s="146"/>
      <c r="G818" s="130"/>
      <c r="H818" s="152"/>
      <c r="I818" s="146"/>
      <c r="J818" s="130"/>
      <c r="K818" s="152"/>
      <c r="L818" s="146"/>
      <c r="M818" s="130"/>
      <c r="N818" s="152"/>
      <c r="O818" s="146"/>
      <c r="P818" s="130"/>
      <c r="Q818" s="152"/>
      <c r="R818" s="146"/>
      <c r="S818" s="130"/>
      <c r="T818" s="152"/>
      <c r="U818" s="146"/>
      <c r="V818" s="130"/>
      <c r="W818" s="152"/>
      <c r="X818" s="146"/>
      <c r="Y818" s="130"/>
      <c r="Z818" s="152"/>
      <c r="AA818" s="154"/>
      <c r="AB818" s="161">
        <f t="shared" si="243"/>
        <v>0</v>
      </c>
      <c r="AC818" s="162">
        <f t="shared" si="244"/>
        <v>0</v>
      </c>
      <c r="AD818" s="163">
        <f t="shared" si="245"/>
        <v>0</v>
      </c>
      <c r="AE818" s="208"/>
      <c r="AF818" s="215" t="b">
        <f t="shared" si="241"/>
        <v>1</v>
      </c>
      <c r="AG818" s="215" t="b">
        <f t="shared" si="242"/>
        <v>1</v>
      </c>
      <c r="AH818" s="215" t="b">
        <f t="shared" si="246"/>
        <v>1</v>
      </c>
      <c r="AI818" s="215" t="b">
        <f t="shared" si="247"/>
        <v>1</v>
      </c>
      <c r="AJ818" s="215" t="b">
        <f t="shared" si="248"/>
        <v>0</v>
      </c>
      <c r="AK818" s="215" t="b">
        <f t="shared" si="249"/>
        <v>0</v>
      </c>
      <c r="AL818" s="215" t="b">
        <f t="shared" si="250"/>
        <v>0</v>
      </c>
      <c r="AM818" s="215" t="b">
        <f t="shared" si="251"/>
        <v>0</v>
      </c>
      <c r="AN818" s="215" t="b">
        <f t="shared" si="252"/>
        <v>0</v>
      </c>
      <c r="AO818" s="215" t="b">
        <f t="shared" si="253"/>
        <v>0</v>
      </c>
      <c r="AP818" s="215" t="b">
        <f t="shared" si="254"/>
        <v>0</v>
      </c>
      <c r="AQ818" s="215" t="b">
        <f t="shared" si="255"/>
        <v>0</v>
      </c>
      <c r="AR818" s="215" t="b">
        <f t="shared" si="256"/>
        <v>0</v>
      </c>
      <c r="AS818" s="215" t="b">
        <f t="shared" si="257"/>
        <v>1</v>
      </c>
      <c r="AT818" s="215" t="b">
        <f t="shared" si="258"/>
        <v>1</v>
      </c>
      <c r="AU818" s="215" t="b">
        <f t="shared" si="259"/>
        <v>1</v>
      </c>
      <c r="AV818" s="215" t="b">
        <f t="shared" si="260"/>
        <v>1</v>
      </c>
    </row>
    <row r="819" spans="1:48" ht="15.75">
      <c r="A819" s="77">
        <v>797</v>
      </c>
      <c r="B819" s="134"/>
      <c r="C819" s="80"/>
      <c r="D819" s="126"/>
      <c r="E819" s="152"/>
      <c r="F819" s="146"/>
      <c r="G819" s="130"/>
      <c r="H819" s="152"/>
      <c r="I819" s="146"/>
      <c r="J819" s="130"/>
      <c r="K819" s="152"/>
      <c r="L819" s="146"/>
      <c r="M819" s="130"/>
      <c r="N819" s="152"/>
      <c r="O819" s="146"/>
      <c r="P819" s="130"/>
      <c r="Q819" s="152"/>
      <c r="R819" s="146"/>
      <c r="S819" s="130"/>
      <c r="T819" s="152"/>
      <c r="U819" s="146"/>
      <c r="V819" s="130"/>
      <c r="W819" s="152"/>
      <c r="X819" s="146"/>
      <c r="Y819" s="130"/>
      <c r="Z819" s="152"/>
      <c r="AA819" s="154"/>
      <c r="AB819" s="161">
        <f t="shared" si="243"/>
        <v>0</v>
      </c>
      <c r="AC819" s="162">
        <f t="shared" si="244"/>
        <v>0</v>
      </c>
      <c r="AD819" s="163">
        <f t="shared" si="245"/>
        <v>0</v>
      </c>
      <c r="AE819" s="208"/>
      <c r="AF819" s="215" t="b">
        <f t="shared" si="241"/>
        <v>1</v>
      </c>
      <c r="AG819" s="215" t="b">
        <f t="shared" si="242"/>
        <v>1</v>
      </c>
      <c r="AH819" s="215" t="b">
        <f t="shared" si="246"/>
        <v>1</v>
      </c>
      <c r="AI819" s="215" t="b">
        <f t="shared" si="247"/>
        <v>1</v>
      </c>
      <c r="AJ819" s="215" t="b">
        <f t="shared" si="248"/>
        <v>0</v>
      </c>
      <c r="AK819" s="215" t="b">
        <f t="shared" si="249"/>
        <v>0</v>
      </c>
      <c r="AL819" s="215" t="b">
        <f t="shared" si="250"/>
        <v>0</v>
      </c>
      <c r="AM819" s="215" t="b">
        <f t="shared" si="251"/>
        <v>0</v>
      </c>
      <c r="AN819" s="215" t="b">
        <f t="shared" si="252"/>
        <v>0</v>
      </c>
      <c r="AO819" s="215" t="b">
        <f t="shared" si="253"/>
        <v>0</v>
      </c>
      <c r="AP819" s="215" t="b">
        <f t="shared" si="254"/>
        <v>0</v>
      </c>
      <c r="AQ819" s="215" t="b">
        <f t="shared" si="255"/>
        <v>0</v>
      </c>
      <c r="AR819" s="215" t="b">
        <f t="shared" si="256"/>
        <v>0</v>
      </c>
      <c r="AS819" s="215" t="b">
        <f t="shared" si="257"/>
        <v>1</v>
      </c>
      <c r="AT819" s="215" t="b">
        <f t="shared" si="258"/>
        <v>1</v>
      </c>
      <c r="AU819" s="215" t="b">
        <f t="shared" si="259"/>
        <v>1</v>
      </c>
      <c r="AV819" s="215" t="b">
        <f t="shared" si="260"/>
        <v>1</v>
      </c>
    </row>
    <row r="820" spans="1:48" ht="15.75">
      <c r="A820" s="77">
        <v>798</v>
      </c>
      <c r="B820" s="134"/>
      <c r="C820" s="80"/>
      <c r="D820" s="126"/>
      <c r="E820" s="152"/>
      <c r="F820" s="146"/>
      <c r="G820" s="130"/>
      <c r="H820" s="152"/>
      <c r="I820" s="146"/>
      <c r="J820" s="130"/>
      <c r="K820" s="152"/>
      <c r="L820" s="146"/>
      <c r="M820" s="130"/>
      <c r="N820" s="152"/>
      <c r="O820" s="146"/>
      <c r="P820" s="130"/>
      <c r="Q820" s="152"/>
      <c r="R820" s="146"/>
      <c r="S820" s="130"/>
      <c r="T820" s="152"/>
      <c r="U820" s="146"/>
      <c r="V820" s="130"/>
      <c r="W820" s="152"/>
      <c r="X820" s="146"/>
      <c r="Y820" s="130"/>
      <c r="Z820" s="152"/>
      <c r="AA820" s="154"/>
      <c r="AB820" s="161">
        <f t="shared" si="243"/>
        <v>0</v>
      </c>
      <c r="AC820" s="162">
        <f t="shared" si="244"/>
        <v>0</v>
      </c>
      <c r="AD820" s="163">
        <f t="shared" si="245"/>
        <v>0</v>
      </c>
      <c r="AE820" s="208"/>
      <c r="AF820" s="215" t="b">
        <f t="shared" si="241"/>
        <v>1</v>
      </c>
      <c r="AG820" s="215" t="b">
        <f t="shared" si="242"/>
        <v>1</v>
      </c>
      <c r="AH820" s="215" t="b">
        <f t="shared" si="246"/>
        <v>1</v>
      </c>
      <c r="AI820" s="215" t="b">
        <f t="shared" si="247"/>
        <v>1</v>
      </c>
      <c r="AJ820" s="215" t="b">
        <f t="shared" si="248"/>
        <v>0</v>
      </c>
      <c r="AK820" s="215" t="b">
        <f t="shared" si="249"/>
        <v>0</v>
      </c>
      <c r="AL820" s="215" t="b">
        <f t="shared" si="250"/>
        <v>0</v>
      </c>
      <c r="AM820" s="215" t="b">
        <f t="shared" si="251"/>
        <v>0</v>
      </c>
      <c r="AN820" s="215" t="b">
        <f t="shared" si="252"/>
        <v>0</v>
      </c>
      <c r="AO820" s="215" t="b">
        <f t="shared" si="253"/>
        <v>0</v>
      </c>
      <c r="AP820" s="215" t="b">
        <f t="shared" si="254"/>
        <v>0</v>
      </c>
      <c r="AQ820" s="215" t="b">
        <f t="shared" si="255"/>
        <v>0</v>
      </c>
      <c r="AR820" s="215" t="b">
        <f t="shared" si="256"/>
        <v>0</v>
      </c>
      <c r="AS820" s="215" t="b">
        <f t="shared" si="257"/>
        <v>1</v>
      </c>
      <c r="AT820" s="215" t="b">
        <f t="shared" si="258"/>
        <v>1</v>
      </c>
      <c r="AU820" s="215" t="b">
        <f t="shared" si="259"/>
        <v>1</v>
      </c>
      <c r="AV820" s="215" t="b">
        <f t="shared" si="260"/>
        <v>1</v>
      </c>
    </row>
    <row r="821" spans="1:48" ht="15.75">
      <c r="A821" s="77">
        <v>799</v>
      </c>
      <c r="B821" s="134"/>
      <c r="C821" s="80"/>
      <c r="D821" s="126"/>
      <c r="E821" s="152"/>
      <c r="F821" s="146"/>
      <c r="G821" s="130"/>
      <c r="H821" s="152"/>
      <c r="I821" s="146"/>
      <c r="J821" s="130"/>
      <c r="K821" s="152"/>
      <c r="L821" s="146"/>
      <c r="M821" s="130"/>
      <c r="N821" s="152"/>
      <c r="O821" s="146"/>
      <c r="P821" s="130"/>
      <c r="Q821" s="152"/>
      <c r="R821" s="146"/>
      <c r="S821" s="130"/>
      <c r="T821" s="152"/>
      <c r="U821" s="146"/>
      <c r="V821" s="130"/>
      <c r="W821" s="152"/>
      <c r="X821" s="146"/>
      <c r="Y821" s="130"/>
      <c r="Z821" s="152"/>
      <c r="AA821" s="154"/>
      <c r="AB821" s="161">
        <f t="shared" si="243"/>
        <v>0</v>
      </c>
      <c r="AC821" s="162">
        <f t="shared" si="244"/>
        <v>0</v>
      </c>
      <c r="AD821" s="163">
        <f t="shared" si="245"/>
        <v>0</v>
      </c>
      <c r="AE821" s="208"/>
      <c r="AF821" s="215" t="b">
        <f t="shared" si="241"/>
        <v>1</v>
      </c>
      <c r="AG821" s="215" t="b">
        <f t="shared" si="242"/>
        <v>1</v>
      </c>
      <c r="AH821" s="215" t="b">
        <f t="shared" si="246"/>
        <v>1</v>
      </c>
      <c r="AI821" s="215" t="b">
        <f t="shared" si="247"/>
        <v>1</v>
      </c>
      <c r="AJ821" s="215" t="b">
        <f t="shared" si="248"/>
        <v>0</v>
      </c>
      <c r="AK821" s="215" t="b">
        <f t="shared" si="249"/>
        <v>0</v>
      </c>
      <c r="AL821" s="215" t="b">
        <f t="shared" si="250"/>
        <v>0</v>
      </c>
      <c r="AM821" s="215" t="b">
        <f t="shared" si="251"/>
        <v>0</v>
      </c>
      <c r="AN821" s="215" t="b">
        <f t="shared" si="252"/>
        <v>0</v>
      </c>
      <c r="AO821" s="215" t="b">
        <f t="shared" si="253"/>
        <v>0</v>
      </c>
      <c r="AP821" s="215" t="b">
        <f t="shared" si="254"/>
        <v>0</v>
      </c>
      <c r="AQ821" s="215" t="b">
        <f t="shared" si="255"/>
        <v>0</v>
      </c>
      <c r="AR821" s="215" t="b">
        <f t="shared" si="256"/>
        <v>0</v>
      </c>
      <c r="AS821" s="215" t="b">
        <f t="shared" si="257"/>
        <v>1</v>
      </c>
      <c r="AT821" s="215" t="b">
        <f t="shared" si="258"/>
        <v>1</v>
      </c>
      <c r="AU821" s="215" t="b">
        <f t="shared" si="259"/>
        <v>1</v>
      </c>
      <c r="AV821" s="215" t="b">
        <f t="shared" si="260"/>
        <v>1</v>
      </c>
    </row>
    <row r="822" spans="1:48" ht="15.75">
      <c r="A822" s="77">
        <v>800</v>
      </c>
      <c r="B822" s="134"/>
      <c r="C822" s="80"/>
      <c r="D822" s="126"/>
      <c r="E822" s="152"/>
      <c r="F822" s="146"/>
      <c r="G822" s="130"/>
      <c r="H822" s="152"/>
      <c r="I822" s="146"/>
      <c r="J822" s="130"/>
      <c r="K822" s="152"/>
      <c r="L822" s="146"/>
      <c r="M822" s="130"/>
      <c r="N822" s="152"/>
      <c r="O822" s="146"/>
      <c r="P822" s="130"/>
      <c r="Q822" s="152"/>
      <c r="R822" s="146"/>
      <c r="S822" s="130"/>
      <c r="T822" s="152"/>
      <c r="U822" s="146"/>
      <c r="V822" s="130"/>
      <c r="W822" s="152"/>
      <c r="X822" s="146"/>
      <c r="Y822" s="130"/>
      <c r="Z822" s="152"/>
      <c r="AA822" s="154"/>
      <c r="AB822" s="161">
        <f t="shared" si="243"/>
        <v>0</v>
      </c>
      <c r="AC822" s="162">
        <f t="shared" si="244"/>
        <v>0</v>
      </c>
      <c r="AD822" s="163">
        <f t="shared" si="245"/>
        <v>0</v>
      </c>
      <c r="AE822" s="208"/>
      <c r="AF822" s="215" t="b">
        <f t="shared" si="241"/>
        <v>1</v>
      </c>
      <c r="AG822" s="215" t="b">
        <f t="shared" si="242"/>
        <v>1</v>
      </c>
      <c r="AH822" s="215" t="b">
        <f t="shared" si="246"/>
        <v>1</v>
      </c>
      <c r="AI822" s="215" t="b">
        <f t="shared" si="247"/>
        <v>1</v>
      </c>
      <c r="AJ822" s="215" t="b">
        <f t="shared" si="248"/>
        <v>0</v>
      </c>
      <c r="AK822" s="215" t="b">
        <f t="shared" si="249"/>
        <v>0</v>
      </c>
      <c r="AL822" s="215" t="b">
        <f t="shared" si="250"/>
        <v>0</v>
      </c>
      <c r="AM822" s="215" t="b">
        <f t="shared" si="251"/>
        <v>0</v>
      </c>
      <c r="AN822" s="215" t="b">
        <f t="shared" si="252"/>
        <v>0</v>
      </c>
      <c r="AO822" s="215" t="b">
        <f t="shared" si="253"/>
        <v>0</v>
      </c>
      <c r="AP822" s="215" t="b">
        <f t="shared" si="254"/>
        <v>0</v>
      </c>
      <c r="AQ822" s="215" t="b">
        <f t="shared" si="255"/>
        <v>0</v>
      </c>
      <c r="AR822" s="215" t="b">
        <f t="shared" si="256"/>
        <v>0</v>
      </c>
      <c r="AS822" s="215" t="b">
        <f t="shared" si="257"/>
        <v>1</v>
      </c>
      <c r="AT822" s="215" t="b">
        <f t="shared" si="258"/>
        <v>1</v>
      </c>
      <c r="AU822" s="215" t="b">
        <f t="shared" si="259"/>
        <v>1</v>
      </c>
      <c r="AV822" s="215" t="b">
        <f t="shared" si="260"/>
        <v>1</v>
      </c>
    </row>
    <row r="823" spans="1:48" ht="15.75">
      <c r="A823" s="77">
        <v>801</v>
      </c>
      <c r="B823" s="134"/>
      <c r="C823" s="80"/>
      <c r="D823" s="126"/>
      <c r="E823" s="152"/>
      <c r="F823" s="146"/>
      <c r="G823" s="130"/>
      <c r="H823" s="152"/>
      <c r="I823" s="146"/>
      <c r="J823" s="130"/>
      <c r="K823" s="152"/>
      <c r="L823" s="146"/>
      <c r="M823" s="130"/>
      <c r="N823" s="152"/>
      <c r="O823" s="146"/>
      <c r="P823" s="130"/>
      <c r="Q823" s="152"/>
      <c r="R823" s="146"/>
      <c r="S823" s="130"/>
      <c r="T823" s="152"/>
      <c r="U823" s="146"/>
      <c r="V823" s="130"/>
      <c r="W823" s="152"/>
      <c r="X823" s="146"/>
      <c r="Y823" s="130"/>
      <c r="Z823" s="152"/>
      <c r="AA823" s="154"/>
      <c r="AB823" s="161">
        <f t="shared" si="243"/>
        <v>0</v>
      </c>
      <c r="AC823" s="162">
        <f t="shared" si="244"/>
        <v>0</v>
      </c>
      <c r="AD823" s="163">
        <f t="shared" si="245"/>
        <v>0</v>
      </c>
      <c r="AE823" s="208"/>
      <c r="AF823" s="215" t="b">
        <f t="shared" si="241"/>
        <v>1</v>
      </c>
      <c r="AG823" s="215" t="b">
        <f t="shared" si="242"/>
        <v>1</v>
      </c>
      <c r="AH823" s="215" t="b">
        <f t="shared" si="246"/>
        <v>1</v>
      </c>
      <c r="AI823" s="215" t="b">
        <f t="shared" si="247"/>
        <v>1</v>
      </c>
      <c r="AJ823" s="215" t="b">
        <f t="shared" si="248"/>
        <v>0</v>
      </c>
      <c r="AK823" s="215" t="b">
        <f t="shared" si="249"/>
        <v>0</v>
      </c>
      <c r="AL823" s="215" t="b">
        <f t="shared" si="250"/>
        <v>0</v>
      </c>
      <c r="AM823" s="215" t="b">
        <f t="shared" si="251"/>
        <v>0</v>
      </c>
      <c r="AN823" s="215" t="b">
        <f t="shared" si="252"/>
        <v>0</v>
      </c>
      <c r="AO823" s="215" t="b">
        <f t="shared" si="253"/>
        <v>0</v>
      </c>
      <c r="AP823" s="215" t="b">
        <f t="shared" si="254"/>
        <v>0</v>
      </c>
      <c r="AQ823" s="215" t="b">
        <f t="shared" si="255"/>
        <v>0</v>
      </c>
      <c r="AR823" s="215" t="b">
        <f t="shared" si="256"/>
        <v>0</v>
      </c>
      <c r="AS823" s="215" t="b">
        <f t="shared" si="257"/>
        <v>1</v>
      </c>
      <c r="AT823" s="215" t="b">
        <f t="shared" si="258"/>
        <v>1</v>
      </c>
      <c r="AU823" s="215" t="b">
        <f t="shared" si="259"/>
        <v>1</v>
      </c>
      <c r="AV823" s="215" t="b">
        <f t="shared" si="260"/>
        <v>1</v>
      </c>
    </row>
    <row r="824" spans="1:48" ht="15.75">
      <c r="A824" s="77">
        <v>802</v>
      </c>
      <c r="B824" s="134"/>
      <c r="C824" s="80"/>
      <c r="D824" s="126"/>
      <c r="E824" s="152"/>
      <c r="F824" s="146"/>
      <c r="G824" s="130"/>
      <c r="H824" s="152"/>
      <c r="I824" s="146"/>
      <c r="J824" s="130"/>
      <c r="K824" s="152"/>
      <c r="L824" s="146"/>
      <c r="M824" s="130"/>
      <c r="N824" s="152"/>
      <c r="O824" s="146"/>
      <c r="P824" s="130"/>
      <c r="Q824" s="152"/>
      <c r="R824" s="146"/>
      <c r="S824" s="130"/>
      <c r="T824" s="152"/>
      <c r="U824" s="146"/>
      <c r="V824" s="130"/>
      <c r="W824" s="152"/>
      <c r="X824" s="146"/>
      <c r="Y824" s="130"/>
      <c r="Z824" s="152"/>
      <c r="AA824" s="154"/>
      <c r="AB824" s="161">
        <f t="shared" si="243"/>
        <v>0</v>
      </c>
      <c r="AC824" s="162">
        <f t="shared" si="244"/>
        <v>0</v>
      </c>
      <c r="AD824" s="163">
        <f t="shared" si="245"/>
        <v>0</v>
      </c>
      <c r="AE824" s="208"/>
      <c r="AF824" s="215" t="b">
        <f t="shared" si="241"/>
        <v>1</v>
      </c>
      <c r="AG824" s="215" t="b">
        <f t="shared" si="242"/>
        <v>1</v>
      </c>
      <c r="AH824" s="215" t="b">
        <f t="shared" si="246"/>
        <v>1</v>
      </c>
      <c r="AI824" s="215" t="b">
        <f t="shared" si="247"/>
        <v>1</v>
      </c>
      <c r="AJ824" s="215" t="b">
        <f t="shared" si="248"/>
        <v>0</v>
      </c>
      <c r="AK824" s="215" t="b">
        <f t="shared" si="249"/>
        <v>0</v>
      </c>
      <c r="AL824" s="215" t="b">
        <f t="shared" si="250"/>
        <v>0</v>
      </c>
      <c r="AM824" s="215" t="b">
        <f t="shared" si="251"/>
        <v>0</v>
      </c>
      <c r="AN824" s="215" t="b">
        <f t="shared" si="252"/>
        <v>0</v>
      </c>
      <c r="AO824" s="215" t="b">
        <f t="shared" si="253"/>
        <v>0</v>
      </c>
      <c r="AP824" s="215" t="b">
        <f t="shared" si="254"/>
        <v>0</v>
      </c>
      <c r="AQ824" s="215" t="b">
        <f t="shared" si="255"/>
        <v>0</v>
      </c>
      <c r="AR824" s="215" t="b">
        <f t="shared" si="256"/>
        <v>0</v>
      </c>
      <c r="AS824" s="215" t="b">
        <f t="shared" si="257"/>
        <v>1</v>
      </c>
      <c r="AT824" s="215" t="b">
        <f t="shared" si="258"/>
        <v>1</v>
      </c>
      <c r="AU824" s="215" t="b">
        <f t="shared" si="259"/>
        <v>1</v>
      </c>
      <c r="AV824" s="215" t="b">
        <f t="shared" si="260"/>
        <v>1</v>
      </c>
    </row>
    <row r="825" spans="1:48" ht="15.75">
      <c r="A825" s="77">
        <v>803</v>
      </c>
      <c r="B825" s="134"/>
      <c r="C825" s="80"/>
      <c r="D825" s="126"/>
      <c r="E825" s="152"/>
      <c r="F825" s="146"/>
      <c r="G825" s="130"/>
      <c r="H825" s="152"/>
      <c r="I825" s="146"/>
      <c r="J825" s="130"/>
      <c r="K825" s="152"/>
      <c r="L825" s="146"/>
      <c r="M825" s="130"/>
      <c r="N825" s="152"/>
      <c r="O825" s="146"/>
      <c r="P825" s="130"/>
      <c r="Q825" s="152"/>
      <c r="R825" s="146"/>
      <c r="S825" s="130"/>
      <c r="T825" s="152"/>
      <c r="U825" s="146"/>
      <c r="V825" s="130"/>
      <c r="W825" s="152"/>
      <c r="X825" s="146"/>
      <c r="Y825" s="130"/>
      <c r="Z825" s="152"/>
      <c r="AA825" s="154"/>
      <c r="AB825" s="161">
        <f t="shared" si="243"/>
        <v>0</v>
      </c>
      <c r="AC825" s="162">
        <f t="shared" si="244"/>
        <v>0</v>
      </c>
      <c r="AD825" s="163">
        <f t="shared" si="245"/>
        <v>0</v>
      </c>
      <c r="AE825" s="208"/>
      <c r="AF825" s="215" t="b">
        <f t="shared" si="241"/>
        <v>1</v>
      </c>
      <c r="AG825" s="215" t="b">
        <f t="shared" si="242"/>
        <v>1</v>
      </c>
      <c r="AH825" s="215" t="b">
        <f t="shared" si="246"/>
        <v>1</v>
      </c>
      <c r="AI825" s="215" t="b">
        <f t="shared" si="247"/>
        <v>1</v>
      </c>
      <c r="AJ825" s="215" t="b">
        <f t="shared" si="248"/>
        <v>0</v>
      </c>
      <c r="AK825" s="215" t="b">
        <f t="shared" si="249"/>
        <v>0</v>
      </c>
      <c r="AL825" s="215" t="b">
        <f t="shared" si="250"/>
        <v>0</v>
      </c>
      <c r="AM825" s="215" t="b">
        <f t="shared" si="251"/>
        <v>0</v>
      </c>
      <c r="AN825" s="215" t="b">
        <f t="shared" si="252"/>
        <v>0</v>
      </c>
      <c r="AO825" s="215" t="b">
        <f t="shared" si="253"/>
        <v>0</v>
      </c>
      <c r="AP825" s="215" t="b">
        <f t="shared" si="254"/>
        <v>0</v>
      </c>
      <c r="AQ825" s="215" t="b">
        <f t="shared" si="255"/>
        <v>0</v>
      </c>
      <c r="AR825" s="215" t="b">
        <f t="shared" si="256"/>
        <v>0</v>
      </c>
      <c r="AS825" s="215" t="b">
        <f t="shared" si="257"/>
        <v>1</v>
      </c>
      <c r="AT825" s="215" t="b">
        <f t="shared" si="258"/>
        <v>1</v>
      </c>
      <c r="AU825" s="215" t="b">
        <f t="shared" si="259"/>
        <v>1</v>
      </c>
      <c r="AV825" s="215" t="b">
        <f t="shared" si="260"/>
        <v>1</v>
      </c>
    </row>
    <row r="826" spans="1:48" ht="15.75">
      <c r="A826" s="77">
        <v>804</v>
      </c>
      <c r="B826" s="134"/>
      <c r="C826" s="80"/>
      <c r="D826" s="126"/>
      <c r="E826" s="152"/>
      <c r="F826" s="146"/>
      <c r="G826" s="130"/>
      <c r="H826" s="152"/>
      <c r="I826" s="146"/>
      <c r="J826" s="130"/>
      <c r="K826" s="152"/>
      <c r="L826" s="146"/>
      <c r="M826" s="130"/>
      <c r="N826" s="152"/>
      <c r="O826" s="146"/>
      <c r="P826" s="130"/>
      <c r="Q826" s="152"/>
      <c r="R826" s="146"/>
      <c r="S826" s="130"/>
      <c r="T826" s="152"/>
      <c r="U826" s="146"/>
      <c r="V826" s="130"/>
      <c r="W826" s="152"/>
      <c r="X826" s="146"/>
      <c r="Y826" s="130"/>
      <c r="Z826" s="152"/>
      <c r="AA826" s="154"/>
      <c r="AB826" s="161">
        <f t="shared" si="243"/>
        <v>0</v>
      </c>
      <c r="AC826" s="162">
        <f t="shared" si="244"/>
        <v>0</v>
      </c>
      <c r="AD826" s="163">
        <f t="shared" si="245"/>
        <v>0</v>
      </c>
      <c r="AE826" s="208"/>
      <c r="AF826" s="215" t="b">
        <f t="shared" si="241"/>
        <v>1</v>
      </c>
      <c r="AG826" s="215" t="b">
        <f t="shared" si="242"/>
        <v>1</v>
      </c>
      <c r="AH826" s="215" t="b">
        <f t="shared" si="246"/>
        <v>1</v>
      </c>
      <c r="AI826" s="215" t="b">
        <f t="shared" si="247"/>
        <v>1</v>
      </c>
      <c r="AJ826" s="215" t="b">
        <f t="shared" si="248"/>
        <v>0</v>
      </c>
      <c r="AK826" s="215" t="b">
        <f t="shared" si="249"/>
        <v>0</v>
      </c>
      <c r="AL826" s="215" t="b">
        <f t="shared" si="250"/>
        <v>0</v>
      </c>
      <c r="AM826" s="215" t="b">
        <f t="shared" si="251"/>
        <v>0</v>
      </c>
      <c r="AN826" s="215" t="b">
        <f t="shared" si="252"/>
        <v>0</v>
      </c>
      <c r="AO826" s="215" t="b">
        <f t="shared" si="253"/>
        <v>0</v>
      </c>
      <c r="AP826" s="215" t="b">
        <f t="shared" si="254"/>
        <v>0</v>
      </c>
      <c r="AQ826" s="215" t="b">
        <f t="shared" si="255"/>
        <v>0</v>
      </c>
      <c r="AR826" s="215" t="b">
        <f t="shared" si="256"/>
        <v>0</v>
      </c>
      <c r="AS826" s="215" t="b">
        <f t="shared" si="257"/>
        <v>1</v>
      </c>
      <c r="AT826" s="215" t="b">
        <f t="shared" si="258"/>
        <v>1</v>
      </c>
      <c r="AU826" s="215" t="b">
        <f t="shared" si="259"/>
        <v>1</v>
      </c>
      <c r="AV826" s="215" t="b">
        <f t="shared" si="260"/>
        <v>1</v>
      </c>
    </row>
    <row r="827" spans="1:48" ht="15.75">
      <c r="A827" s="77">
        <v>805</v>
      </c>
      <c r="B827" s="134"/>
      <c r="C827" s="80"/>
      <c r="D827" s="126"/>
      <c r="E827" s="152"/>
      <c r="F827" s="146"/>
      <c r="G827" s="130"/>
      <c r="H827" s="152"/>
      <c r="I827" s="146"/>
      <c r="J827" s="130"/>
      <c r="K827" s="152"/>
      <c r="L827" s="146"/>
      <c r="M827" s="130"/>
      <c r="N827" s="152"/>
      <c r="O827" s="146"/>
      <c r="P827" s="130"/>
      <c r="Q827" s="152"/>
      <c r="R827" s="146"/>
      <c r="S827" s="130"/>
      <c r="T827" s="152"/>
      <c r="U827" s="146"/>
      <c r="V827" s="130"/>
      <c r="W827" s="152"/>
      <c r="X827" s="146"/>
      <c r="Y827" s="130"/>
      <c r="Z827" s="152"/>
      <c r="AA827" s="154"/>
      <c r="AB827" s="161">
        <f t="shared" si="243"/>
        <v>0</v>
      </c>
      <c r="AC827" s="162">
        <f t="shared" si="244"/>
        <v>0</v>
      </c>
      <c r="AD827" s="163">
        <f t="shared" si="245"/>
        <v>0</v>
      </c>
      <c r="AE827" s="208"/>
      <c r="AF827" s="215" t="b">
        <f t="shared" si="241"/>
        <v>1</v>
      </c>
      <c r="AG827" s="215" t="b">
        <f t="shared" si="242"/>
        <v>1</v>
      </c>
      <c r="AH827" s="215" t="b">
        <f t="shared" si="246"/>
        <v>1</v>
      </c>
      <c r="AI827" s="215" t="b">
        <f t="shared" si="247"/>
        <v>1</v>
      </c>
      <c r="AJ827" s="215" t="b">
        <f t="shared" si="248"/>
        <v>0</v>
      </c>
      <c r="AK827" s="215" t="b">
        <f t="shared" si="249"/>
        <v>0</v>
      </c>
      <c r="AL827" s="215" t="b">
        <f t="shared" si="250"/>
        <v>0</v>
      </c>
      <c r="AM827" s="215" t="b">
        <f t="shared" si="251"/>
        <v>0</v>
      </c>
      <c r="AN827" s="215" t="b">
        <f t="shared" si="252"/>
        <v>0</v>
      </c>
      <c r="AO827" s="215" t="b">
        <f t="shared" si="253"/>
        <v>0</v>
      </c>
      <c r="AP827" s="215" t="b">
        <f t="shared" si="254"/>
        <v>0</v>
      </c>
      <c r="AQ827" s="215" t="b">
        <f t="shared" si="255"/>
        <v>0</v>
      </c>
      <c r="AR827" s="215" t="b">
        <f t="shared" si="256"/>
        <v>0</v>
      </c>
      <c r="AS827" s="215" t="b">
        <f t="shared" si="257"/>
        <v>1</v>
      </c>
      <c r="AT827" s="215" t="b">
        <f t="shared" si="258"/>
        <v>1</v>
      </c>
      <c r="AU827" s="215" t="b">
        <f t="shared" si="259"/>
        <v>1</v>
      </c>
      <c r="AV827" s="215" t="b">
        <f t="shared" si="260"/>
        <v>1</v>
      </c>
    </row>
    <row r="828" spans="1:48" ht="15.75">
      <c r="A828" s="77">
        <v>806</v>
      </c>
      <c r="B828" s="134"/>
      <c r="C828" s="80"/>
      <c r="D828" s="126"/>
      <c r="E828" s="152"/>
      <c r="F828" s="146"/>
      <c r="G828" s="130"/>
      <c r="H828" s="152"/>
      <c r="I828" s="146"/>
      <c r="J828" s="130"/>
      <c r="K828" s="152"/>
      <c r="L828" s="146"/>
      <c r="M828" s="130"/>
      <c r="N828" s="152"/>
      <c r="O828" s="146"/>
      <c r="P828" s="130"/>
      <c r="Q828" s="152"/>
      <c r="R828" s="146"/>
      <c r="S828" s="130"/>
      <c r="T828" s="152"/>
      <c r="U828" s="146"/>
      <c r="V828" s="130"/>
      <c r="W828" s="152"/>
      <c r="X828" s="146"/>
      <c r="Y828" s="130"/>
      <c r="Z828" s="152"/>
      <c r="AA828" s="154"/>
      <c r="AB828" s="161">
        <f t="shared" si="243"/>
        <v>0</v>
      </c>
      <c r="AC828" s="162">
        <f t="shared" si="244"/>
        <v>0</v>
      </c>
      <c r="AD828" s="163">
        <f t="shared" si="245"/>
        <v>0</v>
      </c>
      <c r="AE828" s="208"/>
      <c r="AF828" s="215" t="b">
        <f t="shared" si="241"/>
        <v>1</v>
      </c>
      <c r="AG828" s="215" t="b">
        <f t="shared" si="242"/>
        <v>1</v>
      </c>
      <c r="AH828" s="215" t="b">
        <f t="shared" si="246"/>
        <v>1</v>
      </c>
      <c r="AI828" s="215" t="b">
        <f t="shared" si="247"/>
        <v>1</v>
      </c>
      <c r="AJ828" s="215" t="b">
        <f t="shared" si="248"/>
        <v>0</v>
      </c>
      <c r="AK828" s="215" t="b">
        <f t="shared" si="249"/>
        <v>0</v>
      </c>
      <c r="AL828" s="215" t="b">
        <f t="shared" si="250"/>
        <v>0</v>
      </c>
      <c r="AM828" s="215" t="b">
        <f t="shared" si="251"/>
        <v>0</v>
      </c>
      <c r="AN828" s="215" t="b">
        <f t="shared" si="252"/>
        <v>0</v>
      </c>
      <c r="AO828" s="215" t="b">
        <f t="shared" si="253"/>
        <v>0</v>
      </c>
      <c r="AP828" s="215" t="b">
        <f t="shared" si="254"/>
        <v>0</v>
      </c>
      <c r="AQ828" s="215" t="b">
        <f t="shared" si="255"/>
        <v>0</v>
      </c>
      <c r="AR828" s="215" t="b">
        <f t="shared" si="256"/>
        <v>0</v>
      </c>
      <c r="AS828" s="215" t="b">
        <f t="shared" si="257"/>
        <v>1</v>
      </c>
      <c r="AT828" s="215" t="b">
        <f t="shared" si="258"/>
        <v>1</v>
      </c>
      <c r="AU828" s="215" t="b">
        <f t="shared" si="259"/>
        <v>1</v>
      </c>
      <c r="AV828" s="215" t="b">
        <f t="shared" si="260"/>
        <v>1</v>
      </c>
    </row>
    <row r="829" spans="1:48" ht="15.75">
      <c r="A829" s="77">
        <v>807</v>
      </c>
      <c r="B829" s="134"/>
      <c r="C829" s="80"/>
      <c r="D829" s="126"/>
      <c r="E829" s="152"/>
      <c r="F829" s="146"/>
      <c r="G829" s="130"/>
      <c r="H829" s="152"/>
      <c r="I829" s="146"/>
      <c r="J829" s="130"/>
      <c r="K829" s="152"/>
      <c r="L829" s="146"/>
      <c r="M829" s="130"/>
      <c r="N829" s="152"/>
      <c r="O829" s="146"/>
      <c r="P829" s="130"/>
      <c r="Q829" s="152"/>
      <c r="R829" s="146"/>
      <c r="S829" s="130"/>
      <c r="T829" s="152"/>
      <c r="U829" s="146"/>
      <c r="V829" s="130"/>
      <c r="W829" s="152"/>
      <c r="X829" s="146"/>
      <c r="Y829" s="130"/>
      <c r="Z829" s="152"/>
      <c r="AA829" s="154"/>
      <c r="AB829" s="161">
        <f t="shared" si="243"/>
        <v>0</v>
      </c>
      <c r="AC829" s="162">
        <f t="shared" si="244"/>
        <v>0</v>
      </c>
      <c r="AD829" s="163">
        <f t="shared" si="245"/>
        <v>0</v>
      </c>
      <c r="AE829" s="208"/>
      <c r="AF829" s="215" t="b">
        <f t="shared" si="241"/>
        <v>1</v>
      </c>
      <c r="AG829" s="215" t="b">
        <f t="shared" si="242"/>
        <v>1</v>
      </c>
      <c r="AH829" s="215" t="b">
        <f t="shared" si="246"/>
        <v>1</v>
      </c>
      <c r="AI829" s="215" t="b">
        <f t="shared" si="247"/>
        <v>1</v>
      </c>
      <c r="AJ829" s="215" t="b">
        <f t="shared" si="248"/>
        <v>0</v>
      </c>
      <c r="AK829" s="215" t="b">
        <f t="shared" si="249"/>
        <v>0</v>
      </c>
      <c r="AL829" s="215" t="b">
        <f t="shared" si="250"/>
        <v>0</v>
      </c>
      <c r="AM829" s="215" t="b">
        <f t="shared" si="251"/>
        <v>0</v>
      </c>
      <c r="AN829" s="215" t="b">
        <f t="shared" si="252"/>
        <v>0</v>
      </c>
      <c r="AO829" s="215" t="b">
        <f t="shared" si="253"/>
        <v>0</v>
      </c>
      <c r="AP829" s="215" t="b">
        <f t="shared" si="254"/>
        <v>0</v>
      </c>
      <c r="AQ829" s="215" t="b">
        <f t="shared" si="255"/>
        <v>0</v>
      </c>
      <c r="AR829" s="215" t="b">
        <f t="shared" si="256"/>
        <v>0</v>
      </c>
      <c r="AS829" s="215" t="b">
        <f t="shared" si="257"/>
        <v>1</v>
      </c>
      <c r="AT829" s="215" t="b">
        <f t="shared" si="258"/>
        <v>1</v>
      </c>
      <c r="AU829" s="215" t="b">
        <f t="shared" si="259"/>
        <v>1</v>
      </c>
      <c r="AV829" s="215" t="b">
        <f t="shared" si="260"/>
        <v>1</v>
      </c>
    </row>
    <row r="830" spans="1:48" ht="15.75">
      <c r="A830" s="77">
        <v>808</v>
      </c>
      <c r="B830" s="134"/>
      <c r="C830" s="80"/>
      <c r="D830" s="126"/>
      <c r="E830" s="152"/>
      <c r="F830" s="146"/>
      <c r="G830" s="130"/>
      <c r="H830" s="152"/>
      <c r="I830" s="146"/>
      <c r="J830" s="130"/>
      <c r="K830" s="152"/>
      <c r="L830" s="146"/>
      <c r="M830" s="130"/>
      <c r="N830" s="152"/>
      <c r="O830" s="146"/>
      <c r="P830" s="130"/>
      <c r="Q830" s="152"/>
      <c r="R830" s="146"/>
      <c r="S830" s="130"/>
      <c r="T830" s="152"/>
      <c r="U830" s="146"/>
      <c r="V830" s="130"/>
      <c r="W830" s="152"/>
      <c r="X830" s="146"/>
      <c r="Y830" s="130"/>
      <c r="Z830" s="152"/>
      <c r="AA830" s="154"/>
      <c r="AB830" s="161">
        <f t="shared" si="243"/>
        <v>0</v>
      </c>
      <c r="AC830" s="162">
        <f t="shared" si="244"/>
        <v>0</v>
      </c>
      <c r="AD830" s="163">
        <f t="shared" si="245"/>
        <v>0</v>
      </c>
      <c r="AE830" s="208"/>
      <c r="AF830" s="215" t="b">
        <f t="shared" si="241"/>
        <v>1</v>
      </c>
      <c r="AG830" s="215" t="b">
        <f t="shared" si="242"/>
        <v>1</v>
      </c>
      <c r="AH830" s="215" t="b">
        <f t="shared" si="246"/>
        <v>1</v>
      </c>
      <c r="AI830" s="215" t="b">
        <f t="shared" si="247"/>
        <v>1</v>
      </c>
      <c r="AJ830" s="215" t="b">
        <f t="shared" si="248"/>
        <v>0</v>
      </c>
      <c r="AK830" s="215" t="b">
        <f t="shared" si="249"/>
        <v>0</v>
      </c>
      <c r="AL830" s="215" t="b">
        <f t="shared" si="250"/>
        <v>0</v>
      </c>
      <c r="AM830" s="215" t="b">
        <f t="shared" si="251"/>
        <v>0</v>
      </c>
      <c r="AN830" s="215" t="b">
        <f t="shared" si="252"/>
        <v>0</v>
      </c>
      <c r="AO830" s="215" t="b">
        <f t="shared" si="253"/>
        <v>0</v>
      </c>
      <c r="AP830" s="215" t="b">
        <f t="shared" si="254"/>
        <v>0</v>
      </c>
      <c r="AQ830" s="215" t="b">
        <f t="shared" si="255"/>
        <v>0</v>
      </c>
      <c r="AR830" s="215" t="b">
        <f t="shared" si="256"/>
        <v>0</v>
      </c>
      <c r="AS830" s="215" t="b">
        <f t="shared" si="257"/>
        <v>1</v>
      </c>
      <c r="AT830" s="215" t="b">
        <f t="shared" si="258"/>
        <v>1</v>
      </c>
      <c r="AU830" s="215" t="b">
        <f t="shared" si="259"/>
        <v>1</v>
      </c>
      <c r="AV830" s="215" t="b">
        <f t="shared" si="260"/>
        <v>1</v>
      </c>
    </row>
    <row r="831" spans="1:48" ht="15.75">
      <c r="A831" s="77">
        <v>809</v>
      </c>
      <c r="B831" s="134"/>
      <c r="C831" s="80"/>
      <c r="D831" s="126"/>
      <c r="E831" s="152"/>
      <c r="F831" s="146"/>
      <c r="G831" s="130"/>
      <c r="H831" s="152"/>
      <c r="I831" s="146"/>
      <c r="J831" s="130"/>
      <c r="K831" s="152"/>
      <c r="L831" s="146"/>
      <c r="M831" s="130"/>
      <c r="N831" s="152"/>
      <c r="O831" s="146"/>
      <c r="P831" s="130"/>
      <c r="Q831" s="152"/>
      <c r="R831" s="146"/>
      <c r="S831" s="130"/>
      <c r="T831" s="152"/>
      <c r="U831" s="146"/>
      <c r="V831" s="130"/>
      <c r="W831" s="152"/>
      <c r="X831" s="146"/>
      <c r="Y831" s="130"/>
      <c r="Z831" s="152"/>
      <c r="AA831" s="154"/>
      <c r="AB831" s="161">
        <f t="shared" si="243"/>
        <v>0</v>
      </c>
      <c r="AC831" s="162">
        <f t="shared" si="244"/>
        <v>0</v>
      </c>
      <c r="AD831" s="163">
        <f t="shared" si="245"/>
        <v>0</v>
      </c>
      <c r="AE831" s="208"/>
      <c r="AF831" s="215" t="b">
        <f t="shared" si="241"/>
        <v>1</v>
      </c>
      <c r="AG831" s="215" t="b">
        <f t="shared" si="242"/>
        <v>1</v>
      </c>
      <c r="AH831" s="215" t="b">
        <f t="shared" si="246"/>
        <v>1</v>
      </c>
      <c r="AI831" s="215" t="b">
        <f t="shared" si="247"/>
        <v>1</v>
      </c>
      <c r="AJ831" s="215" t="b">
        <f t="shared" si="248"/>
        <v>0</v>
      </c>
      <c r="AK831" s="215" t="b">
        <f t="shared" si="249"/>
        <v>0</v>
      </c>
      <c r="AL831" s="215" t="b">
        <f t="shared" si="250"/>
        <v>0</v>
      </c>
      <c r="AM831" s="215" t="b">
        <f t="shared" si="251"/>
        <v>0</v>
      </c>
      <c r="AN831" s="215" t="b">
        <f t="shared" si="252"/>
        <v>0</v>
      </c>
      <c r="AO831" s="215" t="b">
        <f t="shared" si="253"/>
        <v>0</v>
      </c>
      <c r="AP831" s="215" t="b">
        <f t="shared" si="254"/>
        <v>0</v>
      </c>
      <c r="AQ831" s="215" t="b">
        <f t="shared" si="255"/>
        <v>0</v>
      </c>
      <c r="AR831" s="215" t="b">
        <f t="shared" si="256"/>
        <v>0</v>
      </c>
      <c r="AS831" s="215" t="b">
        <f t="shared" si="257"/>
        <v>1</v>
      </c>
      <c r="AT831" s="215" t="b">
        <f t="shared" si="258"/>
        <v>1</v>
      </c>
      <c r="AU831" s="215" t="b">
        <f t="shared" si="259"/>
        <v>1</v>
      </c>
      <c r="AV831" s="215" t="b">
        <f t="shared" si="260"/>
        <v>1</v>
      </c>
    </row>
    <row r="832" spans="1:48" ht="15.75">
      <c r="A832" s="77">
        <v>810</v>
      </c>
      <c r="B832" s="134"/>
      <c r="C832" s="80"/>
      <c r="D832" s="126"/>
      <c r="E832" s="152"/>
      <c r="F832" s="146"/>
      <c r="G832" s="130"/>
      <c r="H832" s="152"/>
      <c r="I832" s="146"/>
      <c r="J832" s="130"/>
      <c r="K832" s="152"/>
      <c r="L832" s="146"/>
      <c r="M832" s="130"/>
      <c r="N832" s="152"/>
      <c r="O832" s="146"/>
      <c r="P832" s="130"/>
      <c r="Q832" s="152"/>
      <c r="R832" s="146"/>
      <c r="S832" s="130"/>
      <c r="T832" s="152"/>
      <c r="U832" s="146"/>
      <c r="V832" s="130"/>
      <c r="W832" s="152"/>
      <c r="X832" s="146"/>
      <c r="Y832" s="130"/>
      <c r="Z832" s="152"/>
      <c r="AA832" s="154"/>
      <c r="AB832" s="161">
        <f t="shared" si="243"/>
        <v>0</v>
      </c>
      <c r="AC832" s="162">
        <f t="shared" si="244"/>
        <v>0</v>
      </c>
      <c r="AD832" s="163">
        <f t="shared" si="245"/>
        <v>0</v>
      </c>
      <c r="AE832" s="208"/>
      <c r="AF832" s="215" t="b">
        <f t="shared" si="241"/>
        <v>1</v>
      </c>
      <c r="AG832" s="215" t="b">
        <f t="shared" si="242"/>
        <v>1</v>
      </c>
      <c r="AH832" s="215" t="b">
        <f t="shared" si="246"/>
        <v>1</v>
      </c>
      <c r="AI832" s="215" t="b">
        <f t="shared" si="247"/>
        <v>1</v>
      </c>
      <c r="AJ832" s="215" t="b">
        <f t="shared" si="248"/>
        <v>0</v>
      </c>
      <c r="AK832" s="215" t="b">
        <f t="shared" si="249"/>
        <v>0</v>
      </c>
      <c r="AL832" s="215" t="b">
        <f t="shared" si="250"/>
        <v>0</v>
      </c>
      <c r="AM832" s="215" t="b">
        <f t="shared" si="251"/>
        <v>0</v>
      </c>
      <c r="AN832" s="215" t="b">
        <f t="shared" si="252"/>
        <v>0</v>
      </c>
      <c r="AO832" s="215" t="b">
        <f t="shared" si="253"/>
        <v>0</v>
      </c>
      <c r="AP832" s="215" t="b">
        <f t="shared" si="254"/>
        <v>0</v>
      </c>
      <c r="AQ832" s="215" t="b">
        <f t="shared" si="255"/>
        <v>0</v>
      </c>
      <c r="AR832" s="215" t="b">
        <f t="shared" si="256"/>
        <v>0</v>
      </c>
      <c r="AS832" s="215" t="b">
        <f t="shared" si="257"/>
        <v>1</v>
      </c>
      <c r="AT832" s="215" t="b">
        <f t="shared" si="258"/>
        <v>1</v>
      </c>
      <c r="AU832" s="215" t="b">
        <f t="shared" si="259"/>
        <v>1</v>
      </c>
      <c r="AV832" s="215" t="b">
        <f t="shared" si="260"/>
        <v>1</v>
      </c>
    </row>
    <row r="833" spans="1:48" ht="15.75">
      <c r="A833" s="77">
        <v>811</v>
      </c>
      <c r="B833" s="134"/>
      <c r="C833" s="80"/>
      <c r="D833" s="126"/>
      <c r="E833" s="152"/>
      <c r="F833" s="146"/>
      <c r="G833" s="130"/>
      <c r="H833" s="152"/>
      <c r="I833" s="146"/>
      <c r="J833" s="130"/>
      <c r="K833" s="152"/>
      <c r="L833" s="146"/>
      <c r="M833" s="130"/>
      <c r="N833" s="152"/>
      <c r="O833" s="146"/>
      <c r="P833" s="130"/>
      <c r="Q833" s="152"/>
      <c r="R833" s="146"/>
      <c r="S833" s="130"/>
      <c r="T833" s="152"/>
      <c r="U833" s="146"/>
      <c r="V833" s="130"/>
      <c r="W833" s="152"/>
      <c r="X833" s="146"/>
      <c r="Y833" s="130"/>
      <c r="Z833" s="152"/>
      <c r="AA833" s="154"/>
      <c r="AB833" s="161">
        <f t="shared" si="243"/>
        <v>0</v>
      </c>
      <c r="AC833" s="162">
        <f t="shared" si="244"/>
        <v>0</v>
      </c>
      <c r="AD833" s="163">
        <f t="shared" si="245"/>
        <v>0</v>
      </c>
      <c r="AE833" s="208"/>
      <c r="AF833" s="215" t="b">
        <f t="shared" si="241"/>
        <v>1</v>
      </c>
      <c r="AG833" s="215" t="b">
        <f t="shared" si="242"/>
        <v>1</v>
      </c>
      <c r="AH833" s="215" t="b">
        <f t="shared" si="246"/>
        <v>1</v>
      </c>
      <c r="AI833" s="215" t="b">
        <f t="shared" si="247"/>
        <v>1</v>
      </c>
      <c r="AJ833" s="215" t="b">
        <f t="shared" si="248"/>
        <v>0</v>
      </c>
      <c r="AK833" s="215" t="b">
        <f t="shared" si="249"/>
        <v>0</v>
      </c>
      <c r="AL833" s="215" t="b">
        <f t="shared" si="250"/>
        <v>0</v>
      </c>
      <c r="AM833" s="215" t="b">
        <f t="shared" si="251"/>
        <v>0</v>
      </c>
      <c r="AN833" s="215" t="b">
        <f t="shared" si="252"/>
        <v>0</v>
      </c>
      <c r="AO833" s="215" t="b">
        <f t="shared" si="253"/>
        <v>0</v>
      </c>
      <c r="AP833" s="215" t="b">
        <f t="shared" si="254"/>
        <v>0</v>
      </c>
      <c r="AQ833" s="215" t="b">
        <f t="shared" si="255"/>
        <v>0</v>
      </c>
      <c r="AR833" s="215" t="b">
        <f t="shared" si="256"/>
        <v>0</v>
      </c>
      <c r="AS833" s="215" t="b">
        <f t="shared" si="257"/>
        <v>1</v>
      </c>
      <c r="AT833" s="215" t="b">
        <f t="shared" si="258"/>
        <v>1</v>
      </c>
      <c r="AU833" s="215" t="b">
        <f t="shared" si="259"/>
        <v>1</v>
      </c>
      <c r="AV833" s="215" t="b">
        <f t="shared" si="260"/>
        <v>1</v>
      </c>
    </row>
    <row r="834" spans="1:48" ht="15.75">
      <c r="A834" s="77">
        <v>812</v>
      </c>
      <c r="B834" s="134"/>
      <c r="C834" s="80"/>
      <c r="D834" s="126"/>
      <c r="E834" s="152"/>
      <c r="F834" s="146"/>
      <c r="G834" s="130"/>
      <c r="H834" s="152"/>
      <c r="I834" s="146"/>
      <c r="J834" s="130"/>
      <c r="K834" s="152"/>
      <c r="L834" s="146"/>
      <c r="M834" s="130"/>
      <c r="N834" s="152"/>
      <c r="O834" s="146"/>
      <c r="P834" s="130"/>
      <c r="Q834" s="152"/>
      <c r="R834" s="146"/>
      <c r="S834" s="130"/>
      <c r="T834" s="152"/>
      <c r="U834" s="146"/>
      <c r="V834" s="130"/>
      <c r="W834" s="152"/>
      <c r="X834" s="146"/>
      <c r="Y834" s="130"/>
      <c r="Z834" s="152"/>
      <c r="AA834" s="154"/>
      <c r="AB834" s="161">
        <f t="shared" si="243"/>
        <v>0</v>
      </c>
      <c r="AC834" s="162">
        <f t="shared" si="244"/>
        <v>0</v>
      </c>
      <c r="AD834" s="163">
        <f t="shared" si="245"/>
        <v>0</v>
      </c>
      <c r="AE834" s="208"/>
      <c r="AF834" s="215" t="b">
        <f t="shared" si="241"/>
        <v>1</v>
      </c>
      <c r="AG834" s="215" t="b">
        <f t="shared" si="242"/>
        <v>1</v>
      </c>
      <c r="AH834" s="215" t="b">
        <f t="shared" si="246"/>
        <v>1</v>
      </c>
      <c r="AI834" s="215" t="b">
        <f t="shared" si="247"/>
        <v>1</v>
      </c>
      <c r="AJ834" s="215" t="b">
        <f t="shared" si="248"/>
        <v>0</v>
      </c>
      <c r="AK834" s="215" t="b">
        <f t="shared" si="249"/>
        <v>0</v>
      </c>
      <c r="AL834" s="215" t="b">
        <f t="shared" si="250"/>
        <v>0</v>
      </c>
      <c r="AM834" s="215" t="b">
        <f t="shared" si="251"/>
        <v>0</v>
      </c>
      <c r="AN834" s="215" t="b">
        <f t="shared" si="252"/>
        <v>0</v>
      </c>
      <c r="AO834" s="215" t="b">
        <f t="shared" si="253"/>
        <v>0</v>
      </c>
      <c r="AP834" s="215" t="b">
        <f t="shared" si="254"/>
        <v>0</v>
      </c>
      <c r="AQ834" s="215" t="b">
        <f t="shared" si="255"/>
        <v>0</v>
      </c>
      <c r="AR834" s="215" t="b">
        <f t="shared" si="256"/>
        <v>0</v>
      </c>
      <c r="AS834" s="215" t="b">
        <f t="shared" si="257"/>
        <v>1</v>
      </c>
      <c r="AT834" s="215" t="b">
        <f t="shared" si="258"/>
        <v>1</v>
      </c>
      <c r="AU834" s="215" t="b">
        <f t="shared" si="259"/>
        <v>1</v>
      </c>
      <c r="AV834" s="215" t="b">
        <f t="shared" si="260"/>
        <v>1</v>
      </c>
    </row>
    <row r="835" spans="1:48" ht="15.75">
      <c r="A835" s="77">
        <v>813</v>
      </c>
      <c r="B835" s="134"/>
      <c r="C835" s="80"/>
      <c r="D835" s="126"/>
      <c r="E835" s="152"/>
      <c r="F835" s="146"/>
      <c r="G835" s="130"/>
      <c r="H835" s="152"/>
      <c r="I835" s="146"/>
      <c r="J835" s="130"/>
      <c r="K835" s="152"/>
      <c r="L835" s="146"/>
      <c r="M835" s="130"/>
      <c r="N835" s="152"/>
      <c r="O835" s="146"/>
      <c r="P835" s="130"/>
      <c r="Q835" s="152"/>
      <c r="R835" s="146"/>
      <c r="S835" s="130"/>
      <c r="T835" s="152"/>
      <c r="U835" s="146"/>
      <c r="V835" s="130"/>
      <c r="W835" s="152"/>
      <c r="X835" s="146"/>
      <c r="Y835" s="130"/>
      <c r="Z835" s="152"/>
      <c r="AA835" s="154"/>
      <c r="AB835" s="161">
        <f t="shared" si="243"/>
        <v>0</v>
      </c>
      <c r="AC835" s="162">
        <f t="shared" si="244"/>
        <v>0</v>
      </c>
      <c r="AD835" s="163">
        <f t="shared" si="245"/>
        <v>0</v>
      </c>
      <c r="AE835" s="208"/>
      <c r="AF835" s="215" t="b">
        <f t="shared" si="241"/>
        <v>1</v>
      </c>
      <c r="AG835" s="215" t="b">
        <f t="shared" si="242"/>
        <v>1</v>
      </c>
      <c r="AH835" s="215" t="b">
        <f t="shared" si="246"/>
        <v>1</v>
      </c>
      <c r="AI835" s="215" t="b">
        <f t="shared" si="247"/>
        <v>1</v>
      </c>
      <c r="AJ835" s="215" t="b">
        <f t="shared" si="248"/>
        <v>0</v>
      </c>
      <c r="AK835" s="215" t="b">
        <f t="shared" si="249"/>
        <v>0</v>
      </c>
      <c r="AL835" s="215" t="b">
        <f t="shared" si="250"/>
        <v>0</v>
      </c>
      <c r="AM835" s="215" t="b">
        <f t="shared" si="251"/>
        <v>0</v>
      </c>
      <c r="AN835" s="215" t="b">
        <f t="shared" si="252"/>
        <v>0</v>
      </c>
      <c r="AO835" s="215" t="b">
        <f t="shared" si="253"/>
        <v>0</v>
      </c>
      <c r="AP835" s="215" t="b">
        <f t="shared" si="254"/>
        <v>0</v>
      </c>
      <c r="AQ835" s="215" t="b">
        <f t="shared" si="255"/>
        <v>0</v>
      </c>
      <c r="AR835" s="215" t="b">
        <f t="shared" si="256"/>
        <v>0</v>
      </c>
      <c r="AS835" s="215" t="b">
        <f t="shared" si="257"/>
        <v>1</v>
      </c>
      <c r="AT835" s="215" t="b">
        <f t="shared" si="258"/>
        <v>1</v>
      </c>
      <c r="AU835" s="215" t="b">
        <f t="shared" si="259"/>
        <v>1</v>
      </c>
      <c r="AV835" s="215" t="b">
        <f t="shared" si="260"/>
        <v>1</v>
      </c>
    </row>
    <row r="836" spans="1:48" ht="15.75">
      <c r="A836" s="77">
        <v>814</v>
      </c>
      <c r="B836" s="134"/>
      <c r="C836" s="80"/>
      <c r="D836" s="126"/>
      <c r="E836" s="152"/>
      <c r="F836" s="146"/>
      <c r="G836" s="130"/>
      <c r="H836" s="152"/>
      <c r="I836" s="146"/>
      <c r="J836" s="130"/>
      <c r="K836" s="152"/>
      <c r="L836" s="146"/>
      <c r="M836" s="130"/>
      <c r="N836" s="152"/>
      <c r="O836" s="146"/>
      <c r="P836" s="130"/>
      <c r="Q836" s="152"/>
      <c r="R836" s="146"/>
      <c r="S836" s="130"/>
      <c r="T836" s="152"/>
      <c r="U836" s="146"/>
      <c r="V836" s="130"/>
      <c r="W836" s="152"/>
      <c r="X836" s="146"/>
      <c r="Y836" s="130"/>
      <c r="Z836" s="152"/>
      <c r="AA836" s="154"/>
      <c r="AB836" s="161">
        <f t="shared" si="243"/>
        <v>0</v>
      </c>
      <c r="AC836" s="162">
        <f t="shared" si="244"/>
        <v>0</v>
      </c>
      <c r="AD836" s="163">
        <f t="shared" si="245"/>
        <v>0</v>
      </c>
      <c r="AE836" s="208"/>
      <c r="AF836" s="215" t="b">
        <f t="shared" si="241"/>
        <v>1</v>
      </c>
      <c r="AG836" s="215" t="b">
        <f t="shared" si="242"/>
        <v>1</v>
      </c>
      <c r="AH836" s="215" t="b">
        <f t="shared" si="246"/>
        <v>1</v>
      </c>
      <c r="AI836" s="215" t="b">
        <f t="shared" si="247"/>
        <v>1</v>
      </c>
      <c r="AJ836" s="215" t="b">
        <f t="shared" si="248"/>
        <v>0</v>
      </c>
      <c r="AK836" s="215" t="b">
        <f t="shared" si="249"/>
        <v>0</v>
      </c>
      <c r="AL836" s="215" t="b">
        <f t="shared" si="250"/>
        <v>0</v>
      </c>
      <c r="AM836" s="215" t="b">
        <f t="shared" si="251"/>
        <v>0</v>
      </c>
      <c r="AN836" s="215" t="b">
        <f t="shared" si="252"/>
        <v>0</v>
      </c>
      <c r="AO836" s="215" t="b">
        <f t="shared" si="253"/>
        <v>0</v>
      </c>
      <c r="AP836" s="215" t="b">
        <f t="shared" si="254"/>
        <v>0</v>
      </c>
      <c r="AQ836" s="215" t="b">
        <f t="shared" si="255"/>
        <v>0</v>
      </c>
      <c r="AR836" s="215" t="b">
        <f t="shared" si="256"/>
        <v>0</v>
      </c>
      <c r="AS836" s="215" t="b">
        <f t="shared" si="257"/>
        <v>1</v>
      </c>
      <c r="AT836" s="215" t="b">
        <f t="shared" si="258"/>
        <v>1</v>
      </c>
      <c r="AU836" s="215" t="b">
        <f t="shared" si="259"/>
        <v>1</v>
      </c>
      <c r="AV836" s="215" t="b">
        <f t="shared" si="260"/>
        <v>1</v>
      </c>
    </row>
    <row r="837" spans="1:48" ht="15.75">
      <c r="A837" s="77">
        <v>815</v>
      </c>
      <c r="B837" s="134"/>
      <c r="C837" s="80"/>
      <c r="D837" s="126"/>
      <c r="E837" s="152"/>
      <c r="F837" s="146"/>
      <c r="G837" s="130"/>
      <c r="H837" s="152"/>
      <c r="I837" s="146"/>
      <c r="J837" s="130"/>
      <c r="K837" s="152"/>
      <c r="L837" s="146"/>
      <c r="M837" s="130"/>
      <c r="N837" s="152"/>
      <c r="O837" s="146"/>
      <c r="P837" s="130"/>
      <c r="Q837" s="152"/>
      <c r="R837" s="146"/>
      <c r="S837" s="130"/>
      <c r="T837" s="152"/>
      <c r="U837" s="146"/>
      <c r="V837" s="130"/>
      <c r="W837" s="152"/>
      <c r="X837" s="146"/>
      <c r="Y837" s="130"/>
      <c r="Z837" s="152"/>
      <c r="AA837" s="154"/>
      <c r="AB837" s="161">
        <f t="shared" si="243"/>
        <v>0</v>
      </c>
      <c r="AC837" s="162">
        <f t="shared" si="244"/>
        <v>0</v>
      </c>
      <c r="AD837" s="163">
        <f t="shared" si="245"/>
        <v>0</v>
      </c>
      <c r="AE837" s="208"/>
      <c r="AF837" s="215" t="b">
        <f t="shared" si="241"/>
        <v>1</v>
      </c>
      <c r="AG837" s="215" t="b">
        <f t="shared" si="242"/>
        <v>1</v>
      </c>
      <c r="AH837" s="215" t="b">
        <f t="shared" si="246"/>
        <v>1</v>
      </c>
      <c r="AI837" s="215" t="b">
        <f t="shared" si="247"/>
        <v>1</v>
      </c>
      <c r="AJ837" s="215" t="b">
        <f t="shared" si="248"/>
        <v>0</v>
      </c>
      <c r="AK837" s="215" t="b">
        <f t="shared" si="249"/>
        <v>0</v>
      </c>
      <c r="AL837" s="215" t="b">
        <f t="shared" si="250"/>
        <v>0</v>
      </c>
      <c r="AM837" s="215" t="b">
        <f t="shared" si="251"/>
        <v>0</v>
      </c>
      <c r="AN837" s="215" t="b">
        <f t="shared" si="252"/>
        <v>0</v>
      </c>
      <c r="AO837" s="215" t="b">
        <f t="shared" si="253"/>
        <v>0</v>
      </c>
      <c r="AP837" s="215" t="b">
        <f t="shared" si="254"/>
        <v>0</v>
      </c>
      <c r="AQ837" s="215" t="b">
        <f t="shared" si="255"/>
        <v>0</v>
      </c>
      <c r="AR837" s="215" t="b">
        <f t="shared" si="256"/>
        <v>0</v>
      </c>
      <c r="AS837" s="215" t="b">
        <f t="shared" si="257"/>
        <v>1</v>
      </c>
      <c r="AT837" s="215" t="b">
        <f t="shared" si="258"/>
        <v>1</v>
      </c>
      <c r="AU837" s="215" t="b">
        <f t="shared" si="259"/>
        <v>1</v>
      </c>
      <c r="AV837" s="215" t="b">
        <f t="shared" si="260"/>
        <v>1</v>
      </c>
    </row>
    <row r="838" spans="1:48" ht="15.75">
      <c r="A838" s="77">
        <v>816</v>
      </c>
      <c r="B838" s="134"/>
      <c r="C838" s="80"/>
      <c r="D838" s="126"/>
      <c r="E838" s="152"/>
      <c r="F838" s="146"/>
      <c r="G838" s="130"/>
      <c r="H838" s="152"/>
      <c r="I838" s="146"/>
      <c r="J838" s="130"/>
      <c r="K838" s="152"/>
      <c r="L838" s="146"/>
      <c r="M838" s="130"/>
      <c r="N838" s="152"/>
      <c r="O838" s="146"/>
      <c r="P838" s="130"/>
      <c r="Q838" s="152"/>
      <c r="R838" s="146"/>
      <c r="S838" s="130"/>
      <c r="T838" s="152"/>
      <c r="U838" s="146"/>
      <c r="V838" s="130"/>
      <c r="W838" s="152"/>
      <c r="X838" s="146"/>
      <c r="Y838" s="130"/>
      <c r="Z838" s="152"/>
      <c r="AA838" s="154"/>
      <c r="AB838" s="161">
        <f t="shared" si="243"/>
        <v>0</v>
      </c>
      <c r="AC838" s="162">
        <f t="shared" si="244"/>
        <v>0</v>
      </c>
      <c r="AD838" s="163">
        <f t="shared" si="245"/>
        <v>0</v>
      </c>
      <c r="AE838" s="208"/>
      <c r="AF838" s="215" t="b">
        <f t="shared" si="241"/>
        <v>1</v>
      </c>
      <c r="AG838" s="215" t="b">
        <f t="shared" si="242"/>
        <v>1</v>
      </c>
      <c r="AH838" s="215" t="b">
        <f t="shared" si="246"/>
        <v>1</v>
      </c>
      <c r="AI838" s="215" t="b">
        <f t="shared" si="247"/>
        <v>1</v>
      </c>
      <c r="AJ838" s="215" t="b">
        <f t="shared" si="248"/>
        <v>0</v>
      </c>
      <c r="AK838" s="215" t="b">
        <f t="shared" si="249"/>
        <v>0</v>
      </c>
      <c r="AL838" s="215" t="b">
        <f t="shared" si="250"/>
        <v>0</v>
      </c>
      <c r="AM838" s="215" t="b">
        <f t="shared" si="251"/>
        <v>0</v>
      </c>
      <c r="AN838" s="215" t="b">
        <f t="shared" si="252"/>
        <v>0</v>
      </c>
      <c r="AO838" s="215" t="b">
        <f t="shared" si="253"/>
        <v>0</v>
      </c>
      <c r="AP838" s="215" t="b">
        <f t="shared" si="254"/>
        <v>0</v>
      </c>
      <c r="AQ838" s="215" t="b">
        <f t="shared" si="255"/>
        <v>0</v>
      </c>
      <c r="AR838" s="215" t="b">
        <f t="shared" si="256"/>
        <v>0</v>
      </c>
      <c r="AS838" s="215" t="b">
        <f t="shared" si="257"/>
        <v>1</v>
      </c>
      <c r="AT838" s="215" t="b">
        <f t="shared" si="258"/>
        <v>1</v>
      </c>
      <c r="AU838" s="215" t="b">
        <f t="shared" si="259"/>
        <v>1</v>
      </c>
      <c r="AV838" s="215" t="b">
        <f t="shared" si="260"/>
        <v>1</v>
      </c>
    </row>
    <row r="839" spans="1:48" ht="15.75">
      <c r="A839" s="77">
        <v>817</v>
      </c>
      <c r="B839" s="134"/>
      <c r="C839" s="80"/>
      <c r="D839" s="126"/>
      <c r="E839" s="152"/>
      <c r="F839" s="146"/>
      <c r="G839" s="130"/>
      <c r="H839" s="152"/>
      <c r="I839" s="146"/>
      <c r="J839" s="130"/>
      <c r="K839" s="152"/>
      <c r="L839" s="146"/>
      <c r="M839" s="130"/>
      <c r="N839" s="152"/>
      <c r="O839" s="146"/>
      <c r="P839" s="130"/>
      <c r="Q839" s="152"/>
      <c r="R839" s="146"/>
      <c r="S839" s="130"/>
      <c r="T839" s="152"/>
      <c r="U839" s="146"/>
      <c r="V839" s="130"/>
      <c r="W839" s="152"/>
      <c r="X839" s="146"/>
      <c r="Y839" s="130"/>
      <c r="Z839" s="152"/>
      <c r="AA839" s="154"/>
      <c r="AB839" s="161">
        <f t="shared" si="243"/>
        <v>0</v>
      </c>
      <c r="AC839" s="162">
        <f t="shared" si="244"/>
        <v>0</v>
      </c>
      <c r="AD839" s="163">
        <f t="shared" si="245"/>
        <v>0</v>
      </c>
      <c r="AE839" s="208"/>
      <c r="AF839" s="215" t="b">
        <f t="shared" si="241"/>
        <v>1</v>
      </c>
      <c r="AG839" s="215" t="b">
        <f t="shared" si="242"/>
        <v>1</v>
      </c>
      <c r="AH839" s="215" t="b">
        <f t="shared" si="246"/>
        <v>1</v>
      </c>
      <c r="AI839" s="215" t="b">
        <f t="shared" si="247"/>
        <v>1</v>
      </c>
      <c r="AJ839" s="215" t="b">
        <f t="shared" si="248"/>
        <v>0</v>
      </c>
      <c r="AK839" s="215" t="b">
        <f t="shared" si="249"/>
        <v>0</v>
      </c>
      <c r="AL839" s="215" t="b">
        <f t="shared" si="250"/>
        <v>0</v>
      </c>
      <c r="AM839" s="215" t="b">
        <f t="shared" si="251"/>
        <v>0</v>
      </c>
      <c r="AN839" s="215" t="b">
        <f t="shared" si="252"/>
        <v>0</v>
      </c>
      <c r="AO839" s="215" t="b">
        <f t="shared" si="253"/>
        <v>0</v>
      </c>
      <c r="AP839" s="215" t="b">
        <f t="shared" si="254"/>
        <v>0</v>
      </c>
      <c r="AQ839" s="215" t="b">
        <f t="shared" si="255"/>
        <v>0</v>
      </c>
      <c r="AR839" s="215" t="b">
        <f t="shared" si="256"/>
        <v>0</v>
      </c>
      <c r="AS839" s="215" t="b">
        <f t="shared" si="257"/>
        <v>1</v>
      </c>
      <c r="AT839" s="215" t="b">
        <f t="shared" si="258"/>
        <v>1</v>
      </c>
      <c r="AU839" s="215" t="b">
        <f t="shared" si="259"/>
        <v>1</v>
      </c>
      <c r="AV839" s="215" t="b">
        <f t="shared" si="260"/>
        <v>1</v>
      </c>
    </row>
    <row r="840" spans="1:48" ht="15.75">
      <c r="A840" s="77">
        <v>818</v>
      </c>
      <c r="B840" s="134"/>
      <c r="C840" s="80"/>
      <c r="D840" s="126"/>
      <c r="E840" s="152"/>
      <c r="F840" s="146"/>
      <c r="G840" s="130"/>
      <c r="H840" s="152"/>
      <c r="I840" s="146"/>
      <c r="J840" s="130"/>
      <c r="K840" s="152"/>
      <c r="L840" s="146"/>
      <c r="M840" s="130"/>
      <c r="N840" s="152"/>
      <c r="O840" s="146"/>
      <c r="P840" s="130"/>
      <c r="Q840" s="152"/>
      <c r="R840" s="146"/>
      <c r="S840" s="130"/>
      <c r="T840" s="152"/>
      <c r="U840" s="146"/>
      <c r="V840" s="130"/>
      <c r="W840" s="152"/>
      <c r="X840" s="146"/>
      <c r="Y840" s="130"/>
      <c r="Z840" s="152"/>
      <c r="AA840" s="154"/>
      <c r="AB840" s="161">
        <f t="shared" si="243"/>
        <v>0</v>
      </c>
      <c r="AC840" s="162">
        <f t="shared" si="244"/>
        <v>0</v>
      </c>
      <c r="AD840" s="163">
        <f t="shared" si="245"/>
        <v>0</v>
      </c>
      <c r="AE840" s="208"/>
      <c r="AF840" s="215" t="b">
        <f t="shared" si="241"/>
        <v>1</v>
      </c>
      <c r="AG840" s="215" t="b">
        <f t="shared" si="242"/>
        <v>1</v>
      </c>
      <c r="AH840" s="215" t="b">
        <f t="shared" si="246"/>
        <v>1</v>
      </c>
      <c r="AI840" s="215" t="b">
        <f t="shared" si="247"/>
        <v>1</v>
      </c>
      <c r="AJ840" s="215" t="b">
        <f t="shared" si="248"/>
        <v>0</v>
      </c>
      <c r="AK840" s="215" t="b">
        <f t="shared" si="249"/>
        <v>0</v>
      </c>
      <c r="AL840" s="215" t="b">
        <f t="shared" si="250"/>
        <v>0</v>
      </c>
      <c r="AM840" s="215" t="b">
        <f t="shared" si="251"/>
        <v>0</v>
      </c>
      <c r="AN840" s="215" t="b">
        <f t="shared" si="252"/>
        <v>0</v>
      </c>
      <c r="AO840" s="215" t="b">
        <f t="shared" si="253"/>
        <v>0</v>
      </c>
      <c r="AP840" s="215" t="b">
        <f t="shared" si="254"/>
        <v>0</v>
      </c>
      <c r="AQ840" s="215" t="b">
        <f t="shared" si="255"/>
        <v>0</v>
      </c>
      <c r="AR840" s="215" t="b">
        <f t="shared" si="256"/>
        <v>0</v>
      </c>
      <c r="AS840" s="215" t="b">
        <f t="shared" si="257"/>
        <v>1</v>
      </c>
      <c r="AT840" s="215" t="b">
        <f t="shared" si="258"/>
        <v>1</v>
      </c>
      <c r="AU840" s="215" t="b">
        <f t="shared" si="259"/>
        <v>1</v>
      </c>
      <c r="AV840" s="215" t="b">
        <f t="shared" si="260"/>
        <v>1</v>
      </c>
    </row>
    <row r="841" spans="1:48" ht="15.75">
      <c r="A841" s="77">
        <v>819</v>
      </c>
      <c r="B841" s="134"/>
      <c r="C841" s="80"/>
      <c r="D841" s="126"/>
      <c r="E841" s="152"/>
      <c r="F841" s="146"/>
      <c r="G841" s="130"/>
      <c r="H841" s="152"/>
      <c r="I841" s="146"/>
      <c r="J841" s="130"/>
      <c r="K841" s="152"/>
      <c r="L841" s="146"/>
      <c r="M841" s="130"/>
      <c r="N841" s="152"/>
      <c r="O841" s="146"/>
      <c r="P841" s="130"/>
      <c r="Q841" s="152"/>
      <c r="R841" s="146"/>
      <c r="S841" s="130"/>
      <c r="T841" s="152"/>
      <c r="U841" s="146"/>
      <c r="V841" s="130"/>
      <c r="W841" s="152"/>
      <c r="X841" s="146"/>
      <c r="Y841" s="130"/>
      <c r="Z841" s="152"/>
      <c r="AA841" s="154"/>
      <c r="AB841" s="161">
        <f t="shared" si="243"/>
        <v>0</v>
      </c>
      <c r="AC841" s="162">
        <f t="shared" si="244"/>
        <v>0</v>
      </c>
      <c r="AD841" s="163">
        <f t="shared" si="245"/>
        <v>0</v>
      </c>
      <c r="AE841" s="208"/>
      <c r="AF841" s="215" t="b">
        <f t="shared" si="241"/>
        <v>1</v>
      </c>
      <c r="AG841" s="215" t="b">
        <f t="shared" si="242"/>
        <v>1</v>
      </c>
      <c r="AH841" s="215" t="b">
        <f t="shared" si="246"/>
        <v>1</v>
      </c>
      <c r="AI841" s="215" t="b">
        <f t="shared" si="247"/>
        <v>1</v>
      </c>
      <c r="AJ841" s="215" t="b">
        <f t="shared" si="248"/>
        <v>0</v>
      </c>
      <c r="AK841" s="215" t="b">
        <f t="shared" si="249"/>
        <v>0</v>
      </c>
      <c r="AL841" s="215" t="b">
        <f t="shared" si="250"/>
        <v>0</v>
      </c>
      <c r="AM841" s="215" t="b">
        <f t="shared" si="251"/>
        <v>0</v>
      </c>
      <c r="AN841" s="215" t="b">
        <f t="shared" si="252"/>
        <v>0</v>
      </c>
      <c r="AO841" s="215" t="b">
        <f t="shared" si="253"/>
        <v>0</v>
      </c>
      <c r="AP841" s="215" t="b">
        <f t="shared" si="254"/>
        <v>0</v>
      </c>
      <c r="AQ841" s="215" t="b">
        <f t="shared" si="255"/>
        <v>0</v>
      </c>
      <c r="AR841" s="215" t="b">
        <f t="shared" si="256"/>
        <v>0</v>
      </c>
      <c r="AS841" s="215" t="b">
        <f t="shared" si="257"/>
        <v>1</v>
      </c>
      <c r="AT841" s="215" t="b">
        <f t="shared" si="258"/>
        <v>1</v>
      </c>
      <c r="AU841" s="215" t="b">
        <f t="shared" si="259"/>
        <v>1</v>
      </c>
      <c r="AV841" s="215" t="b">
        <f t="shared" si="260"/>
        <v>1</v>
      </c>
    </row>
    <row r="842" spans="1:48" ht="15.75">
      <c r="A842" s="77">
        <v>820</v>
      </c>
      <c r="B842" s="134"/>
      <c r="C842" s="80"/>
      <c r="D842" s="126"/>
      <c r="E842" s="152"/>
      <c r="F842" s="146"/>
      <c r="G842" s="130"/>
      <c r="H842" s="152"/>
      <c r="I842" s="146"/>
      <c r="J842" s="130"/>
      <c r="K842" s="152"/>
      <c r="L842" s="146"/>
      <c r="M842" s="130"/>
      <c r="N842" s="152"/>
      <c r="O842" s="146"/>
      <c r="P842" s="130"/>
      <c r="Q842" s="152"/>
      <c r="R842" s="146"/>
      <c r="S842" s="130"/>
      <c r="T842" s="152"/>
      <c r="U842" s="146"/>
      <c r="V842" s="130"/>
      <c r="W842" s="152"/>
      <c r="X842" s="146"/>
      <c r="Y842" s="130"/>
      <c r="Z842" s="152"/>
      <c r="AA842" s="154"/>
      <c r="AB842" s="161">
        <f t="shared" si="243"/>
        <v>0</v>
      </c>
      <c r="AC842" s="162">
        <f t="shared" si="244"/>
        <v>0</v>
      </c>
      <c r="AD842" s="163">
        <f t="shared" si="245"/>
        <v>0</v>
      </c>
      <c r="AE842" s="208"/>
      <c r="AF842" s="215" t="b">
        <f t="shared" si="241"/>
        <v>1</v>
      </c>
      <c r="AG842" s="215" t="b">
        <f t="shared" si="242"/>
        <v>1</v>
      </c>
      <c r="AH842" s="215" t="b">
        <f t="shared" si="246"/>
        <v>1</v>
      </c>
      <c r="AI842" s="215" t="b">
        <f t="shared" si="247"/>
        <v>1</v>
      </c>
      <c r="AJ842" s="215" t="b">
        <f t="shared" si="248"/>
        <v>0</v>
      </c>
      <c r="AK842" s="215" t="b">
        <f t="shared" si="249"/>
        <v>0</v>
      </c>
      <c r="AL842" s="215" t="b">
        <f t="shared" si="250"/>
        <v>0</v>
      </c>
      <c r="AM842" s="215" t="b">
        <f t="shared" si="251"/>
        <v>0</v>
      </c>
      <c r="AN842" s="215" t="b">
        <f t="shared" si="252"/>
        <v>0</v>
      </c>
      <c r="AO842" s="215" t="b">
        <f t="shared" si="253"/>
        <v>0</v>
      </c>
      <c r="AP842" s="215" t="b">
        <f t="shared" si="254"/>
        <v>0</v>
      </c>
      <c r="AQ842" s="215" t="b">
        <f t="shared" si="255"/>
        <v>0</v>
      </c>
      <c r="AR842" s="215" t="b">
        <f t="shared" si="256"/>
        <v>0</v>
      </c>
      <c r="AS842" s="215" t="b">
        <f t="shared" si="257"/>
        <v>1</v>
      </c>
      <c r="AT842" s="215" t="b">
        <f t="shared" si="258"/>
        <v>1</v>
      </c>
      <c r="AU842" s="215" t="b">
        <f t="shared" si="259"/>
        <v>1</v>
      </c>
      <c r="AV842" s="215" t="b">
        <f t="shared" si="260"/>
        <v>1</v>
      </c>
    </row>
    <row r="843" spans="1:48" ht="15.75">
      <c r="A843" s="77">
        <v>821</v>
      </c>
      <c r="B843" s="134"/>
      <c r="C843" s="80"/>
      <c r="D843" s="126"/>
      <c r="E843" s="152"/>
      <c r="F843" s="146"/>
      <c r="G843" s="130"/>
      <c r="H843" s="152"/>
      <c r="I843" s="146"/>
      <c r="J843" s="130"/>
      <c r="K843" s="152"/>
      <c r="L843" s="146"/>
      <c r="M843" s="130"/>
      <c r="N843" s="152"/>
      <c r="O843" s="146"/>
      <c r="P843" s="130"/>
      <c r="Q843" s="152"/>
      <c r="R843" s="146"/>
      <c r="S843" s="130"/>
      <c r="T843" s="152"/>
      <c r="U843" s="146"/>
      <c r="V843" s="130"/>
      <c r="W843" s="152"/>
      <c r="X843" s="146"/>
      <c r="Y843" s="130"/>
      <c r="Z843" s="152"/>
      <c r="AA843" s="154"/>
      <c r="AB843" s="161">
        <f t="shared" si="243"/>
        <v>0</v>
      </c>
      <c r="AC843" s="162">
        <f t="shared" si="244"/>
        <v>0</v>
      </c>
      <c r="AD843" s="163">
        <f t="shared" si="245"/>
        <v>0</v>
      </c>
      <c r="AE843" s="208"/>
      <c r="AF843" s="215" t="b">
        <f t="shared" si="241"/>
        <v>1</v>
      </c>
      <c r="AG843" s="215" t="b">
        <f t="shared" si="242"/>
        <v>1</v>
      </c>
      <c r="AH843" s="215" t="b">
        <f t="shared" si="246"/>
        <v>1</v>
      </c>
      <c r="AI843" s="215" t="b">
        <f t="shared" si="247"/>
        <v>1</v>
      </c>
      <c r="AJ843" s="215" t="b">
        <f t="shared" si="248"/>
        <v>0</v>
      </c>
      <c r="AK843" s="215" t="b">
        <f t="shared" si="249"/>
        <v>0</v>
      </c>
      <c r="AL843" s="215" t="b">
        <f t="shared" si="250"/>
        <v>0</v>
      </c>
      <c r="AM843" s="215" t="b">
        <f t="shared" si="251"/>
        <v>0</v>
      </c>
      <c r="AN843" s="215" t="b">
        <f t="shared" si="252"/>
        <v>0</v>
      </c>
      <c r="AO843" s="215" t="b">
        <f t="shared" si="253"/>
        <v>0</v>
      </c>
      <c r="AP843" s="215" t="b">
        <f t="shared" si="254"/>
        <v>0</v>
      </c>
      <c r="AQ843" s="215" t="b">
        <f t="shared" si="255"/>
        <v>0</v>
      </c>
      <c r="AR843" s="215" t="b">
        <f t="shared" si="256"/>
        <v>0</v>
      </c>
      <c r="AS843" s="215" t="b">
        <f t="shared" si="257"/>
        <v>1</v>
      </c>
      <c r="AT843" s="215" t="b">
        <f t="shared" si="258"/>
        <v>1</v>
      </c>
      <c r="AU843" s="215" t="b">
        <f t="shared" si="259"/>
        <v>1</v>
      </c>
      <c r="AV843" s="215" t="b">
        <f t="shared" si="260"/>
        <v>1</v>
      </c>
    </row>
    <row r="844" spans="1:48" ht="15.75">
      <c r="A844" s="77">
        <v>822</v>
      </c>
      <c r="B844" s="134"/>
      <c r="C844" s="80"/>
      <c r="D844" s="126"/>
      <c r="E844" s="152"/>
      <c r="F844" s="146"/>
      <c r="G844" s="130"/>
      <c r="H844" s="152"/>
      <c r="I844" s="146"/>
      <c r="J844" s="130"/>
      <c r="K844" s="152"/>
      <c r="L844" s="146"/>
      <c r="M844" s="130"/>
      <c r="N844" s="152"/>
      <c r="O844" s="146"/>
      <c r="P844" s="130"/>
      <c r="Q844" s="152"/>
      <c r="R844" s="146"/>
      <c r="S844" s="130"/>
      <c r="T844" s="152"/>
      <c r="U844" s="146"/>
      <c r="V844" s="130"/>
      <c r="W844" s="152"/>
      <c r="X844" s="146"/>
      <c r="Y844" s="130"/>
      <c r="Z844" s="152"/>
      <c r="AA844" s="154"/>
      <c r="AB844" s="161">
        <f t="shared" si="243"/>
        <v>0</v>
      </c>
      <c r="AC844" s="162">
        <f t="shared" si="244"/>
        <v>0</v>
      </c>
      <c r="AD844" s="163">
        <f t="shared" si="245"/>
        <v>0</v>
      </c>
      <c r="AE844" s="208"/>
      <c r="AF844" s="215" t="b">
        <f t="shared" si="241"/>
        <v>1</v>
      </c>
      <c r="AG844" s="215" t="b">
        <f t="shared" si="242"/>
        <v>1</v>
      </c>
      <c r="AH844" s="215" t="b">
        <f t="shared" si="246"/>
        <v>1</v>
      </c>
      <c r="AI844" s="215" t="b">
        <f t="shared" si="247"/>
        <v>1</v>
      </c>
      <c r="AJ844" s="215" t="b">
        <f t="shared" si="248"/>
        <v>0</v>
      </c>
      <c r="AK844" s="215" t="b">
        <f t="shared" si="249"/>
        <v>0</v>
      </c>
      <c r="AL844" s="215" t="b">
        <f t="shared" si="250"/>
        <v>0</v>
      </c>
      <c r="AM844" s="215" t="b">
        <f t="shared" si="251"/>
        <v>0</v>
      </c>
      <c r="AN844" s="215" t="b">
        <f t="shared" si="252"/>
        <v>0</v>
      </c>
      <c r="AO844" s="215" t="b">
        <f t="shared" si="253"/>
        <v>0</v>
      </c>
      <c r="AP844" s="215" t="b">
        <f t="shared" si="254"/>
        <v>0</v>
      </c>
      <c r="AQ844" s="215" t="b">
        <f t="shared" si="255"/>
        <v>0</v>
      </c>
      <c r="AR844" s="215" t="b">
        <f t="shared" si="256"/>
        <v>0</v>
      </c>
      <c r="AS844" s="215" t="b">
        <f t="shared" si="257"/>
        <v>1</v>
      </c>
      <c r="AT844" s="215" t="b">
        <f t="shared" si="258"/>
        <v>1</v>
      </c>
      <c r="AU844" s="215" t="b">
        <f t="shared" si="259"/>
        <v>1</v>
      </c>
      <c r="AV844" s="215" t="b">
        <f t="shared" si="260"/>
        <v>1</v>
      </c>
    </row>
    <row r="845" spans="1:48" ht="15.75">
      <c r="A845" s="77">
        <v>823</v>
      </c>
      <c r="B845" s="134"/>
      <c r="C845" s="80"/>
      <c r="D845" s="126"/>
      <c r="E845" s="152"/>
      <c r="F845" s="146"/>
      <c r="G845" s="130"/>
      <c r="H845" s="152"/>
      <c r="I845" s="146"/>
      <c r="J845" s="130"/>
      <c r="K845" s="152"/>
      <c r="L845" s="146"/>
      <c r="M845" s="130"/>
      <c r="N845" s="152"/>
      <c r="O845" s="146"/>
      <c r="P845" s="130"/>
      <c r="Q845" s="152"/>
      <c r="R845" s="146"/>
      <c r="S845" s="130"/>
      <c r="T845" s="152"/>
      <c r="U845" s="146"/>
      <c r="V845" s="130"/>
      <c r="W845" s="152"/>
      <c r="X845" s="146"/>
      <c r="Y845" s="130"/>
      <c r="Z845" s="152"/>
      <c r="AA845" s="154"/>
      <c r="AB845" s="161">
        <f t="shared" si="243"/>
        <v>0</v>
      </c>
      <c r="AC845" s="162">
        <f t="shared" si="244"/>
        <v>0</v>
      </c>
      <c r="AD845" s="163">
        <f t="shared" si="245"/>
        <v>0</v>
      </c>
      <c r="AE845" s="208"/>
      <c r="AF845" s="215" t="b">
        <f t="shared" si="241"/>
        <v>1</v>
      </c>
      <c r="AG845" s="215" t="b">
        <f t="shared" si="242"/>
        <v>1</v>
      </c>
      <c r="AH845" s="215" t="b">
        <f t="shared" si="246"/>
        <v>1</v>
      </c>
      <c r="AI845" s="215" t="b">
        <f t="shared" si="247"/>
        <v>1</v>
      </c>
      <c r="AJ845" s="215" t="b">
        <f t="shared" si="248"/>
        <v>0</v>
      </c>
      <c r="AK845" s="215" t="b">
        <f t="shared" si="249"/>
        <v>0</v>
      </c>
      <c r="AL845" s="215" t="b">
        <f t="shared" si="250"/>
        <v>0</v>
      </c>
      <c r="AM845" s="215" t="b">
        <f t="shared" si="251"/>
        <v>0</v>
      </c>
      <c r="AN845" s="215" t="b">
        <f t="shared" si="252"/>
        <v>0</v>
      </c>
      <c r="AO845" s="215" t="b">
        <f t="shared" si="253"/>
        <v>0</v>
      </c>
      <c r="AP845" s="215" t="b">
        <f t="shared" si="254"/>
        <v>0</v>
      </c>
      <c r="AQ845" s="215" t="b">
        <f t="shared" si="255"/>
        <v>0</v>
      </c>
      <c r="AR845" s="215" t="b">
        <f t="shared" si="256"/>
        <v>0</v>
      </c>
      <c r="AS845" s="215" t="b">
        <f t="shared" si="257"/>
        <v>1</v>
      </c>
      <c r="AT845" s="215" t="b">
        <f t="shared" si="258"/>
        <v>1</v>
      </c>
      <c r="AU845" s="215" t="b">
        <f t="shared" si="259"/>
        <v>1</v>
      </c>
      <c r="AV845" s="215" t="b">
        <f t="shared" si="260"/>
        <v>1</v>
      </c>
    </row>
    <row r="846" spans="1:48" ht="15.75">
      <c r="A846" s="77">
        <v>824</v>
      </c>
      <c r="B846" s="134"/>
      <c r="C846" s="80"/>
      <c r="D846" s="126"/>
      <c r="E846" s="152"/>
      <c r="F846" s="146"/>
      <c r="G846" s="130"/>
      <c r="H846" s="152"/>
      <c r="I846" s="146"/>
      <c r="J846" s="130"/>
      <c r="K846" s="152"/>
      <c r="L846" s="146"/>
      <c r="M846" s="130"/>
      <c r="N846" s="152"/>
      <c r="O846" s="146"/>
      <c r="P846" s="130"/>
      <c r="Q846" s="152"/>
      <c r="R846" s="146"/>
      <c r="S846" s="130"/>
      <c r="T846" s="152"/>
      <c r="U846" s="146"/>
      <c r="V846" s="130"/>
      <c r="W846" s="152"/>
      <c r="X846" s="146"/>
      <c r="Y846" s="130"/>
      <c r="Z846" s="152"/>
      <c r="AA846" s="154"/>
      <c r="AB846" s="161">
        <f t="shared" si="243"/>
        <v>0</v>
      </c>
      <c r="AC846" s="162">
        <f t="shared" si="244"/>
        <v>0</v>
      </c>
      <c r="AD846" s="163">
        <f t="shared" si="245"/>
        <v>0</v>
      </c>
      <c r="AE846" s="208"/>
      <c r="AF846" s="215" t="b">
        <f t="shared" si="241"/>
        <v>1</v>
      </c>
      <c r="AG846" s="215" t="b">
        <f t="shared" si="242"/>
        <v>1</v>
      </c>
      <c r="AH846" s="215" t="b">
        <f t="shared" si="246"/>
        <v>1</v>
      </c>
      <c r="AI846" s="215" t="b">
        <f t="shared" si="247"/>
        <v>1</v>
      </c>
      <c r="AJ846" s="215" t="b">
        <f t="shared" si="248"/>
        <v>0</v>
      </c>
      <c r="AK846" s="215" t="b">
        <f t="shared" si="249"/>
        <v>0</v>
      </c>
      <c r="AL846" s="215" t="b">
        <f t="shared" si="250"/>
        <v>0</v>
      </c>
      <c r="AM846" s="215" t="b">
        <f t="shared" si="251"/>
        <v>0</v>
      </c>
      <c r="AN846" s="215" t="b">
        <f t="shared" si="252"/>
        <v>0</v>
      </c>
      <c r="AO846" s="215" t="b">
        <f t="shared" si="253"/>
        <v>0</v>
      </c>
      <c r="AP846" s="215" t="b">
        <f t="shared" si="254"/>
        <v>0</v>
      </c>
      <c r="AQ846" s="215" t="b">
        <f t="shared" si="255"/>
        <v>0</v>
      </c>
      <c r="AR846" s="215" t="b">
        <f t="shared" si="256"/>
        <v>0</v>
      </c>
      <c r="AS846" s="215" t="b">
        <f t="shared" si="257"/>
        <v>1</v>
      </c>
      <c r="AT846" s="215" t="b">
        <f t="shared" si="258"/>
        <v>1</v>
      </c>
      <c r="AU846" s="215" t="b">
        <f t="shared" si="259"/>
        <v>1</v>
      </c>
      <c r="AV846" s="215" t="b">
        <f t="shared" si="260"/>
        <v>1</v>
      </c>
    </row>
    <row r="847" spans="1:48" ht="15.75">
      <c r="A847" s="77">
        <v>825</v>
      </c>
      <c r="B847" s="134"/>
      <c r="C847" s="80"/>
      <c r="D847" s="126"/>
      <c r="E847" s="152"/>
      <c r="F847" s="146"/>
      <c r="G847" s="130"/>
      <c r="H847" s="152"/>
      <c r="I847" s="146"/>
      <c r="J847" s="130"/>
      <c r="K847" s="152"/>
      <c r="L847" s="146"/>
      <c r="M847" s="130"/>
      <c r="N847" s="152"/>
      <c r="O847" s="146"/>
      <c r="P847" s="130"/>
      <c r="Q847" s="152"/>
      <c r="R847" s="146"/>
      <c r="S847" s="130"/>
      <c r="T847" s="152"/>
      <c r="U847" s="146"/>
      <c r="V847" s="130"/>
      <c r="W847" s="152"/>
      <c r="X847" s="146"/>
      <c r="Y847" s="130"/>
      <c r="Z847" s="152"/>
      <c r="AA847" s="154"/>
      <c r="AB847" s="161">
        <f t="shared" si="243"/>
        <v>0</v>
      </c>
      <c r="AC847" s="162">
        <f t="shared" si="244"/>
        <v>0</v>
      </c>
      <c r="AD847" s="163">
        <f t="shared" si="245"/>
        <v>0</v>
      </c>
      <c r="AE847" s="208"/>
      <c r="AF847" s="215" t="b">
        <f t="shared" si="241"/>
        <v>1</v>
      </c>
      <c r="AG847" s="215" t="b">
        <f t="shared" si="242"/>
        <v>1</v>
      </c>
      <c r="AH847" s="215" t="b">
        <f t="shared" si="246"/>
        <v>1</v>
      </c>
      <c r="AI847" s="215" t="b">
        <f t="shared" si="247"/>
        <v>1</v>
      </c>
      <c r="AJ847" s="215" t="b">
        <f t="shared" si="248"/>
        <v>0</v>
      </c>
      <c r="AK847" s="215" t="b">
        <f t="shared" si="249"/>
        <v>0</v>
      </c>
      <c r="AL847" s="215" t="b">
        <f t="shared" si="250"/>
        <v>0</v>
      </c>
      <c r="AM847" s="215" t="b">
        <f t="shared" si="251"/>
        <v>0</v>
      </c>
      <c r="AN847" s="215" t="b">
        <f t="shared" si="252"/>
        <v>0</v>
      </c>
      <c r="AO847" s="215" t="b">
        <f t="shared" si="253"/>
        <v>0</v>
      </c>
      <c r="AP847" s="215" t="b">
        <f t="shared" si="254"/>
        <v>0</v>
      </c>
      <c r="AQ847" s="215" t="b">
        <f t="shared" si="255"/>
        <v>0</v>
      </c>
      <c r="AR847" s="215" t="b">
        <f t="shared" si="256"/>
        <v>0</v>
      </c>
      <c r="AS847" s="215" t="b">
        <f t="shared" si="257"/>
        <v>1</v>
      </c>
      <c r="AT847" s="215" t="b">
        <f t="shared" si="258"/>
        <v>1</v>
      </c>
      <c r="AU847" s="215" t="b">
        <f t="shared" si="259"/>
        <v>1</v>
      </c>
      <c r="AV847" s="215" t="b">
        <f t="shared" si="260"/>
        <v>1</v>
      </c>
    </row>
    <row r="848" spans="1:48" ht="15.75">
      <c r="A848" s="77">
        <v>826</v>
      </c>
      <c r="B848" s="134"/>
      <c r="C848" s="80"/>
      <c r="D848" s="126"/>
      <c r="E848" s="152"/>
      <c r="F848" s="146"/>
      <c r="G848" s="130"/>
      <c r="H848" s="152"/>
      <c r="I848" s="146"/>
      <c r="J848" s="130"/>
      <c r="K848" s="152"/>
      <c r="L848" s="146"/>
      <c r="M848" s="130"/>
      <c r="N848" s="152"/>
      <c r="O848" s="146"/>
      <c r="P848" s="130"/>
      <c r="Q848" s="152"/>
      <c r="R848" s="146"/>
      <c r="S848" s="130"/>
      <c r="T848" s="152"/>
      <c r="U848" s="146"/>
      <c r="V848" s="130"/>
      <c r="W848" s="152"/>
      <c r="X848" s="146"/>
      <c r="Y848" s="130"/>
      <c r="Z848" s="152"/>
      <c r="AA848" s="154"/>
      <c r="AB848" s="161">
        <f t="shared" si="243"/>
        <v>0</v>
      </c>
      <c r="AC848" s="162">
        <f t="shared" si="244"/>
        <v>0</v>
      </c>
      <c r="AD848" s="163">
        <f t="shared" si="245"/>
        <v>0</v>
      </c>
      <c r="AE848" s="208"/>
      <c r="AF848" s="215" t="b">
        <f t="shared" si="241"/>
        <v>1</v>
      </c>
      <c r="AG848" s="215" t="b">
        <f t="shared" si="242"/>
        <v>1</v>
      </c>
      <c r="AH848" s="215" t="b">
        <f t="shared" si="246"/>
        <v>1</v>
      </c>
      <c r="AI848" s="215" t="b">
        <f t="shared" si="247"/>
        <v>1</v>
      </c>
      <c r="AJ848" s="215" t="b">
        <f t="shared" si="248"/>
        <v>0</v>
      </c>
      <c r="AK848" s="215" t="b">
        <f t="shared" si="249"/>
        <v>0</v>
      </c>
      <c r="AL848" s="215" t="b">
        <f t="shared" si="250"/>
        <v>0</v>
      </c>
      <c r="AM848" s="215" t="b">
        <f t="shared" si="251"/>
        <v>0</v>
      </c>
      <c r="AN848" s="215" t="b">
        <f t="shared" si="252"/>
        <v>0</v>
      </c>
      <c r="AO848" s="215" t="b">
        <f t="shared" si="253"/>
        <v>0</v>
      </c>
      <c r="AP848" s="215" t="b">
        <f t="shared" si="254"/>
        <v>0</v>
      </c>
      <c r="AQ848" s="215" t="b">
        <f t="shared" si="255"/>
        <v>0</v>
      </c>
      <c r="AR848" s="215" t="b">
        <f t="shared" si="256"/>
        <v>0</v>
      </c>
      <c r="AS848" s="215" t="b">
        <f t="shared" si="257"/>
        <v>1</v>
      </c>
      <c r="AT848" s="215" t="b">
        <f t="shared" si="258"/>
        <v>1</v>
      </c>
      <c r="AU848" s="215" t="b">
        <f t="shared" si="259"/>
        <v>1</v>
      </c>
      <c r="AV848" s="215" t="b">
        <f t="shared" si="260"/>
        <v>1</v>
      </c>
    </row>
    <row r="849" spans="1:48" ht="15.75">
      <c r="A849" s="77">
        <v>827</v>
      </c>
      <c r="B849" s="134"/>
      <c r="C849" s="80"/>
      <c r="D849" s="126"/>
      <c r="E849" s="152"/>
      <c r="F849" s="146"/>
      <c r="G849" s="130"/>
      <c r="H849" s="152"/>
      <c r="I849" s="146"/>
      <c r="J849" s="130"/>
      <c r="K849" s="152"/>
      <c r="L849" s="146"/>
      <c r="M849" s="130"/>
      <c r="N849" s="152"/>
      <c r="O849" s="146"/>
      <c r="P849" s="130"/>
      <c r="Q849" s="152"/>
      <c r="R849" s="146"/>
      <c r="S849" s="130"/>
      <c r="T849" s="152"/>
      <c r="U849" s="146"/>
      <c r="V849" s="130"/>
      <c r="W849" s="152"/>
      <c r="X849" s="146"/>
      <c r="Y849" s="130"/>
      <c r="Z849" s="152"/>
      <c r="AA849" s="154"/>
      <c r="AB849" s="161">
        <f t="shared" si="243"/>
        <v>0</v>
      </c>
      <c r="AC849" s="162">
        <f t="shared" si="244"/>
        <v>0</v>
      </c>
      <c r="AD849" s="163">
        <f t="shared" si="245"/>
        <v>0</v>
      </c>
      <c r="AE849" s="208"/>
      <c r="AF849" s="215" t="b">
        <f t="shared" si="241"/>
        <v>1</v>
      </c>
      <c r="AG849" s="215" t="b">
        <f t="shared" si="242"/>
        <v>1</v>
      </c>
      <c r="AH849" s="215" t="b">
        <f t="shared" si="246"/>
        <v>1</v>
      </c>
      <c r="AI849" s="215" t="b">
        <f t="shared" si="247"/>
        <v>1</v>
      </c>
      <c r="AJ849" s="215" t="b">
        <f t="shared" si="248"/>
        <v>0</v>
      </c>
      <c r="AK849" s="215" t="b">
        <f t="shared" si="249"/>
        <v>0</v>
      </c>
      <c r="AL849" s="215" t="b">
        <f t="shared" si="250"/>
        <v>0</v>
      </c>
      <c r="AM849" s="215" t="b">
        <f t="shared" si="251"/>
        <v>0</v>
      </c>
      <c r="AN849" s="215" t="b">
        <f t="shared" si="252"/>
        <v>0</v>
      </c>
      <c r="AO849" s="215" t="b">
        <f t="shared" si="253"/>
        <v>0</v>
      </c>
      <c r="AP849" s="215" t="b">
        <f t="shared" si="254"/>
        <v>0</v>
      </c>
      <c r="AQ849" s="215" t="b">
        <f t="shared" si="255"/>
        <v>0</v>
      </c>
      <c r="AR849" s="215" t="b">
        <f t="shared" si="256"/>
        <v>0</v>
      </c>
      <c r="AS849" s="215" t="b">
        <f t="shared" si="257"/>
        <v>1</v>
      </c>
      <c r="AT849" s="215" t="b">
        <f t="shared" si="258"/>
        <v>1</v>
      </c>
      <c r="AU849" s="215" t="b">
        <f t="shared" si="259"/>
        <v>1</v>
      </c>
      <c r="AV849" s="215" t="b">
        <f t="shared" si="260"/>
        <v>1</v>
      </c>
    </row>
    <row r="850" spans="1:48" ht="15.75">
      <c r="A850" s="77">
        <v>828</v>
      </c>
      <c r="B850" s="134"/>
      <c r="C850" s="80"/>
      <c r="D850" s="126"/>
      <c r="E850" s="152"/>
      <c r="F850" s="146"/>
      <c r="G850" s="130"/>
      <c r="H850" s="152"/>
      <c r="I850" s="146"/>
      <c r="J850" s="130"/>
      <c r="K850" s="152"/>
      <c r="L850" s="146"/>
      <c r="M850" s="130"/>
      <c r="N850" s="152"/>
      <c r="O850" s="146"/>
      <c r="P850" s="130"/>
      <c r="Q850" s="152"/>
      <c r="R850" s="146"/>
      <c r="S850" s="130"/>
      <c r="T850" s="152"/>
      <c r="U850" s="146"/>
      <c r="V850" s="130"/>
      <c r="W850" s="152"/>
      <c r="X850" s="146"/>
      <c r="Y850" s="130"/>
      <c r="Z850" s="152"/>
      <c r="AA850" s="154"/>
      <c r="AB850" s="161">
        <f t="shared" si="243"/>
        <v>0</v>
      </c>
      <c r="AC850" s="162">
        <f t="shared" si="244"/>
        <v>0</v>
      </c>
      <c r="AD850" s="163">
        <f t="shared" si="245"/>
        <v>0</v>
      </c>
      <c r="AE850" s="208"/>
      <c r="AF850" s="215" t="b">
        <f t="shared" si="241"/>
        <v>1</v>
      </c>
      <c r="AG850" s="215" t="b">
        <f t="shared" si="242"/>
        <v>1</v>
      </c>
      <c r="AH850" s="215" t="b">
        <f t="shared" si="246"/>
        <v>1</v>
      </c>
      <c r="AI850" s="215" t="b">
        <f t="shared" si="247"/>
        <v>1</v>
      </c>
      <c r="AJ850" s="215" t="b">
        <f t="shared" si="248"/>
        <v>0</v>
      </c>
      <c r="AK850" s="215" t="b">
        <f t="shared" si="249"/>
        <v>0</v>
      </c>
      <c r="AL850" s="215" t="b">
        <f t="shared" si="250"/>
        <v>0</v>
      </c>
      <c r="AM850" s="215" t="b">
        <f t="shared" si="251"/>
        <v>0</v>
      </c>
      <c r="AN850" s="215" t="b">
        <f t="shared" si="252"/>
        <v>0</v>
      </c>
      <c r="AO850" s="215" t="b">
        <f t="shared" si="253"/>
        <v>0</v>
      </c>
      <c r="AP850" s="215" t="b">
        <f t="shared" si="254"/>
        <v>0</v>
      </c>
      <c r="AQ850" s="215" t="b">
        <f t="shared" si="255"/>
        <v>0</v>
      </c>
      <c r="AR850" s="215" t="b">
        <f t="shared" si="256"/>
        <v>0</v>
      </c>
      <c r="AS850" s="215" t="b">
        <f t="shared" si="257"/>
        <v>1</v>
      </c>
      <c r="AT850" s="215" t="b">
        <f t="shared" si="258"/>
        <v>1</v>
      </c>
      <c r="AU850" s="215" t="b">
        <f t="shared" si="259"/>
        <v>1</v>
      </c>
      <c r="AV850" s="215" t="b">
        <f t="shared" si="260"/>
        <v>1</v>
      </c>
    </row>
    <row r="851" spans="1:48" ht="15.75">
      <c r="A851" s="77">
        <v>829</v>
      </c>
      <c r="B851" s="134"/>
      <c r="C851" s="80"/>
      <c r="D851" s="126"/>
      <c r="E851" s="152"/>
      <c r="F851" s="146"/>
      <c r="G851" s="130"/>
      <c r="H851" s="152"/>
      <c r="I851" s="146"/>
      <c r="J851" s="130"/>
      <c r="K851" s="152"/>
      <c r="L851" s="146"/>
      <c r="M851" s="130"/>
      <c r="N851" s="152"/>
      <c r="O851" s="146"/>
      <c r="P851" s="130"/>
      <c r="Q851" s="152"/>
      <c r="R851" s="146"/>
      <c r="S851" s="130"/>
      <c r="T851" s="152"/>
      <c r="U851" s="146"/>
      <c r="V851" s="130"/>
      <c r="W851" s="152"/>
      <c r="X851" s="146"/>
      <c r="Y851" s="130"/>
      <c r="Z851" s="152"/>
      <c r="AA851" s="154"/>
      <c r="AB851" s="161">
        <f t="shared" si="243"/>
        <v>0</v>
      </c>
      <c r="AC851" s="162">
        <f t="shared" si="244"/>
        <v>0</v>
      </c>
      <c r="AD851" s="163">
        <f t="shared" si="245"/>
        <v>0</v>
      </c>
      <c r="AE851" s="208"/>
      <c r="AF851" s="215" t="b">
        <f t="shared" si="241"/>
        <v>1</v>
      </c>
      <c r="AG851" s="215" t="b">
        <f t="shared" si="242"/>
        <v>1</v>
      </c>
      <c r="AH851" s="215" t="b">
        <f t="shared" si="246"/>
        <v>1</v>
      </c>
      <c r="AI851" s="215" t="b">
        <f t="shared" si="247"/>
        <v>1</v>
      </c>
      <c r="AJ851" s="215" t="b">
        <f t="shared" si="248"/>
        <v>0</v>
      </c>
      <c r="AK851" s="215" t="b">
        <f t="shared" si="249"/>
        <v>0</v>
      </c>
      <c r="AL851" s="215" t="b">
        <f t="shared" si="250"/>
        <v>0</v>
      </c>
      <c r="AM851" s="215" t="b">
        <f t="shared" si="251"/>
        <v>0</v>
      </c>
      <c r="AN851" s="215" t="b">
        <f t="shared" si="252"/>
        <v>0</v>
      </c>
      <c r="AO851" s="215" t="b">
        <f t="shared" si="253"/>
        <v>0</v>
      </c>
      <c r="AP851" s="215" t="b">
        <f t="shared" si="254"/>
        <v>0</v>
      </c>
      <c r="AQ851" s="215" t="b">
        <f t="shared" si="255"/>
        <v>0</v>
      </c>
      <c r="AR851" s="215" t="b">
        <f t="shared" si="256"/>
        <v>0</v>
      </c>
      <c r="AS851" s="215" t="b">
        <f t="shared" si="257"/>
        <v>1</v>
      </c>
      <c r="AT851" s="215" t="b">
        <f t="shared" si="258"/>
        <v>1</v>
      </c>
      <c r="AU851" s="215" t="b">
        <f t="shared" si="259"/>
        <v>1</v>
      </c>
      <c r="AV851" s="215" t="b">
        <f t="shared" si="260"/>
        <v>1</v>
      </c>
    </row>
    <row r="852" spans="1:48" ht="15.75">
      <c r="A852" s="77">
        <v>830</v>
      </c>
      <c r="B852" s="134"/>
      <c r="C852" s="80"/>
      <c r="D852" s="126"/>
      <c r="E852" s="152"/>
      <c r="F852" s="146"/>
      <c r="G852" s="130"/>
      <c r="H852" s="152"/>
      <c r="I852" s="146"/>
      <c r="J852" s="130"/>
      <c r="K852" s="152"/>
      <c r="L852" s="146"/>
      <c r="M852" s="130"/>
      <c r="N852" s="152"/>
      <c r="O852" s="146"/>
      <c r="P852" s="130"/>
      <c r="Q852" s="152"/>
      <c r="R852" s="146"/>
      <c r="S852" s="130"/>
      <c r="T852" s="152"/>
      <c r="U852" s="146"/>
      <c r="V852" s="130"/>
      <c r="W852" s="152"/>
      <c r="X852" s="146"/>
      <c r="Y852" s="130"/>
      <c r="Z852" s="152"/>
      <c r="AA852" s="154"/>
      <c r="AB852" s="161">
        <f t="shared" si="243"/>
        <v>0</v>
      </c>
      <c r="AC852" s="162">
        <f t="shared" si="244"/>
        <v>0</v>
      </c>
      <c r="AD852" s="163">
        <f t="shared" si="245"/>
        <v>0</v>
      </c>
      <c r="AE852" s="208"/>
      <c r="AF852" s="215" t="b">
        <f t="shared" si="241"/>
        <v>1</v>
      </c>
      <c r="AG852" s="215" t="b">
        <f t="shared" si="242"/>
        <v>1</v>
      </c>
      <c r="AH852" s="215" t="b">
        <f t="shared" si="246"/>
        <v>1</v>
      </c>
      <c r="AI852" s="215" t="b">
        <f t="shared" si="247"/>
        <v>1</v>
      </c>
      <c r="AJ852" s="215" t="b">
        <f t="shared" si="248"/>
        <v>0</v>
      </c>
      <c r="AK852" s="215" t="b">
        <f t="shared" si="249"/>
        <v>0</v>
      </c>
      <c r="AL852" s="215" t="b">
        <f t="shared" si="250"/>
        <v>0</v>
      </c>
      <c r="AM852" s="215" t="b">
        <f t="shared" si="251"/>
        <v>0</v>
      </c>
      <c r="AN852" s="215" t="b">
        <f t="shared" si="252"/>
        <v>0</v>
      </c>
      <c r="AO852" s="215" t="b">
        <f t="shared" si="253"/>
        <v>0</v>
      </c>
      <c r="AP852" s="215" t="b">
        <f t="shared" si="254"/>
        <v>0</v>
      </c>
      <c r="AQ852" s="215" t="b">
        <f t="shared" si="255"/>
        <v>0</v>
      </c>
      <c r="AR852" s="215" t="b">
        <f t="shared" si="256"/>
        <v>0</v>
      </c>
      <c r="AS852" s="215" t="b">
        <f t="shared" si="257"/>
        <v>1</v>
      </c>
      <c r="AT852" s="215" t="b">
        <f t="shared" si="258"/>
        <v>1</v>
      </c>
      <c r="AU852" s="215" t="b">
        <f t="shared" si="259"/>
        <v>1</v>
      </c>
      <c r="AV852" s="215" t="b">
        <f t="shared" si="260"/>
        <v>1</v>
      </c>
    </row>
    <row r="853" spans="1:48" ht="15.75">
      <c r="A853" s="77">
        <v>831</v>
      </c>
      <c r="B853" s="134"/>
      <c r="C853" s="80"/>
      <c r="D853" s="126"/>
      <c r="E853" s="152"/>
      <c r="F853" s="146"/>
      <c r="G853" s="130"/>
      <c r="H853" s="152"/>
      <c r="I853" s="146"/>
      <c r="J853" s="130"/>
      <c r="K853" s="152"/>
      <c r="L853" s="146"/>
      <c r="M853" s="130"/>
      <c r="N853" s="152"/>
      <c r="O853" s="146"/>
      <c r="P853" s="130"/>
      <c r="Q853" s="152"/>
      <c r="R853" s="146"/>
      <c r="S853" s="130"/>
      <c r="T853" s="152"/>
      <c r="U853" s="146"/>
      <c r="V853" s="130"/>
      <c r="W853" s="152"/>
      <c r="X853" s="146"/>
      <c r="Y853" s="130"/>
      <c r="Z853" s="152"/>
      <c r="AA853" s="154"/>
      <c r="AB853" s="161">
        <f t="shared" si="243"/>
        <v>0</v>
      </c>
      <c r="AC853" s="162">
        <f t="shared" si="244"/>
        <v>0</v>
      </c>
      <c r="AD853" s="163">
        <f t="shared" si="245"/>
        <v>0</v>
      </c>
      <c r="AE853" s="208"/>
      <c r="AF853" s="215" t="b">
        <f t="shared" si="241"/>
        <v>1</v>
      </c>
      <c r="AG853" s="215" t="b">
        <f t="shared" si="242"/>
        <v>1</v>
      </c>
      <c r="AH853" s="215" t="b">
        <f t="shared" si="246"/>
        <v>1</v>
      </c>
      <c r="AI853" s="215" t="b">
        <f t="shared" si="247"/>
        <v>1</v>
      </c>
      <c r="AJ853" s="215" t="b">
        <f t="shared" si="248"/>
        <v>0</v>
      </c>
      <c r="AK853" s="215" t="b">
        <f t="shared" si="249"/>
        <v>0</v>
      </c>
      <c r="AL853" s="215" t="b">
        <f t="shared" si="250"/>
        <v>0</v>
      </c>
      <c r="AM853" s="215" t="b">
        <f t="shared" si="251"/>
        <v>0</v>
      </c>
      <c r="AN853" s="215" t="b">
        <f t="shared" si="252"/>
        <v>0</v>
      </c>
      <c r="AO853" s="215" t="b">
        <f t="shared" si="253"/>
        <v>0</v>
      </c>
      <c r="AP853" s="215" t="b">
        <f t="shared" si="254"/>
        <v>0</v>
      </c>
      <c r="AQ853" s="215" t="b">
        <f t="shared" si="255"/>
        <v>0</v>
      </c>
      <c r="AR853" s="215" t="b">
        <f t="shared" si="256"/>
        <v>0</v>
      </c>
      <c r="AS853" s="215" t="b">
        <f t="shared" si="257"/>
        <v>1</v>
      </c>
      <c r="AT853" s="215" t="b">
        <f t="shared" si="258"/>
        <v>1</v>
      </c>
      <c r="AU853" s="215" t="b">
        <f t="shared" si="259"/>
        <v>1</v>
      </c>
      <c r="AV853" s="215" t="b">
        <f t="shared" si="260"/>
        <v>1</v>
      </c>
    </row>
    <row r="854" spans="1:48" ht="15.75">
      <c r="A854" s="77">
        <v>832</v>
      </c>
      <c r="B854" s="134"/>
      <c r="C854" s="80"/>
      <c r="D854" s="126"/>
      <c r="E854" s="152"/>
      <c r="F854" s="146"/>
      <c r="G854" s="130"/>
      <c r="H854" s="152"/>
      <c r="I854" s="146"/>
      <c r="J854" s="130"/>
      <c r="K854" s="152"/>
      <c r="L854" s="146"/>
      <c r="M854" s="130"/>
      <c r="N854" s="152"/>
      <c r="O854" s="146"/>
      <c r="P854" s="130"/>
      <c r="Q854" s="152"/>
      <c r="R854" s="146"/>
      <c r="S854" s="130"/>
      <c r="T854" s="152"/>
      <c r="U854" s="146"/>
      <c r="V854" s="130"/>
      <c r="W854" s="152"/>
      <c r="X854" s="146"/>
      <c r="Y854" s="130"/>
      <c r="Z854" s="152"/>
      <c r="AA854" s="154"/>
      <c r="AB854" s="161">
        <f t="shared" si="243"/>
        <v>0</v>
      </c>
      <c r="AC854" s="162">
        <f t="shared" si="244"/>
        <v>0</v>
      </c>
      <c r="AD854" s="163">
        <f t="shared" si="245"/>
        <v>0</v>
      </c>
      <c r="AE854" s="208"/>
      <c r="AF854" s="215" t="b">
        <f t="shared" si="241"/>
        <v>1</v>
      </c>
      <c r="AG854" s="215" t="b">
        <f t="shared" si="242"/>
        <v>1</v>
      </c>
      <c r="AH854" s="215" t="b">
        <f t="shared" si="246"/>
        <v>1</v>
      </c>
      <c r="AI854" s="215" t="b">
        <f t="shared" si="247"/>
        <v>1</v>
      </c>
      <c r="AJ854" s="215" t="b">
        <f t="shared" si="248"/>
        <v>0</v>
      </c>
      <c r="AK854" s="215" t="b">
        <f t="shared" si="249"/>
        <v>0</v>
      </c>
      <c r="AL854" s="215" t="b">
        <f t="shared" si="250"/>
        <v>0</v>
      </c>
      <c r="AM854" s="215" t="b">
        <f t="shared" si="251"/>
        <v>0</v>
      </c>
      <c r="AN854" s="215" t="b">
        <f t="shared" si="252"/>
        <v>0</v>
      </c>
      <c r="AO854" s="215" t="b">
        <f t="shared" si="253"/>
        <v>0</v>
      </c>
      <c r="AP854" s="215" t="b">
        <f t="shared" si="254"/>
        <v>0</v>
      </c>
      <c r="AQ854" s="215" t="b">
        <f t="shared" si="255"/>
        <v>0</v>
      </c>
      <c r="AR854" s="215" t="b">
        <f t="shared" si="256"/>
        <v>0</v>
      </c>
      <c r="AS854" s="215" t="b">
        <f t="shared" si="257"/>
        <v>1</v>
      </c>
      <c r="AT854" s="215" t="b">
        <f t="shared" si="258"/>
        <v>1</v>
      </c>
      <c r="AU854" s="215" t="b">
        <f t="shared" si="259"/>
        <v>1</v>
      </c>
      <c r="AV854" s="215" t="b">
        <f t="shared" si="260"/>
        <v>1</v>
      </c>
    </row>
    <row r="855" spans="1:48" ht="15.75">
      <c r="A855" s="77">
        <v>833</v>
      </c>
      <c r="B855" s="134"/>
      <c r="C855" s="80"/>
      <c r="D855" s="126"/>
      <c r="E855" s="152"/>
      <c r="F855" s="146"/>
      <c r="G855" s="130"/>
      <c r="H855" s="152"/>
      <c r="I855" s="146"/>
      <c r="J855" s="130"/>
      <c r="K855" s="152"/>
      <c r="L855" s="146"/>
      <c r="M855" s="130"/>
      <c r="N855" s="152"/>
      <c r="O855" s="146"/>
      <c r="P855" s="130"/>
      <c r="Q855" s="152"/>
      <c r="R855" s="146"/>
      <c r="S855" s="130"/>
      <c r="T855" s="152"/>
      <c r="U855" s="146"/>
      <c r="V855" s="130"/>
      <c r="W855" s="152"/>
      <c r="X855" s="146"/>
      <c r="Y855" s="130"/>
      <c r="Z855" s="152"/>
      <c r="AA855" s="154"/>
      <c r="AB855" s="161">
        <f t="shared" si="243"/>
        <v>0</v>
      </c>
      <c r="AC855" s="162">
        <f t="shared" si="244"/>
        <v>0</v>
      </c>
      <c r="AD855" s="163">
        <f t="shared" si="245"/>
        <v>0</v>
      </c>
      <c r="AE855" s="208"/>
      <c r="AF855" s="215" t="b">
        <f t="shared" ref="AF855:AF918" si="261">IF(B855="",TRUE,(IF(ISNUMBER(MATCH(B855,CountriesList,0)),TRUE,FALSE)))</f>
        <v>1</v>
      </c>
      <c r="AG855" s="215" t="b">
        <f t="shared" ref="AG855:AG918" si="262">IF(C855="",TRUE,(IF(ISNUMBER(MATCH(C855,ClientCategorisation,0)),TRUE,FALSE)))</f>
        <v>1</v>
      </c>
      <c r="AH855" s="215" t="b">
        <f t="shared" si="246"/>
        <v>1</v>
      </c>
      <c r="AI855" s="215" t="b">
        <f t="shared" si="247"/>
        <v>1</v>
      </c>
      <c r="AJ855" s="215" t="b">
        <f t="shared" si="248"/>
        <v>0</v>
      </c>
      <c r="AK855" s="215" t="b">
        <f t="shared" si="249"/>
        <v>0</v>
      </c>
      <c r="AL855" s="215" t="b">
        <f t="shared" si="250"/>
        <v>0</v>
      </c>
      <c r="AM855" s="215" t="b">
        <f t="shared" si="251"/>
        <v>0</v>
      </c>
      <c r="AN855" s="215" t="b">
        <f t="shared" si="252"/>
        <v>0</v>
      </c>
      <c r="AO855" s="215" t="b">
        <f t="shared" si="253"/>
        <v>0</v>
      </c>
      <c r="AP855" s="215" t="b">
        <f t="shared" si="254"/>
        <v>0</v>
      </c>
      <c r="AQ855" s="215" t="b">
        <f t="shared" si="255"/>
        <v>0</v>
      </c>
      <c r="AR855" s="215" t="b">
        <f t="shared" si="256"/>
        <v>0</v>
      </c>
      <c r="AS855" s="215" t="b">
        <f t="shared" si="257"/>
        <v>1</v>
      </c>
      <c r="AT855" s="215" t="b">
        <f t="shared" si="258"/>
        <v>1</v>
      </c>
      <c r="AU855" s="215" t="b">
        <f t="shared" si="259"/>
        <v>1</v>
      </c>
      <c r="AV855" s="215" t="b">
        <f t="shared" si="260"/>
        <v>1</v>
      </c>
    </row>
    <row r="856" spans="1:48" ht="15.75">
      <c r="A856" s="77">
        <v>834</v>
      </c>
      <c r="B856" s="134"/>
      <c r="C856" s="80"/>
      <c r="D856" s="126"/>
      <c r="E856" s="152"/>
      <c r="F856" s="146"/>
      <c r="G856" s="130"/>
      <c r="H856" s="152"/>
      <c r="I856" s="146"/>
      <c r="J856" s="130"/>
      <c r="K856" s="152"/>
      <c r="L856" s="146"/>
      <c r="M856" s="130"/>
      <c r="N856" s="152"/>
      <c r="O856" s="146"/>
      <c r="P856" s="130"/>
      <c r="Q856" s="152"/>
      <c r="R856" s="146"/>
      <c r="S856" s="130"/>
      <c r="T856" s="152"/>
      <c r="U856" s="146"/>
      <c r="V856" s="130"/>
      <c r="W856" s="152"/>
      <c r="X856" s="146"/>
      <c r="Y856" s="130"/>
      <c r="Z856" s="152"/>
      <c r="AA856" s="154"/>
      <c r="AB856" s="161">
        <f t="shared" ref="AB856:AB919" si="263">D856+G856+J856+M856+P856+S856+V856+Y856</f>
        <v>0</v>
      </c>
      <c r="AC856" s="162">
        <f t="shared" ref="AC856:AC919" si="264">E856+H856+K856+N856+Q856+T856+W856+Z856</f>
        <v>0</v>
      </c>
      <c r="AD856" s="163">
        <f t="shared" ref="AD856:AD919" si="265">F856+I856+L856+O856+R856+U856+X856+AA856</f>
        <v>0</v>
      </c>
      <c r="AE856" s="208"/>
      <c r="AF856" s="215" t="b">
        <f t="shared" si="261"/>
        <v>1</v>
      </c>
      <c r="AG856" s="215" t="b">
        <f t="shared" si="262"/>
        <v>1</v>
      </c>
      <c r="AH856" s="215" t="b">
        <f t="shared" ref="AH856:AH919" si="266">IF(OR(AND(B856="",C856="",AB856=0,AC856=0,AD856=0),AND(B856&lt;&gt;"",C856&lt;&gt;"",AB856&gt;0)),TRUE,FALSE)</f>
        <v>1</v>
      </c>
      <c r="AI856" s="215" t="b">
        <f t="shared" ref="AI856:AI919" si="267">IF(AND(OR(B856="",C856=""),AB856&gt;0),FALSE,TRUE)</f>
        <v>1</v>
      </c>
      <c r="AJ856" s="215" t="b">
        <f t="shared" ref="AJ856:AJ919" si="268">IF(AND(D856&gt;0,E856&lt;&gt;"",F856&lt;&gt;""),TRUE,FALSE)</f>
        <v>0</v>
      </c>
      <c r="AK856" s="215" t="b">
        <f t="shared" ref="AK856:AK919" si="269">IF(AND(G856&gt;0,H856&lt;&gt;"",I856&lt;&gt;""),TRUE,FALSE)</f>
        <v>0</v>
      </c>
      <c r="AL856" s="215" t="b">
        <f t="shared" ref="AL856:AL919" si="270">IF(AND(J856&gt;0,K856&lt;&gt;"",L856&lt;&gt;""),TRUE,FALSE)</f>
        <v>0</v>
      </c>
      <c r="AM856" s="215" t="b">
        <f t="shared" ref="AM856:AM919" si="271">IF(AND(M856&gt;0,N856&lt;&gt;"",O856&lt;&gt;""),TRUE,FALSE)</f>
        <v>0</v>
      </c>
      <c r="AN856" s="215" t="b">
        <f t="shared" ref="AN856:AN919" si="272">IF(AND(P856&gt;0,Q856&lt;&gt;"",R856&lt;&gt;""),TRUE,FALSE)</f>
        <v>0</v>
      </c>
      <c r="AO856" s="215" t="b">
        <f t="shared" ref="AO856:AO919" si="273">IF(AND(S856&gt;0,T856&lt;&gt;"",U856&lt;&gt;""),TRUE,FALSE)</f>
        <v>0</v>
      </c>
      <c r="AP856" s="215" t="b">
        <f t="shared" ref="AP856:AP919" si="274">IF(AND(V856&gt;0,W856&lt;&gt;"",X856&lt;&gt;""),TRUE,FALSE)</f>
        <v>0</v>
      </c>
      <c r="AQ856" s="215" t="b">
        <f t="shared" ref="AQ856:AQ919" si="275">IF(AND(Y856&gt;0,Z856&lt;&gt;"",AA856&lt;&gt;""),TRUE,FALSE)</f>
        <v>0</v>
      </c>
      <c r="AR856" s="215" t="b">
        <f t="shared" ref="AR856:AR919" si="276">IF(OR(AJ856=TRUE,AK856=TRUE,AL856=TRUE,AM856=TRUE,AN856=TRUE,AO856=TRUE,AP856=TRUE,AQ856=TRUE),TRUE,FALSE)</f>
        <v>0</v>
      </c>
      <c r="AS856" s="215" t="b">
        <f t="shared" ref="AS856:AS919" si="277">IF(OR(AND(B856&lt;&gt;"",C856&lt;&gt;"",AR856=TRUE),AND(B856="",C856="",AR856=FALSE)),TRUE,FALSE)</f>
        <v>1</v>
      </c>
      <c r="AT856" s="215" t="b">
        <f t="shared" ref="AT856:AT919" si="278">IF(AND(B856&lt;&gt;"",C856&lt;&gt;""),TRUE,IF(OR(D856&lt;&gt;"",E856&lt;&gt;"",F856&lt;&gt;"",G856&lt;&gt;"",H856&lt;&gt;"",I856&lt;&gt;"",J856&lt;&gt;"",K856&lt;&gt;"",L856&lt;&gt;"",M856&lt;&gt;"",N856&lt;&gt;"",O856&lt;&gt;"",P856&lt;&gt;"",Q856&lt;&gt;"",R856&lt;&gt;"",S856&lt;&gt;"",T856&lt;&gt;"",U856&lt;&gt;"",V856&lt;&gt;"",W856&lt;&gt;"",X856&lt;&gt;"",Y856&lt;&gt;"",Z856&lt;&gt;"",AA856&lt;&gt;""),FALSE,TRUE))</f>
        <v>1</v>
      </c>
      <c r="AU856" s="215" t="b">
        <f t="shared" ref="AU856:AU919" si="279">IF(OR(AND(E856&gt;0,F856=0),AND(H856&gt;0,I856=0),AND(K856&gt;0,L856=0),AND(N856&gt;0,O856=0),AND(Q856&gt;0,R856=0),AND(T856&gt;0,U856=0),AND(W856&gt;0,X856=0),AND(Z856&gt;0,AA856=0)),FALSE,TRUE)</f>
        <v>1</v>
      </c>
      <c r="AV856" s="215" t="b">
        <f t="shared" ref="AV856:AV919" si="280">IF(OR(AND(E856=0,F856&gt;0),AND(H856=0,I856&gt;0),AND(K856=0,L856&gt;0),AND(N856=0,O856&gt;0),AND(Q856=0,R856&gt;0),AND(T856=0,U856&gt;0),AND(W856=0,X856&gt;0),AND(Z856=0,AA856&gt;0)),FALSE,TRUE)</f>
        <v>1</v>
      </c>
    </row>
    <row r="857" spans="1:48" ht="15.75">
      <c r="A857" s="77">
        <v>835</v>
      </c>
      <c r="B857" s="134"/>
      <c r="C857" s="80"/>
      <c r="D857" s="126"/>
      <c r="E857" s="152"/>
      <c r="F857" s="146"/>
      <c r="G857" s="130"/>
      <c r="H857" s="152"/>
      <c r="I857" s="146"/>
      <c r="J857" s="130"/>
      <c r="K857" s="152"/>
      <c r="L857" s="146"/>
      <c r="M857" s="130"/>
      <c r="N857" s="152"/>
      <c r="O857" s="146"/>
      <c r="P857" s="130"/>
      <c r="Q857" s="152"/>
      <c r="R857" s="146"/>
      <c r="S857" s="130"/>
      <c r="T857" s="152"/>
      <c r="U857" s="146"/>
      <c r="V857" s="130"/>
      <c r="W857" s="152"/>
      <c r="X857" s="146"/>
      <c r="Y857" s="130"/>
      <c r="Z857" s="152"/>
      <c r="AA857" s="154"/>
      <c r="AB857" s="161">
        <f t="shared" si="263"/>
        <v>0</v>
      </c>
      <c r="AC857" s="162">
        <f t="shared" si="264"/>
        <v>0</v>
      </c>
      <c r="AD857" s="163">
        <f t="shared" si="265"/>
        <v>0</v>
      </c>
      <c r="AE857" s="208"/>
      <c r="AF857" s="215" t="b">
        <f t="shared" si="261"/>
        <v>1</v>
      </c>
      <c r="AG857" s="215" t="b">
        <f t="shared" si="262"/>
        <v>1</v>
      </c>
      <c r="AH857" s="215" t="b">
        <f t="shared" si="266"/>
        <v>1</v>
      </c>
      <c r="AI857" s="215" t="b">
        <f t="shared" si="267"/>
        <v>1</v>
      </c>
      <c r="AJ857" s="215" t="b">
        <f t="shared" si="268"/>
        <v>0</v>
      </c>
      <c r="AK857" s="215" t="b">
        <f t="shared" si="269"/>
        <v>0</v>
      </c>
      <c r="AL857" s="215" t="b">
        <f t="shared" si="270"/>
        <v>0</v>
      </c>
      <c r="AM857" s="215" t="b">
        <f t="shared" si="271"/>
        <v>0</v>
      </c>
      <c r="AN857" s="215" t="b">
        <f t="shared" si="272"/>
        <v>0</v>
      </c>
      <c r="AO857" s="215" t="b">
        <f t="shared" si="273"/>
        <v>0</v>
      </c>
      <c r="AP857" s="215" t="b">
        <f t="shared" si="274"/>
        <v>0</v>
      </c>
      <c r="AQ857" s="215" t="b">
        <f t="shared" si="275"/>
        <v>0</v>
      </c>
      <c r="AR857" s="215" t="b">
        <f t="shared" si="276"/>
        <v>0</v>
      </c>
      <c r="AS857" s="215" t="b">
        <f t="shared" si="277"/>
        <v>1</v>
      </c>
      <c r="AT857" s="215" t="b">
        <f t="shared" si="278"/>
        <v>1</v>
      </c>
      <c r="AU857" s="215" t="b">
        <f t="shared" si="279"/>
        <v>1</v>
      </c>
      <c r="AV857" s="215" t="b">
        <f t="shared" si="280"/>
        <v>1</v>
      </c>
    </row>
    <row r="858" spans="1:48" ht="15.75">
      <c r="A858" s="77">
        <v>836</v>
      </c>
      <c r="B858" s="134"/>
      <c r="C858" s="80"/>
      <c r="D858" s="126"/>
      <c r="E858" s="152"/>
      <c r="F858" s="146"/>
      <c r="G858" s="130"/>
      <c r="H858" s="152"/>
      <c r="I858" s="146"/>
      <c r="J858" s="130"/>
      <c r="K858" s="152"/>
      <c r="L858" s="146"/>
      <c r="M858" s="130"/>
      <c r="N858" s="152"/>
      <c r="O858" s="146"/>
      <c r="P858" s="130"/>
      <c r="Q858" s="152"/>
      <c r="R858" s="146"/>
      <c r="S858" s="130"/>
      <c r="T858" s="152"/>
      <c r="U858" s="146"/>
      <c r="V858" s="130"/>
      <c r="W858" s="152"/>
      <c r="X858" s="146"/>
      <c r="Y858" s="130"/>
      <c r="Z858" s="152"/>
      <c r="AA858" s="154"/>
      <c r="AB858" s="161">
        <f t="shared" si="263"/>
        <v>0</v>
      </c>
      <c r="AC858" s="162">
        <f t="shared" si="264"/>
        <v>0</v>
      </c>
      <c r="AD858" s="163">
        <f t="shared" si="265"/>
        <v>0</v>
      </c>
      <c r="AE858" s="208"/>
      <c r="AF858" s="215" t="b">
        <f t="shared" si="261"/>
        <v>1</v>
      </c>
      <c r="AG858" s="215" t="b">
        <f t="shared" si="262"/>
        <v>1</v>
      </c>
      <c r="AH858" s="215" t="b">
        <f t="shared" si="266"/>
        <v>1</v>
      </c>
      <c r="AI858" s="215" t="b">
        <f t="shared" si="267"/>
        <v>1</v>
      </c>
      <c r="AJ858" s="215" t="b">
        <f t="shared" si="268"/>
        <v>0</v>
      </c>
      <c r="AK858" s="215" t="b">
        <f t="shared" si="269"/>
        <v>0</v>
      </c>
      <c r="AL858" s="215" t="b">
        <f t="shared" si="270"/>
        <v>0</v>
      </c>
      <c r="AM858" s="215" t="b">
        <f t="shared" si="271"/>
        <v>0</v>
      </c>
      <c r="AN858" s="215" t="b">
        <f t="shared" si="272"/>
        <v>0</v>
      </c>
      <c r="AO858" s="215" t="b">
        <f t="shared" si="273"/>
        <v>0</v>
      </c>
      <c r="AP858" s="215" t="b">
        <f t="shared" si="274"/>
        <v>0</v>
      </c>
      <c r="AQ858" s="215" t="b">
        <f t="shared" si="275"/>
        <v>0</v>
      </c>
      <c r="AR858" s="215" t="b">
        <f t="shared" si="276"/>
        <v>0</v>
      </c>
      <c r="AS858" s="215" t="b">
        <f t="shared" si="277"/>
        <v>1</v>
      </c>
      <c r="AT858" s="215" t="b">
        <f t="shared" si="278"/>
        <v>1</v>
      </c>
      <c r="AU858" s="215" t="b">
        <f t="shared" si="279"/>
        <v>1</v>
      </c>
      <c r="AV858" s="215" t="b">
        <f t="shared" si="280"/>
        <v>1</v>
      </c>
    </row>
    <row r="859" spans="1:48" ht="15.75">
      <c r="A859" s="77">
        <v>837</v>
      </c>
      <c r="B859" s="134"/>
      <c r="C859" s="80"/>
      <c r="D859" s="126"/>
      <c r="E859" s="152"/>
      <c r="F859" s="146"/>
      <c r="G859" s="130"/>
      <c r="H859" s="152"/>
      <c r="I859" s="146"/>
      <c r="J859" s="130"/>
      <c r="K859" s="152"/>
      <c r="L859" s="146"/>
      <c r="M859" s="130"/>
      <c r="N859" s="152"/>
      <c r="O859" s="146"/>
      <c r="P859" s="130"/>
      <c r="Q859" s="152"/>
      <c r="R859" s="146"/>
      <c r="S859" s="130"/>
      <c r="T859" s="152"/>
      <c r="U859" s="146"/>
      <c r="V859" s="130"/>
      <c r="W859" s="152"/>
      <c r="X859" s="146"/>
      <c r="Y859" s="130"/>
      <c r="Z859" s="152"/>
      <c r="AA859" s="154"/>
      <c r="AB859" s="161">
        <f t="shared" si="263"/>
        <v>0</v>
      </c>
      <c r="AC859" s="162">
        <f t="shared" si="264"/>
        <v>0</v>
      </c>
      <c r="AD859" s="163">
        <f t="shared" si="265"/>
        <v>0</v>
      </c>
      <c r="AE859" s="208"/>
      <c r="AF859" s="215" t="b">
        <f t="shared" si="261"/>
        <v>1</v>
      </c>
      <c r="AG859" s="215" t="b">
        <f t="shared" si="262"/>
        <v>1</v>
      </c>
      <c r="AH859" s="215" t="b">
        <f t="shared" si="266"/>
        <v>1</v>
      </c>
      <c r="AI859" s="215" t="b">
        <f t="shared" si="267"/>
        <v>1</v>
      </c>
      <c r="AJ859" s="215" t="b">
        <f t="shared" si="268"/>
        <v>0</v>
      </c>
      <c r="AK859" s="215" t="b">
        <f t="shared" si="269"/>
        <v>0</v>
      </c>
      <c r="AL859" s="215" t="b">
        <f t="shared" si="270"/>
        <v>0</v>
      </c>
      <c r="AM859" s="215" t="b">
        <f t="shared" si="271"/>
        <v>0</v>
      </c>
      <c r="AN859" s="215" t="b">
        <f t="shared" si="272"/>
        <v>0</v>
      </c>
      <c r="AO859" s="215" t="b">
        <f t="shared" si="273"/>
        <v>0</v>
      </c>
      <c r="AP859" s="215" t="b">
        <f t="shared" si="274"/>
        <v>0</v>
      </c>
      <c r="AQ859" s="215" t="b">
        <f t="shared" si="275"/>
        <v>0</v>
      </c>
      <c r="AR859" s="215" t="b">
        <f t="shared" si="276"/>
        <v>0</v>
      </c>
      <c r="AS859" s="215" t="b">
        <f t="shared" si="277"/>
        <v>1</v>
      </c>
      <c r="AT859" s="215" t="b">
        <f t="shared" si="278"/>
        <v>1</v>
      </c>
      <c r="AU859" s="215" t="b">
        <f t="shared" si="279"/>
        <v>1</v>
      </c>
      <c r="AV859" s="215" t="b">
        <f t="shared" si="280"/>
        <v>1</v>
      </c>
    </row>
    <row r="860" spans="1:48" ht="15.75">
      <c r="A860" s="77">
        <v>838</v>
      </c>
      <c r="B860" s="134"/>
      <c r="C860" s="80"/>
      <c r="D860" s="126"/>
      <c r="E860" s="152"/>
      <c r="F860" s="146"/>
      <c r="G860" s="130"/>
      <c r="H860" s="152"/>
      <c r="I860" s="146"/>
      <c r="J860" s="130"/>
      <c r="K860" s="152"/>
      <c r="L860" s="146"/>
      <c r="M860" s="130"/>
      <c r="N860" s="152"/>
      <c r="O860" s="146"/>
      <c r="P860" s="130"/>
      <c r="Q860" s="152"/>
      <c r="R860" s="146"/>
      <c r="S860" s="130"/>
      <c r="T860" s="152"/>
      <c r="U860" s="146"/>
      <c r="V860" s="130"/>
      <c r="W860" s="152"/>
      <c r="X860" s="146"/>
      <c r="Y860" s="130"/>
      <c r="Z860" s="152"/>
      <c r="AA860" s="154"/>
      <c r="AB860" s="161">
        <f t="shared" si="263"/>
        <v>0</v>
      </c>
      <c r="AC860" s="162">
        <f t="shared" si="264"/>
        <v>0</v>
      </c>
      <c r="AD860" s="163">
        <f t="shared" si="265"/>
        <v>0</v>
      </c>
      <c r="AE860" s="208"/>
      <c r="AF860" s="215" t="b">
        <f t="shared" si="261"/>
        <v>1</v>
      </c>
      <c r="AG860" s="215" t="b">
        <f t="shared" si="262"/>
        <v>1</v>
      </c>
      <c r="AH860" s="215" t="b">
        <f t="shared" si="266"/>
        <v>1</v>
      </c>
      <c r="AI860" s="215" t="b">
        <f t="shared" si="267"/>
        <v>1</v>
      </c>
      <c r="AJ860" s="215" t="b">
        <f t="shared" si="268"/>
        <v>0</v>
      </c>
      <c r="AK860" s="215" t="b">
        <f t="shared" si="269"/>
        <v>0</v>
      </c>
      <c r="AL860" s="215" t="b">
        <f t="shared" si="270"/>
        <v>0</v>
      </c>
      <c r="AM860" s="215" t="b">
        <f t="shared" si="271"/>
        <v>0</v>
      </c>
      <c r="AN860" s="215" t="b">
        <f t="shared" si="272"/>
        <v>0</v>
      </c>
      <c r="AO860" s="215" t="b">
        <f t="shared" si="273"/>
        <v>0</v>
      </c>
      <c r="AP860" s="215" t="b">
        <f t="shared" si="274"/>
        <v>0</v>
      </c>
      <c r="AQ860" s="215" t="b">
        <f t="shared" si="275"/>
        <v>0</v>
      </c>
      <c r="AR860" s="215" t="b">
        <f t="shared" si="276"/>
        <v>0</v>
      </c>
      <c r="AS860" s="215" t="b">
        <f t="shared" si="277"/>
        <v>1</v>
      </c>
      <c r="AT860" s="215" t="b">
        <f t="shared" si="278"/>
        <v>1</v>
      </c>
      <c r="AU860" s="215" t="b">
        <f t="shared" si="279"/>
        <v>1</v>
      </c>
      <c r="AV860" s="215" t="b">
        <f t="shared" si="280"/>
        <v>1</v>
      </c>
    </row>
    <row r="861" spans="1:48" ht="15.75">
      <c r="A861" s="77">
        <v>839</v>
      </c>
      <c r="B861" s="134"/>
      <c r="C861" s="80"/>
      <c r="D861" s="126"/>
      <c r="E861" s="152"/>
      <c r="F861" s="146"/>
      <c r="G861" s="130"/>
      <c r="H861" s="152"/>
      <c r="I861" s="146"/>
      <c r="J861" s="130"/>
      <c r="K861" s="152"/>
      <c r="L861" s="146"/>
      <c r="M861" s="130"/>
      <c r="N861" s="152"/>
      <c r="O861" s="146"/>
      <c r="P861" s="130"/>
      <c r="Q861" s="152"/>
      <c r="R861" s="146"/>
      <c r="S861" s="130"/>
      <c r="T861" s="152"/>
      <c r="U861" s="146"/>
      <c r="V861" s="130"/>
      <c r="W861" s="152"/>
      <c r="X861" s="146"/>
      <c r="Y861" s="130"/>
      <c r="Z861" s="152"/>
      <c r="AA861" s="154"/>
      <c r="AB861" s="161">
        <f t="shared" si="263"/>
        <v>0</v>
      </c>
      <c r="AC861" s="162">
        <f t="shared" si="264"/>
        <v>0</v>
      </c>
      <c r="AD861" s="163">
        <f t="shared" si="265"/>
        <v>0</v>
      </c>
      <c r="AE861" s="208"/>
      <c r="AF861" s="215" t="b">
        <f t="shared" si="261"/>
        <v>1</v>
      </c>
      <c r="AG861" s="215" t="b">
        <f t="shared" si="262"/>
        <v>1</v>
      </c>
      <c r="AH861" s="215" t="b">
        <f t="shared" si="266"/>
        <v>1</v>
      </c>
      <c r="AI861" s="215" t="b">
        <f t="shared" si="267"/>
        <v>1</v>
      </c>
      <c r="AJ861" s="215" t="b">
        <f t="shared" si="268"/>
        <v>0</v>
      </c>
      <c r="AK861" s="215" t="b">
        <f t="shared" si="269"/>
        <v>0</v>
      </c>
      <c r="AL861" s="215" t="b">
        <f t="shared" si="270"/>
        <v>0</v>
      </c>
      <c r="AM861" s="215" t="b">
        <f t="shared" si="271"/>
        <v>0</v>
      </c>
      <c r="AN861" s="215" t="b">
        <f t="shared" si="272"/>
        <v>0</v>
      </c>
      <c r="AO861" s="215" t="b">
        <f t="shared" si="273"/>
        <v>0</v>
      </c>
      <c r="AP861" s="215" t="b">
        <f t="shared" si="274"/>
        <v>0</v>
      </c>
      <c r="AQ861" s="215" t="b">
        <f t="shared" si="275"/>
        <v>0</v>
      </c>
      <c r="AR861" s="215" t="b">
        <f t="shared" si="276"/>
        <v>0</v>
      </c>
      <c r="AS861" s="215" t="b">
        <f t="shared" si="277"/>
        <v>1</v>
      </c>
      <c r="AT861" s="215" t="b">
        <f t="shared" si="278"/>
        <v>1</v>
      </c>
      <c r="AU861" s="215" t="b">
        <f t="shared" si="279"/>
        <v>1</v>
      </c>
      <c r="AV861" s="215" t="b">
        <f t="shared" si="280"/>
        <v>1</v>
      </c>
    </row>
    <row r="862" spans="1:48" ht="15.75">
      <c r="A862" s="77">
        <v>840</v>
      </c>
      <c r="B862" s="134"/>
      <c r="C862" s="80"/>
      <c r="D862" s="126"/>
      <c r="E862" s="152"/>
      <c r="F862" s="146"/>
      <c r="G862" s="130"/>
      <c r="H862" s="152"/>
      <c r="I862" s="146"/>
      <c r="J862" s="130"/>
      <c r="K862" s="152"/>
      <c r="L862" s="146"/>
      <c r="M862" s="130"/>
      <c r="N862" s="152"/>
      <c r="O862" s="146"/>
      <c r="P862" s="130"/>
      <c r="Q862" s="152"/>
      <c r="R862" s="146"/>
      <c r="S862" s="130"/>
      <c r="T862" s="152"/>
      <c r="U862" s="146"/>
      <c r="V862" s="130"/>
      <c r="W862" s="152"/>
      <c r="X862" s="146"/>
      <c r="Y862" s="130"/>
      <c r="Z862" s="152"/>
      <c r="AA862" s="154"/>
      <c r="AB862" s="161">
        <f t="shared" si="263"/>
        <v>0</v>
      </c>
      <c r="AC862" s="162">
        <f t="shared" si="264"/>
        <v>0</v>
      </c>
      <c r="AD862" s="163">
        <f t="shared" si="265"/>
        <v>0</v>
      </c>
      <c r="AE862" s="208"/>
      <c r="AF862" s="215" t="b">
        <f t="shared" si="261"/>
        <v>1</v>
      </c>
      <c r="AG862" s="215" t="b">
        <f t="shared" si="262"/>
        <v>1</v>
      </c>
      <c r="AH862" s="215" t="b">
        <f t="shared" si="266"/>
        <v>1</v>
      </c>
      <c r="AI862" s="215" t="b">
        <f t="shared" si="267"/>
        <v>1</v>
      </c>
      <c r="AJ862" s="215" t="b">
        <f t="shared" si="268"/>
        <v>0</v>
      </c>
      <c r="AK862" s="215" t="b">
        <f t="shared" si="269"/>
        <v>0</v>
      </c>
      <c r="AL862" s="215" t="b">
        <f t="shared" si="270"/>
        <v>0</v>
      </c>
      <c r="AM862" s="215" t="b">
        <f t="shared" si="271"/>
        <v>0</v>
      </c>
      <c r="AN862" s="215" t="b">
        <f t="shared" si="272"/>
        <v>0</v>
      </c>
      <c r="AO862" s="215" t="b">
        <f t="shared" si="273"/>
        <v>0</v>
      </c>
      <c r="AP862" s="215" t="b">
        <f t="shared" si="274"/>
        <v>0</v>
      </c>
      <c r="AQ862" s="215" t="b">
        <f t="shared" si="275"/>
        <v>0</v>
      </c>
      <c r="AR862" s="215" t="b">
        <f t="shared" si="276"/>
        <v>0</v>
      </c>
      <c r="AS862" s="215" t="b">
        <f t="shared" si="277"/>
        <v>1</v>
      </c>
      <c r="AT862" s="215" t="b">
        <f t="shared" si="278"/>
        <v>1</v>
      </c>
      <c r="AU862" s="215" t="b">
        <f t="shared" si="279"/>
        <v>1</v>
      </c>
      <c r="AV862" s="215" t="b">
        <f t="shared" si="280"/>
        <v>1</v>
      </c>
    </row>
    <row r="863" spans="1:48" ht="15.75">
      <c r="A863" s="77">
        <v>841</v>
      </c>
      <c r="B863" s="134"/>
      <c r="C863" s="80"/>
      <c r="D863" s="126"/>
      <c r="E863" s="152"/>
      <c r="F863" s="146"/>
      <c r="G863" s="130"/>
      <c r="H863" s="152"/>
      <c r="I863" s="146"/>
      <c r="J863" s="130"/>
      <c r="K863" s="152"/>
      <c r="L863" s="146"/>
      <c r="M863" s="130"/>
      <c r="N863" s="152"/>
      <c r="O863" s="146"/>
      <c r="P863" s="130"/>
      <c r="Q863" s="152"/>
      <c r="R863" s="146"/>
      <c r="S863" s="130"/>
      <c r="T863" s="152"/>
      <c r="U863" s="146"/>
      <c r="V863" s="130"/>
      <c r="W863" s="152"/>
      <c r="X863" s="146"/>
      <c r="Y863" s="130"/>
      <c r="Z863" s="152"/>
      <c r="AA863" s="154"/>
      <c r="AB863" s="161">
        <f t="shared" si="263"/>
        <v>0</v>
      </c>
      <c r="AC863" s="162">
        <f t="shared" si="264"/>
        <v>0</v>
      </c>
      <c r="AD863" s="163">
        <f t="shared" si="265"/>
        <v>0</v>
      </c>
      <c r="AE863" s="208"/>
      <c r="AF863" s="215" t="b">
        <f t="shared" si="261"/>
        <v>1</v>
      </c>
      <c r="AG863" s="215" t="b">
        <f t="shared" si="262"/>
        <v>1</v>
      </c>
      <c r="AH863" s="215" t="b">
        <f t="shared" si="266"/>
        <v>1</v>
      </c>
      <c r="AI863" s="215" t="b">
        <f t="shared" si="267"/>
        <v>1</v>
      </c>
      <c r="AJ863" s="215" t="b">
        <f t="shared" si="268"/>
        <v>0</v>
      </c>
      <c r="AK863" s="215" t="b">
        <f t="shared" si="269"/>
        <v>0</v>
      </c>
      <c r="AL863" s="215" t="b">
        <f t="shared" si="270"/>
        <v>0</v>
      </c>
      <c r="AM863" s="215" t="b">
        <f t="shared" si="271"/>
        <v>0</v>
      </c>
      <c r="AN863" s="215" t="b">
        <f t="shared" si="272"/>
        <v>0</v>
      </c>
      <c r="AO863" s="215" t="b">
        <f t="shared" si="273"/>
        <v>0</v>
      </c>
      <c r="AP863" s="215" t="b">
        <f t="shared" si="274"/>
        <v>0</v>
      </c>
      <c r="AQ863" s="215" t="b">
        <f t="shared" si="275"/>
        <v>0</v>
      </c>
      <c r="AR863" s="215" t="b">
        <f t="shared" si="276"/>
        <v>0</v>
      </c>
      <c r="AS863" s="215" t="b">
        <f t="shared" si="277"/>
        <v>1</v>
      </c>
      <c r="AT863" s="215" t="b">
        <f t="shared" si="278"/>
        <v>1</v>
      </c>
      <c r="AU863" s="215" t="b">
        <f t="shared" si="279"/>
        <v>1</v>
      </c>
      <c r="AV863" s="215" t="b">
        <f t="shared" si="280"/>
        <v>1</v>
      </c>
    </row>
    <row r="864" spans="1:48" ht="15.75">
      <c r="A864" s="77">
        <v>842</v>
      </c>
      <c r="B864" s="134"/>
      <c r="C864" s="80"/>
      <c r="D864" s="126"/>
      <c r="E864" s="152"/>
      <c r="F864" s="146"/>
      <c r="G864" s="130"/>
      <c r="H864" s="152"/>
      <c r="I864" s="146"/>
      <c r="J864" s="130"/>
      <c r="K864" s="152"/>
      <c r="L864" s="146"/>
      <c r="M864" s="130"/>
      <c r="N864" s="152"/>
      <c r="O864" s="146"/>
      <c r="P864" s="130"/>
      <c r="Q864" s="152"/>
      <c r="R864" s="146"/>
      <c r="S864" s="130"/>
      <c r="T864" s="152"/>
      <c r="U864" s="146"/>
      <c r="V864" s="130"/>
      <c r="W864" s="152"/>
      <c r="X864" s="146"/>
      <c r="Y864" s="130"/>
      <c r="Z864" s="152"/>
      <c r="AA864" s="154"/>
      <c r="AB864" s="161">
        <f t="shared" si="263"/>
        <v>0</v>
      </c>
      <c r="AC864" s="162">
        <f t="shared" si="264"/>
        <v>0</v>
      </c>
      <c r="AD864" s="163">
        <f t="shared" si="265"/>
        <v>0</v>
      </c>
      <c r="AE864" s="208"/>
      <c r="AF864" s="215" t="b">
        <f t="shared" si="261"/>
        <v>1</v>
      </c>
      <c r="AG864" s="215" t="b">
        <f t="shared" si="262"/>
        <v>1</v>
      </c>
      <c r="AH864" s="215" t="b">
        <f t="shared" si="266"/>
        <v>1</v>
      </c>
      <c r="AI864" s="215" t="b">
        <f t="shared" si="267"/>
        <v>1</v>
      </c>
      <c r="AJ864" s="215" t="b">
        <f t="shared" si="268"/>
        <v>0</v>
      </c>
      <c r="AK864" s="215" t="b">
        <f t="shared" si="269"/>
        <v>0</v>
      </c>
      <c r="AL864" s="215" t="b">
        <f t="shared" si="270"/>
        <v>0</v>
      </c>
      <c r="AM864" s="215" t="b">
        <f t="shared" si="271"/>
        <v>0</v>
      </c>
      <c r="AN864" s="215" t="b">
        <f t="shared" si="272"/>
        <v>0</v>
      </c>
      <c r="AO864" s="215" t="b">
        <f t="shared" si="273"/>
        <v>0</v>
      </c>
      <c r="AP864" s="215" t="b">
        <f t="shared" si="274"/>
        <v>0</v>
      </c>
      <c r="AQ864" s="215" t="b">
        <f t="shared" si="275"/>
        <v>0</v>
      </c>
      <c r="AR864" s="215" t="b">
        <f t="shared" si="276"/>
        <v>0</v>
      </c>
      <c r="AS864" s="215" t="b">
        <f t="shared" si="277"/>
        <v>1</v>
      </c>
      <c r="AT864" s="215" t="b">
        <f t="shared" si="278"/>
        <v>1</v>
      </c>
      <c r="AU864" s="215" t="b">
        <f t="shared" si="279"/>
        <v>1</v>
      </c>
      <c r="AV864" s="215" t="b">
        <f t="shared" si="280"/>
        <v>1</v>
      </c>
    </row>
    <row r="865" spans="1:48" ht="15.75">
      <c r="A865" s="77">
        <v>843</v>
      </c>
      <c r="B865" s="134"/>
      <c r="C865" s="80"/>
      <c r="D865" s="126"/>
      <c r="E865" s="152"/>
      <c r="F865" s="146"/>
      <c r="G865" s="130"/>
      <c r="H865" s="152"/>
      <c r="I865" s="146"/>
      <c r="J865" s="130"/>
      <c r="K865" s="152"/>
      <c r="L865" s="146"/>
      <c r="M865" s="130"/>
      <c r="N865" s="152"/>
      <c r="O865" s="146"/>
      <c r="P865" s="130"/>
      <c r="Q865" s="152"/>
      <c r="R865" s="146"/>
      <c r="S865" s="130"/>
      <c r="T865" s="152"/>
      <c r="U865" s="146"/>
      <c r="V865" s="130"/>
      <c r="W865" s="152"/>
      <c r="X865" s="146"/>
      <c r="Y865" s="130"/>
      <c r="Z865" s="152"/>
      <c r="AA865" s="154"/>
      <c r="AB865" s="161">
        <f t="shared" si="263"/>
        <v>0</v>
      </c>
      <c r="AC865" s="162">
        <f t="shared" si="264"/>
        <v>0</v>
      </c>
      <c r="AD865" s="163">
        <f t="shared" si="265"/>
        <v>0</v>
      </c>
      <c r="AE865" s="208"/>
      <c r="AF865" s="215" t="b">
        <f t="shared" si="261"/>
        <v>1</v>
      </c>
      <c r="AG865" s="215" t="b">
        <f t="shared" si="262"/>
        <v>1</v>
      </c>
      <c r="AH865" s="215" t="b">
        <f t="shared" si="266"/>
        <v>1</v>
      </c>
      <c r="AI865" s="215" t="b">
        <f t="shared" si="267"/>
        <v>1</v>
      </c>
      <c r="AJ865" s="215" t="b">
        <f t="shared" si="268"/>
        <v>0</v>
      </c>
      <c r="AK865" s="215" t="b">
        <f t="shared" si="269"/>
        <v>0</v>
      </c>
      <c r="AL865" s="215" t="b">
        <f t="shared" si="270"/>
        <v>0</v>
      </c>
      <c r="AM865" s="215" t="b">
        <f t="shared" si="271"/>
        <v>0</v>
      </c>
      <c r="AN865" s="215" t="b">
        <f t="shared" si="272"/>
        <v>0</v>
      </c>
      <c r="AO865" s="215" t="b">
        <f t="shared" si="273"/>
        <v>0</v>
      </c>
      <c r="AP865" s="215" t="b">
        <f t="shared" si="274"/>
        <v>0</v>
      </c>
      <c r="AQ865" s="215" t="b">
        <f t="shared" si="275"/>
        <v>0</v>
      </c>
      <c r="AR865" s="215" t="b">
        <f t="shared" si="276"/>
        <v>0</v>
      </c>
      <c r="AS865" s="215" t="b">
        <f t="shared" si="277"/>
        <v>1</v>
      </c>
      <c r="AT865" s="215" t="b">
        <f t="shared" si="278"/>
        <v>1</v>
      </c>
      <c r="AU865" s="215" t="b">
        <f t="shared" si="279"/>
        <v>1</v>
      </c>
      <c r="AV865" s="215" t="b">
        <f t="shared" si="280"/>
        <v>1</v>
      </c>
    </row>
    <row r="866" spans="1:48" ht="15.75">
      <c r="A866" s="77">
        <v>844</v>
      </c>
      <c r="B866" s="134"/>
      <c r="C866" s="80"/>
      <c r="D866" s="126"/>
      <c r="E866" s="152"/>
      <c r="F866" s="146"/>
      <c r="G866" s="130"/>
      <c r="H866" s="152"/>
      <c r="I866" s="146"/>
      <c r="J866" s="130"/>
      <c r="K866" s="152"/>
      <c r="L866" s="146"/>
      <c r="M866" s="130"/>
      <c r="N866" s="152"/>
      <c r="O866" s="146"/>
      <c r="P866" s="130"/>
      <c r="Q866" s="152"/>
      <c r="R866" s="146"/>
      <c r="S866" s="130"/>
      <c r="T866" s="152"/>
      <c r="U866" s="146"/>
      <c r="V866" s="130"/>
      <c r="W866" s="152"/>
      <c r="X866" s="146"/>
      <c r="Y866" s="130"/>
      <c r="Z866" s="152"/>
      <c r="AA866" s="154"/>
      <c r="AB866" s="161">
        <f t="shared" si="263"/>
        <v>0</v>
      </c>
      <c r="AC866" s="162">
        <f t="shared" si="264"/>
        <v>0</v>
      </c>
      <c r="AD866" s="163">
        <f t="shared" si="265"/>
        <v>0</v>
      </c>
      <c r="AE866" s="208"/>
      <c r="AF866" s="215" t="b">
        <f t="shared" si="261"/>
        <v>1</v>
      </c>
      <c r="AG866" s="215" t="b">
        <f t="shared" si="262"/>
        <v>1</v>
      </c>
      <c r="AH866" s="215" t="b">
        <f t="shared" si="266"/>
        <v>1</v>
      </c>
      <c r="AI866" s="215" t="b">
        <f t="shared" si="267"/>
        <v>1</v>
      </c>
      <c r="AJ866" s="215" t="b">
        <f t="shared" si="268"/>
        <v>0</v>
      </c>
      <c r="AK866" s="215" t="b">
        <f t="shared" si="269"/>
        <v>0</v>
      </c>
      <c r="AL866" s="215" t="b">
        <f t="shared" si="270"/>
        <v>0</v>
      </c>
      <c r="AM866" s="215" t="b">
        <f t="shared" si="271"/>
        <v>0</v>
      </c>
      <c r="AN866" s="215" t="b">
        <f t="shared" si="272"/>
        <v>0</v>
      </c>
      <c r="AO866" s="215" t="b">
        <f t="shared" si="273"/>
        <v>0</v>
      </c>
      <c r="AP866" s="215" t="b">
        <f t="shared" si="274"/>
        <v>0</v>
      </c>
      <c r="AQ866" s="215" t="b">
        <f t="shared" si="275"/>
        <v>0</v>
      </c>
      <c r="AR866" s="215" t="b">
        <f t="shared" si="276"/>
        <v>0</v>
      </c>
      <c r="AS866" s="215" t="b">
        <f t="shared" si="277"/>
        <v>1</v>
      </c>
      <c r="AT866" s="215" t="b">
        <f t="shared" si="278"/>
        <v>1</v>
      </c>
      <c r="AU866" s="215" t="b">
        <f t="shared" si="279"/>
        <v>1</v>
      </c>
      <c r="AV866" s="215" t="b">
        <f t="shared" si="280"/>
        <v>1</v>
      </c>
    </row>
    <row r="867" spans="1:48" ht="15.75">
      <c r="A867" s="77">
        <v>845</v>
      </c>
      <c r="B867" s="134"/>
      <c r="C867" s="80"/>
      <c r="D867" s="126"/>
      <c r="E867" s="152"/>
      <c r="F867" s="146"/>
      <c r="G867" s="130"/>
      <c r="H867" s="152"/>
      <c r="I867" s="146"/>
      <c r="J867" s="130"/>
      <c r="K867" s="152"/>
      <c r="L867" s="146"/>
      <c r="M867" s="130"/>
      <c r="N867" s="152"/>
      <c r="O867" s="146"/>
      <c r="P867" s="130"/>
      <c r="Q867" s="152"/>
      <c r="R867" s="146"/>
      <c r="S867" s="130"/>
      <c r="T867" s="152"/>
      <c r="U867" s="146"/>
      <c r="V867" s="130"/>
      <c r="W867" s="152"/>
      <c r="X867" s="146"/>
      <c r="Y867" s="130"/>
      <c r="Z867" s="152"/>
      <c r="AA867" s="154"/>
      <c r="AB867" s="161">
        <f t="shared" si="263"/>
        <v>0</v>
      </c>
      <c r="AC867" s="162">
        <f t="shared" si="264"/>
        <v>0</v>
      </c>
      <c r="AD867" s="163">
        <f t="shared" si="265"/>
        <v>0</v>
      </c>
      <c r="AE867" s="208"/>
      <c r="AF867" s="215" t="b">
        <f t="shared" si="261"/>
        <v>1</v>
      </c>
      <c r="AG867" s="215" t="b">
        <f t="shared" si="262"/>
        <v>1</v>
      </c>
      <c r="AH867" s="215" t="b">
        <f t="shared" si="266"/>
        <v>1</v>
      </c>
      <c r="AI867" s="215" t="b">
        <f t="shared" si="267"/>
        <v>1</v>
      </c>
      <c r="AJ867" s="215" t="b">
        <f t="shared" si="268"/>
        <v>0</v>
      </c>
      <c r="AK867" s="215" t="b">
        <f t="shared" si="269"/>
        <v>0</v>
      </c>
      <c r="AL867" s="215" t="b">
        <f t="shared" si="270"/>
        <v>0</v>
      </c>
      <c r="AM867" s="215" t="b">
        <f t="shared" si="271"/>
        <v>0</v>
      </c>
      <c r="AN867" s="215" t="b">
        <f t="shared" si="272"/>
        <v>0</v>
      </c>
      <c r="AO867" s="215" t="b">
        <f t="shared" si="273"/>
        <v>0</v>
      </c>
      <c r="AP867" s="215" t="b">
        <f t="shared" si="274"/>
        <v>0</v>
      </c>
      <c r="AQ867" s="215" t="b">
        <f t="shared" si="275"/>
        <v>0</v>
      </c>
      <c r="AR867" s="215" t="b">
        <f t="shared" si="276"/>
        <v>0</v>
      </c>
      <c r="AS867" s="215" t="b">
        <f t="shared" si="277"/>
        <v>1</v>
      </c>
      <c r="AT867" s="215" t="b">
        <f t="shared" si="278"/>
        <v>1</v>
      </c>
      <c r="AU867" s="215" t="b">
        <f t="shared" si="279"/>
        <v>1</v>
      </c>
      <c r="AV867" s="215" t="b">
        <f t="shared" si="280"/>
        <v>1</v>
      </c>
    </row>
    <row r="868" spans="1:48" ht="15.75">
      <c r="A868" s="77">
        <v>846</v>
      </c>
      <c r="B868" s="134"/>
      <c r="C868" s="80"/>
      <c r="D868" s="126"/>
      <c r="E868" s="152"/>
      <c r="F868" s="146"/>
      <c r="G868" s="130"/>
      <c r="H868" s="152"/>
      <c r="I868" s="146"/>
      <c r="J868" s="130"/>
      <c r="K868" s="152"/>
      <c r="L868" s="146"/>
      <c r="M868" s="130"/>
      <c r="N868" s="152"/>
      <c r="O868" s="146"/>
      <c r="P868" s="130"/>
      <c r="Q868" s="152"/>
      <c r="R868" s="146"/>
      <c r="S868" s="130"/>
      <c r="T868" s="152"/>
      <c r="U868" s="146"/>
      <c r="V868" s="130"/>
      <c r="W868" s="152"/>
      <c r="X868" s="146"/>
      <c r="Y868" s="130"/>
      <c r="Z868" s="152"/>
      <c r="AA868" s="154"/>
      <c r="AB868" s="161">
        <f t="shared" si="263"/>
        <v>0</v>
      </c>
      <c r="AC868" s="162">
        <f t="shared" si="264"/>
        <v>0</v>
      </c>
      <c r="AD868" s="163">
        <f t="shared" si="265"/>
        <v>0</v>
      </c>
      <c r="AE868" s="208"/>
      <c r="AF868" s="215" t="b">
        <f t="shared" si="261"/>
        <v>1</v>
      </c>
      <c r="AG868" s="215" t="b">
        <f t="shared" si="262"/>
        <v>1</v>
      </c>
      <c r="AH868" s="215" t="b">
        <f t="shared" si="266"/>
        <v>1</v>
      </c>
      <c r="AI868" s="215" t="b">
        <f t="shared" si="267"/>
        <v>1</v>
      </c>
      <c r="AJ868" s="215" t="b">
        <f t="shared" si="268"/>
        <v>0</v>
      </c>
      <c r="AK868" s="215" t="b">
        <f t="shared" si="269"/>
        <v>0</v>
      </c>
      <c r="AL868" s="215" t="b">
        <f t="shared" si="270"/>
        <v>0</v>
      </c>
      <c r="AM868" s="215" t="b">
        <f t="shared" si="271"/>
        <v>0</v>
      </c>
      <c r="AN868" s="215" t="b">
        <f t="shared" si="272"/>
        <v>0</v>
      </c>
      <c r="AO868" s="215" t="b">
        <f t="shared" si="273"/>
        <v>0</v>
      </c>
      <c r="AP868" s="215" t="b">
        <f t="shared" si="274"/>
        <v>0</v>
      </c>
      <c r="AQ868" s="215" t="b">
        <f t="shared" si="275"/>
        <v>0</v>
      </c>
      <c r="AR868" s="215" t="b">
        <f t="shared" si="276"/>
        <v>0</v>
      </c>
      <c r="AS868" s="215" t="b">
        <f t="shared" si="277"/>
        <v>1</v>
      </c>
      <c r="AT868" s="215" t="b">
        <f t="shared" si="278"/>
        <v>1</v>
      </c>
      <c r="AU868" s="215" t="b">
        <f t="shared" si="279"/>
        <v>1</v>
      </c>
      <c r="AV868" s="215" t="b">
        <f t="shared" si="280"/>
        <v>1</v>
      </c>
    </row>
    <row r="869" spans="1:48" ht="15.75">
      <c r="A869" s="77">
        <v>847</v>
      </c>
      <c r="B869" s="134"/>
      <c r="C869" s="80"/>
      <c r="D869" s="126"/>
      <c r="E869" s="152"/>
      <c r="F869" s="146"/>
      <c r="G869" s="130"/>
      <c r="H869" s="152"/>
      <c r="I869" s="146"/>
      <c r="J869" s="130"/>
      <c r="K869" s="152"/>
      <c r="L869" s="146"/>
      <c r="M869" s="130"/>
      <c r="N869" s="152"/>
      <c r="O869" s="146"/>
      <c r="P869" s="130"/>
      <c r="Q869" s="152"/>
      <c r="R869" s="146"/>
      <c r="S869" s="130"/>
      <c r="T869" s="152"/>
      <c r="U869" s="146"/>
      <c r="V869" s="130"/>
      <c r="W869" s="152"/>
      <c r="X869" s="146"/>
      <c r="Y869" s="130"/>
      <c r="Z869" s="152"/>
      <c r="AA869" s="154"/>
      <c r="AB869" s="161">
        <f t="shared" si="263"/>
        <v>0</v>
      </c>
      <c r="AC869" s="162">
        <f t="shared" si="264"/>
        <v>0</v>
      </c>
      <c r="AD869" s="163">
        <f t="shared" si="265"/>
        <v>0</v>
      </c>
      <c r="AE869" s="208"/>
      <c r="AF869" s="215" t="b">
        <f t="shared" si="261"/>
        <v>1</v>
      </c>
      <c r="AG869" s="215" t="b">
        <f t="shared" si="262"/>
        <v>1</v>
      </c>
      <c r="AH869" s="215" t="b">
        <f t="shared" si="266"/>
        <v>1</v>
      </c>
      <c r="AI869" s="215" t="b">
        <f t="shared" si="267"/>
        <v>1</v>
      </c>
      <c r="AJ869" s="215" t="b">
        <f t="shared" si="268"/>
        <v>0</v>
      </c>
      <c r="AK869" s="215" t="b">
        <f t="shared" si="269"/>
        <v>0</v>
      </c>
      <c r="AL869" s="215" t="b">
        <f t="shared" si="270"/>
        <v>0</v>
      </c>
      <c r="AM869" s="215" t="b">
        <f t="shared" si="271"/>
        <v>0</v>
      </c>
      <c r="AN869" s="215" t="b">
        <f t="shared" si="272"/>
        <v>0</v>
      </c>
      <c r="AO869" s="215" t="b">
        <f t="shared" si="273"/>
        <v>0</v>
      </c>
      <c r="AP869" s="215" t="b">
        <f t="shared" si="274"/>
        <v>0</v>
      </c>
      <c r="AQ869" s="215" t="b">
        <f t="shared" si="275"/>
        <v>0</v>
      </c>
      <c r="AR869" s="215" t="b">
        <f t="shared" si="276"/>
        <v>0</v>
      </c>
      <c r="AS869" s="215" t="b">
        <f t="shared" si="277"/>
        <v>1</v>
      </c>
      <c r="AT869" s="215" t="b">
        <f t="shared" si="278"/>
        <v>1</v>
      </c>
      <c r="AU869" s="215" t="b">
        <f t="shared" si="279"/>
        <v>1</v>
      </c>
      <c r="AV869" s="215" t="b">
        <f t="shared" si="280"/>
        <v>1</v>
      </c>
    </row>
    <row r="870" spans="1:48" ht="15.75">
      <c r="A870" s="77">
        <v>848</v>
      </c>
      <c r="B870" s="134"/>
      <c r="C870" s="80"/>
      <c r="D870" s="126"/>
      <c r="E870" s="152"/>
      <c r="F870" s="146"/>
      <c r="G870" s="130"/>
      <c r="H870" s="152"/>
      <c r="I870" s="146"/>
      <c r="J870" s="130"/>
      <c r="K870" s="152"/>
      <c r="L870" s="146"/>
      <c r="M870" s="130"/>
      <c r="N870" s="152"/>
      <c r="O870" s="146"/>
      <c r="P870" s="130"/>
      <c r="Q870" s="152"/>
      <c r="R870" s="146"/>
      <c r="S870" s="130"/>
      <c r="T870" s="152"/>
      <c r="U870" s="146"/>
      <c r="V870" s="130"/>
      <c r="W870" s="152"/>
      <c r="X870" s="146"/>
      <c r="Y870" s="130"/>
      <c r="Z870" s="152"/>
      <c r="AA870" s="154"/>
      <c r="AB870" s="161">
        <f t="shared" si="263"/>
        <v>0</v>
      </c>
      <c r="AC870" s="162">
        <f t="shared" si="264"/>
        <v>0</v>
      </c>
      <c r="AD870" s="163">
        <f t="shared" si="265"/>
        <v>0</v>
      </c>
      <c r="AE870" s="208"/>
      <c r="AF870" s="215" t="b">
        <f t="shared" si="261"/>
        <v>1</v>
      </c>
      <c r="AG870" s="215" t="b">
        <f t="shared" si="262"/>
        <v>1</v>
      </c>
      <c r="AH870" s="215" t="b">
        <f t="shared" si="266"/>
        <v>1</v>
      </c>
      <c r="AI870" s="215" t="b">
        <f t="shared" si="267"/>
        <v>1</v>
      </c>
      <c r="AJ870" s="215" t="b">
        <f t="shared" si="268"/>
        <v>0</v>
      </c>
      <c r="AK870" s="215" t="b">
        <f t="shared" si="269"/>
        <v>0</v>
      </c>
      <c r="AL870" s="215" t="b">
        <f t="shared" si="270"/>
        <v>0</v>
      </c>
      <c r="AM870" s="215" t="b">
        <f t="shared" si="271"/>
        <v>0</v>
      </c>
      <c r="AN870" s="215" t="b">
        <f t="shared" si="272"/>
        <v>0</v>
      </c>
      <c r="AO870" s="215" t="b">
        <f t="shared" si="273"/>
        <v>0</v>
      </c>
      <c r="AP870" s="215" t="b">
        <f t="shared" si="274"/>
        <v>0</v>
      </c>
      <c r="AQ870" s="215" t="b">
        <f t="shared" si="275"/>
        <v>0</v>
      </c>
      <c r="AR870" s="215" t="b">
        <f t="shared" si="276"/>
        <v>0</v>
      </c>
      <c r="AS870" s="215" t="b">
        <f t="shared" si="277"/>
        <v>1</v>
      </c>
      <c r="AT870" s="215" t="b">
        <f t="shared" si="278"/>
        <v>1</v>
      </c>
      <c r="AU870" s="215" t="b">
        <f t="shared" si="279"/>
        <v>1</v>
      </c>
      <c r="AV870" s="215" t="b">
        <f t="shared" si="280"/>
        <v>1</v>
      </c>
    </row>
    <row r="871" spans="1:48" ht="15.75">
      <c r="A871" s="77">
        <v>849</v>
      </c>
      <c r="B871" s="134"/>
      <c r="C871" s="80"/>
      <c r="D871" s="126"/>
      <c r="E871" s="152"/>
      <c r="F871" s="146"/>
      <c r="G871" s="130"/>
      <c r="H871" s="152"/>
      <c r="I871" s="146"/>
      <c r="J871" s="130"/>
      <c r="K871" s="152"/>
      <c r="L871" s="146"/>
      <c r="M871" s="130"/>
      <c r="N871" s="152"/>
      <c r="O871" s="146"/>
      <c r="P871" s="130"/>
      <c r="Q871" s="152"/>
      <c r="R871" s="146"/>
      <c r="S871" s="130"/>
      <c r="T871" s="152"/>
      <c r="U871" s="146"/>
      <c r="V871" s="130"/>
      <c r="W871" s="152"/>
      <c r="X871" s="146"/>
      <c r="Y871" s="130"/>
      <c r="Z871" s="152"/>
      <c r="AA871" s="154"/>
      <c r="AB871" s="161">
        <f t="shared" si="263"/>
        <v>0</v>
      </c>
      <c r="AC871" s="162">
        <f t="shared" si="264"/>
        <v>0</v>
      </c>
      <c r="AD871" s="163">
        <f t="shared" si="265"/>
        <v>0</v>
      </c>
      <c r="AE871" s="208"/>
      <c r="AF871" s="215" t="b">
        <f t="shared" si="261"/>
        <v>1</v>
      </c>
      <c r="AG871" s="215" t="b">
        <f t="shared" si="262"/>
        <v>1</v>
      </c>
      <c r="AH871" s="215" t="b">
        <f t="shared" si="266"/>
        <v>1</v>
      </c>
      <c r="AI871" s="215" t="b">
        <f t="shared" si="267"/>
        <v>1</v>
      </c>
      <c r="AJ871" s="215" t="b">
        <f t="shared" si="268"/>
        <v>0</v>
      </c>
      <c r="AK871" s="215" t="b">
        <f t="shared" si="269"/>
        <v>0</v>
      </c>
      <c r="AL871" s="215" t="b">
        <f t="shared" si="270"/>
        <v>0</v>
      </c>
      <c r="AM871" s="215" t="b">
        <f t="shared" si="271"/>
        <v>0</v>
      </c>
      <c r="AN871" s="215" t="b">
        <f t="shared" si="272"/>
        <v>0</v>
      </c>
      <c r="AO871" s="215" t="b">
        <f t="shared" si="273"/>
        <v>0</v>
      </c>
      <c r="AP871" s="215" t="b">
        <f t="shared" si="274"/>
        <v>0</v>
      </c>
      <c r="AQ871" s="215" t="b">
        <f t="shared" si="275"/>
        <v>0</v>
      </c>
      <c r="AR871" s="215" t="b">
        <f t="shared" si="276"/>
        <v>0</v>
      </c>
      <c r="AS871" s="215" t="b">
        <f t="shared" si="277"/>
        <v>1</v>
      </c>
      <c r="AT871" s="215" t="b">
        <f t="shared" si="278"/>
        <v>1</v>
      </c>
      <c r="AU871" s="215" t="b">
        <f t="shared" si="279"/>
        <v>1</v>
      </c>
      <c r="AV871" s="215" t="b">
        <f t="shared" si="280"/>
        <v>1</v>
      </c>
    </row>
    <row r="872" spans="1:48" ht="15.75">
      <c r="A872" s="77">
        <v>850</v>
      </c>
      <c r="B872" s="134"/>
      <c r="C872" s="80"/>
      <c r="D872" s="126"/>
      <c r="E872" s="152"/>
      <c r="F872" s="146"/>
      <c r="G872" s="130"/>
      <c r="H872" s="152"/>
      <c r="I872" s="146"/>
      <c r="J872" s="130"/>
      <c r="K872" s="152"/>
      <c r="L872" s="146"/>
      <c r="M872" s="130"/>
      <c r="N872" s="152"/>
      <c r="O872" s="146"/>
      <c r="P872" s="130"/>
      <c r="Q872" s="152"/>
      <c r="R872" s="146"/>
      <c r="S872" s="130"/>
      <c r="T872" s="152"/>
      <c r="U872" s="146"/>
      <c r="V872" s="130"/>
      <c r="W872" s="152"/>
      <c r="X872" s="146"/>
      <c r="Y872" s="130"/>
      <c r="Z872" s="152"/>
      <c r="AA872" s="154"/>
      <c r="AB872" s="161">
        <f t="shared" si="263"/>
        <v>0</v>
      </c>
      <c r="AC872" s="162">
        <f t="shared" si="264"/>
        <v>0</v>
      </c>
      <c r="AD872" s="163">
        <f t="shared" si="265"/>
        <v>0</v>
      </c>
      <c r="AE872" s="208"/>
      <c r="AF872" s="215" t="b">
        <f t="shared" si="261"/>
        <v>1</v>
      </c>
      <c r="AG872" s="215" t="b">
        <f t="shared" si="262"/>
        <v>1</v>
      </c>
      <c r="AH872" s="215" t="b">
        <f t="shared" si="266"/>
        <v>1</v>
      </c>
      <c r="AI872" s="215" t="b">
        <f t="shared" si="267"/>
        <v>1</v>
      </c>
      <c r="AJ872" s="215" t="b">
        <f t="shared" si="268"/>
        <v>0</v>
      </c>
      <c r="AK872" s="215" t="b">
        <f t="shared" si="269"/>
        <v>0</v>
      </c>
      <c r="AL872" s="215" t="b">
        <f t="shared" si="270"/>
        <v>0</v>
      </c>
      <c r="AM872" s="215" t="b">
        <f t="shared" si="271"/>
        <v>0</v>
      </c>
      <c r="AN872" s="215" t="b">
        <f t="shared" si="272"/>
        <v>0</v>
      </c>
      <c r="AO872" s="215" t="b">
        <f t="shared" si="273"/>
        <v>0</v>
      </c>
      <c r="AP872" s="215" t="b">
        <f t="shared" si="274"/>
        <v>0</v>
      </c>
      <c r="AQ872" s="215" t="b">
        <f t="shared" si="275"/>
        <v>0</v>
      </c>
      <c r="AR872" s="215" t="b">
        <f t="shared" si="276"/>
        <v>0</v>
      </c>
      <c r="AS872" s="215" t="b">
        <f t="shared" si="277"/>
        <v>1</v>
      </c>
      <c r="AT872" s="215" t="b">
        <f t="shared" si="278"/>
        <v>1</v>
      </c>
      <c r="AU872" s="215" t="b">
        <f t="shared" si="279"/>
        <v>1</v>
      </c>
      <c r="AV872" s="215" t="b">
        <f t="shared" si="280"/>
        <v>1</v>
      </c>
    </row>
    <row r="873" spans="1:48" ht="15.75">
      <c r="A873" s="77">
        <v>851</v>
      </c>
      <c r="B873" s="134"/>
      <c r="C873" s="80"/>
      <c r="D873" s="126"/>
      <c r="E873" s="152"/>
      <c r="F873" s="146"/>
      <c r="G873" s="130"/>
      <c r="H873" s="152"/>
      <c r="I873" s="146"/>
      <c r="J873" s="130"/>
      <c r="K873" s="152"/>
      <c r="L873" s="146"/>
      <c r="M873" s="130"/>
      <c r="N873" s="152"/>
      <c r="O873" s="146"/>
      <c r="P873" s="130"/>
      <c r="Q873" s="152"/>
      <c r="R873" s="146"/>
      <c r="S873" s="130"/>
      <c r="T873" s="152"/>
      <c r="U873" s="146"/>
      <c r="V873" s="130"/>
      <c r="W873" s="152"/>
      <c r="X873" s="146"/>
      <c r="Y873" s="130"/>
      <c r="Z873" s="152"/>
      <c r="AA873" s="154"/>
      <c r="AB873" s="161">
        <f t="shared" si="263"/>
        <v>0</v>
      </c>
      <c r="AC873" s="162">
        <f t="shared" si="264"/>
        <v>0</v>
      </c>
      <c r="AD873" s="163">
        <f t="shared" si="265"/>
        <v>0</v>
      </c>
      <c r="AE873" s="208"/>
      <c r="AF873" s="215" t="b">
        <f t="shared" si="261"/>
        <v>1</v>
      </c>
      <c r="AG873" s="215" t="b">
        <f t="shared" si="262"/>
        <v>1</v>
      </c>
      <c r="AH873" s="215" t="b">
        <f t="shared" si="266"/>
        <v>1</v>
      </c>
      <c r="AI873" s="215" t="b">
        <f t="shared" si="267"/>
        <v>1</v>
      </c>
      <c r="AJ873" s="215" t="b">
        <f t="shared" si="268"/>
        <v>0</v>
      </c>
      <c r="AK873" s="215" t="b">
        <f t="shared" si="269"/>
        <v>0</v>
      </c>
      <c r="AL873" s="215" t="b">
        <f t="shared" si="270"/>
        <v>0</v>
      </c>
      <c r="AM873" s="215" t="b">
        <f t="shared" si="271"/>
        <v>0</v>
      </c>
      <c r="AN873" s="215" t="b">
        <f t="shared" si="272"/>
        <v>0</v>
      </c>
      <c r="AO873" s="215" t="b">
        <f t="shared" si="273"/>
        <v>0</v>
      </c>
      <c r="AP873" s="215" t="b">
        <f t="shared" si="274"/>
        <v>0</v>
      </c>
      <c r="AQ873" s="215" t="b">
        <f t="shared" si="275"/>
        <v>0</v>
      </c>
      <c r="AR873" s="215" t="b">
        <f t="shared" si="276"/>
        <v>0</v>
      </c>
      <c r="AS873" s="215" t="b">
        <f t="shared" si="277"/>
        <v>1</v>
      </c>
      <c r="AT873" s="215" t="b">
        <f t="shared" si="278"/>
        <v>1</v>
      </c>
      <c r="AU873" s="215" t="b">
        <f t="shared" si="279"/>
        <v>1</v>
      </c>
      <c r="AV873" s="215" t="b">
        <f t="shared" si="280"/>
        <v>1</v>
      </c>
    </row>
    <row r="874" spans="1:48" ht="15.75">
      <c r="A874" s="77">
        <v>852</v>
      </c>
      <c r="B874" s="134"/>
      <c r="C874" s="80"/>
      <c r="D874" s="126"/>
      <c r="E874" s="152"/>
      <c r="F874" s="146"/>
      <c r="G874" s="130"/>
      <c r="H874" s="152"/>
      <c r="I874" s="146"/>
      <c r="J874" s="130"/>
      <c r="K874" s="152"/>
      <c r="L874" s="146"/>
      <c r="M874" s="130"/>
      <c r="N874" s="152"/>
      <c r="O874" s="146"/>
      <c r="P874" s="130"/>
      <c r="Q874" s="152"/>
      <c r="R874" s="146"/>
      <c r="S874" s="130"/>
      <c r="T874" s="152"/>
      <c r="U874" s="146"/>
      <c r="V874" s="130"/>
      <c r="W874" s="152"/>
      <c r="X874" s="146"/>
      <c r="Y874" s="130"/>
      <c r="Z874" s="152"/>
      <c r="AA874" s="154"/>
      <c r="AB874" s="161">
        <f t="shared" si="263"/>
        <v>0</v>
      </c>
      <c r="AC874" s="162">
        <f t="shared" si="264"/>
        <v>0</v>
      </c>
      <c r="AD874" s="163">
        <f t="shared" si="265"/>
        <v>0</v>
      </c>
      <c r="AE874" s="208"/>
      <c r="AF874" s="215" t="b">
        <f t="shared" si="261"/>
        <v>1</v>
      </c>
      <c r="AG874" s="215" t="b">
        <f t="shared" si="262"/>
        <v>1</v>
      </c>
      <c r="AH874" s="215" t="b">
        <f t="shared" si="266"/>
        <v>1</v>
      </c>
      <c r="AI874" s="215" t="b">
        <f t="shared" si="267"/>
        <v>1</v>
      </c>
      <c r="AJ874" s="215" t="b">
        <f t="shared" si="268"/>
        <v>0</v>
      </c>
      <c r="AK874" s="215" t="b">
        <f t="shared" si="269"/>
        <v>0</v>
      </c>
      <c r="AL874" s="215" t="b">
        <f t="shared" si="270"/>
        <v>0</v>
      </c>
      <c r="AM874" s="215" t="b">
        <f t="shared" si="271"/>
        <v>0</v>
      </c>
      <c r="AN874" s="215" t="b">
        <f t="shared" si="272"/>
        <v>0</v>
      </c>
      <c r="AO874" s="215" t="b">
        <f t="shared" si="273"/>
        <v>0</v>
      </c>
      <c r="AP874" s="215" t="b">
        <f t="shared" si="274"/>
        <v>0</v>
      </c>
      <c r="AQ874" s="215" t="b">
        <f t="shared" si="275"/>
        <v>0</v>
      </c>
      <c r="AR874" s="215" t="b">
        <f t="shared" si="276"/>
        <v>0</v>
      </c>
      <c r="AS874" s="215" t="b">
        <f t="shared" si="277"/>
        <v>1</v>
      </c>
      <c r="AT874" s="215" t="b">
        <f t="shared" si="278"/>
        <v>1</v>
      </c>
      <c r="AU874" s="215" t="b">
        <f t="shared" si="279"/>
        <v>1</v>
      </c>
      <c r="AV874" s="215" t="b">
        <f t="shared" si="280"/>
        <v>1</v>
      </c>
    </row>
    <row r="875" spans="1:48" ht="15.75">
      <c r="A875" s="77">
        <v>853</v>
      </c>
      <c r="B875" s="134"/>
      <c r="C875" s="80"/>
      <c r="D875" s="126"/>
      <c r="E875" s="152"/>
      <c r="F875" s="146"/>
      <c r="G875" s="130"/>
      <c r="H875" s="152"/>
      <c r="I875" s="146"/>
      <c r="J875" s="130"/>
      <c r="K875" s="152"/>
      <c r="L875" s="146"/>
      <c r="M875" s="130"/>
      <c r="N875" s="152"/>
      <c r="O875" s="146"/>
      <c r="P875" s="130"/>
      <c r="Q875" s="152"/>
      <c r="R875" s="146"/>
      <c r="S875" s="130"/>
      <c r="T875" s="152"/>
      <c r="U875" s="146"/>
      <c r="V875" s="130"/>
      <c r="W875" s="152"/>
      <c r="X875" s="146"/>
      <c r="Y875" s="130"/>
      <c r="Z875" s="152"/>
      <c r="AA875" s="154"/>
      <c r="AB875" s="161">
        <f t="shared" si="263"/>
        <v>0</v>
      </c>
      <c r="AC875" s="162">
        <f t="shared" si="264"/>
        <v>0</v>
      </c>
      <c r="AD875" s="163">
        <f t="shared" si="265"/>
        <v>0</v>
      </c>
      <c r="AE875" s="208"/>
      <c r="AF875" s="215" t="b">
        <f t="shared" si="261"/>
        <v>1</v>
      </c>
      <c r="AG875" s="215" t="b">
        <f t="shared" si="262"/>
        <v>1</v>
      </c>
      <c r="AH875" s="215" t="b">
        <f t="shared" si="266"/>
        <v>1</v>
      </c>
      <c r="AI875" s="215" t="b">
        <f t="shared" si="267"/>
        <v>1</v>
      </c>
      <c r="AJ875" s="215" t="b">
        <f t="shared" si="268"/>
        <v>0</v>
      </c>
      <c r="AK875" s="215" t="b">
        <f t="shared" si="269"/>
        <v>0</v>
      </c>
      <c r="AL875" s="215" t="b">
        <f t="shared" si="270"/>
        <v>0</v>
      </c>
      <c r="AM875" s="215" t="b">
        <f t="shared" si="271"/>
        <v>0</v>
      </c>
      <c r="AN875" s="215" t="b">
        <f t="shared" si="272"/>
        <v>0</v>
      </c>
      <c r="AO875" s="215" t="b">
        <f t="shared" si="273"/>
        <v>0</v>
      </c>
      <c r="AP875" s="215" t="b">
        <f t="shared" si="274"/>
        <v>0</v>
      </c>
      <c r="AQ875" s="215" t="b">
        <f t="shared" si="275"/>
        <v>0</v>
      </c>
      <c r="AR875" s="215" t="b">
        <f t="shared" si="276"/>
        <v>0</v>
      </c>
      <c r="AS875" s="215" t="b">
        <f t="shared" si="277"/>
        <v>1</v>
      </c>
      <c r="AT875" s="215" t="b">
        <f t="shared" si="278"/>
        <v>1</v>
      </c>
      <c r="AU875" s="215" t="b">
        <f t="shared" si="279"/>
        <v>1</v>
      </c>
      <c r="AV875" s="215" t="b">
        <f t="shared" si="280"/>
        <v>1</v>
      </c>
    </row>
    <row r="876" spans="1:48" ht="15.75">
      <c r="A876" s="77">
        <v>854</v>
      </c>
      <c r="B876" s="134"/>
      <c r="C876" s="80"/>
      <c r="D876" s="126"/>
      <c r="E876" s="152"/>
      <c r="F876" s="146"/>
      <c r="G876" s="130"/>
      <c r="H876" s="152"/>
      <c r="I876" s="146"/>
      <c r="J876" s="130"/>
      <c r="K876" s="152"/>
      <c r="L876" s="146"/>
      <c r="M876" s="130"/>
      <c r="N876" s="152"/>
      <c r="O876" s="146"/>
      <c r="P876" s="130"/>
      <c r="Q876" s="152"/>
      <c r="R876" s="146"/>
      <c r="S876" s="130"/>
      <c r="T876" s="152"/>
      <c r="U876" s="146"/>
      <c r="V876" s="130"/>
      <c r="W876" s="152"/>
      <c r="X876" s="146"/>
      <c r="Y876" s="130"/>
      <c r="Z876" s="152"/>
      <c r="AA876" s="154"/>
      <c r="AB876" s="161">
        <f t="shared" si="263"/>
        <v>0</v>
      </c>
      <c r="AC876" s="162">
        <f t="shared" si="264"/>
        <v>0</v>
      </c>
      <c r="AD876" s="163">
        <f t="shared" si="265"/>
        <v>0</v>
      </c>
      <c r="AE876" s="208"/>
      <c r="AF876" s="215" t="b">
        <f t="shared" si="261"/>
        <v>1</v>
      </c>
      <c r="AG876" s="215" t="b">
        <f t="shared" si="262"/>
        <v>1</v>
      </c>
      <c r="AH876" s="215" t="b">
        <f t="shared" si="266"/>
        <v>1</v>
      </c>
      <c r="AI876" s="215" t="b">
        <f t="shared" si="267"/>
        <v>1</v>
      </c>
      <c r="AJ876" s="215" t="b">
        <f t="shared" si="268"/>
        <v>0</v>
      </c>
      <c r="AK876" s="215" t="b">
        <f t="shared" si="269"/>
        <v>0</v>
      </c>
      <c r="AL876" s="215" t="b">
        <f t="shared" si="270"/>
        <v>0</v>
      </c>
      <c r="AM876" s="215" t="b">
        <f t="shared" si="271"/>
        <v>0</v>
      </c>
      <c r="AN876" s="215" t="b">
        <f t="shared" si="272"/>
        <v>0</v>
      </c>
      <c r="AO876" s="215" t="b">
        <f t="shared" si="273"/>
        <v>0</v>
      </c>
      <c r="AP876" s="215" t="b">
        <f t="shared" si="274"/>
        <v>0</v>
      </c>
      <c r="AQ876" s="215" t="b">
        <f t="shared" si="275"/>
        <v>0</v>
      </c>
      <c r="AR876" s="215" t="b">
        <f t="shared" si="276"/>
        <v>0</v>
      </c>
      <c r="AS876" s="215" t="b">
        <f t="shared" si="277"/>
        <v>1</v>
      </c>
      <c r="AT876" s="215" t="b">
        <f t="shared" si="278"/>
        <v>1</v>
      </c>
      <c r="AU876" s="215" t="b">
        <f t="shared" si="279"/>
        <v>1</v>
      </c>
      <c r="AV876" s="215" t="b">
        <f t="shared" si="280"/>
        <v>1</v>
      </c>
    </row>
    <row r="877" spans="1:48" ht="15.75">
      <c r="A877" s="77">
        <v>855</v>
      </c>
      <c r="B877" s="134"/>
      <c r="C877" s="80"/>
      <c r="D877" s="126"/>
      <c r="E877" s="152"/>
      <c r="F877" s="146"/>
      <c r="G877" s="130"/>
      <c r="H877" s="152"/>
      <c r="I877" s="146"/>
      <c r="J877" s="130"/>
      <c r="K877" s="152"/>
      <c r="L877" s="146"/>
      <c r="M877" s="130"/>
      <c r="N877" s="152"/>
      <c r="O877" s="146"/>
      <c r="P877" s="130"/>
      <c r="Q877" s="152"/>
      <c r="R877" s="146"/>
      <c r="S877" s="130"/>
      <c r="T877" s="152"/>
      <c r="U877" s="146"/>
      <c r="V877" s="130"/>
      <c r="W877" s="152"/>
      <c r="X877" s="146"/>
      <c r="Y877" s="130"/>
      <c r="Z877" s="152"/>
      <c r="AA877" s="154"/>
      <c r="AB877" s="161">
        <f t="shared" si="263"/>
        <v>0</v>
      </c>
      <c r="AC877" s="162">
        <f t="shared" si="264"/>
        <v>0</v>
      </c>
      <c r="AD877" s="163">
        <f t="shared" si="265"/>
        <v>0</v>
      </c>
      <c r="AE877" s="208"/>
      <c r="AF877" s="215" t="b">
        <f t="shared" si="261"/>
        <v>1</v>
      </c>
      <c r="AG877" s="215" t="b">
        <f t="shared" si="262"/>
        <v>1</v>
      </c>
      <c r="AH877" s="215" t="b">
        <f t="shared" si="266"/>
        <v>1</v>
      </c>
      <c r="AI877" s="215" t="b">
        <f t="shared" si="267"/>
        <v>1</v>
      </c>
      <c r="AJ877" s="215" t="b">
        <f t="shared" si="268"/>
        <v>0</v>
      </c>
      <c r="AK877" s="215" t="b">
        <f t="shared" si="269"/>
        <v>0</v>
      </c>
      <c r="AL877" s="215" t="b">
        <f t="shared" si="270"/>
        <v>0</v>
      </c>
      <c r="AM877" s="215" t="b">
        <f t="shared" si="271"/>
        <v>0</v>
      </c>
      <c r="AN877" s="215" t="b">
        <f t="shared" si="272"/>
        <v>0</v>
      </c>
      <c r="AO877" s="215" t="b">
        <f t="shared" si="273"/>
        <v>0</v>
      </c>
      <c r="AP877" s="215" t="b">
        <f t="shared" si="274"/>
        <v>0</v>
      </c>
      <c r="AQ877" s="215" t="b">
        <f t="shared" si="275"/>
        <v>0</v>
      </c>
      <c r="AR877" s="215" t="b">
        <f t="shared" si="276"/>
        <v>0</v>
      </c>
      <c r="AS877" s="215" t="b">
        <f t="shared" si="277"/>
        <v>1</v>
      </c>
      <c r="AT877" s="215" t="b">
        <f t="shared" si="278"/>
        <v>1</v>
      </c>
      <c r="AU877" s="215" t="b">
        <f t="shared" si="279"/>
        <v>1</v>
      </c>
      <c r="AV877" s="215" t="b">
        <f t="shared" si="280"/>
        <v>1</v>
      </c>
    </row>
    <row r="878" spans="1:48" ht="15.75">
      <c r="A878" s="77">
        <v>856</v>
      </c>
      <c r="B878" s="134"/>
      <c r="C878" s="80"/>
      <c r="D878" s="126"/>
      <c r="E878" s="152"/>
      <c r="F878" s="146"/>
      <c r="G878" s="130"/>
      <c r="H878" s="152"/>
      <c r="I878" s="146"/>
      <c r="J878" s="130"/>
      <c r="K878" s="152"/>
      <c r="L878" s="146"/>
      <c r="M878" s="130"/>
      <c r="N878" s="152"/>
      <c r="O878" s="146"/>
      <c r="P878" s="130"/>
      <c r="Q878" s="152"/>
      <c r="R878" s="146"/>
      <c r="S878" s="130"/>
      <c r="T878" s="152"/>
      <c r="U878" s="146"/>
      <c r="V878" s="130"/>
      <c r="W878" s="152"/>
      <c r="X878" s="146"/>
      <c r="Y878" s="130"/>
      <c r="Z878" s="152"/>
      <c r="AA878" s="154"/>
      <c r="AB878" s="161">
        <f t="shared" si="263"/>
        <v>0</v>
      </c>
      <c r="AC878" s="162">
        <f t="shared" si="264"/>
        <v>0</v>
      </c>
      <c r="AD878" s="163">
        <f t="shared" si="265"/>
        <v>0</v>
      </c>
      <c r="AE878" s="208"/>
      <c r="AF878" s="215" t="b">
        <f t="shared" si="261"/>
        <v>1</v>
      </c>
      <c r="AG878" s="215" t="b">
        <f t="shared" si="262"/>
        <v>1</v>
      </c>
      <c r="AH878" s="215" t="b">
        <f t="shared" si="266"/>
        <v>1</v>
      </c>
      <c r="AI878" s="215" t="b">
        <f t="shared" si="267"/>
        <v>1</v>
      </c>
      <c r="AJ878" s="215" t="b">
        <f t="shared" si="268"/>
        <v>0</v>
      </c>
      <c r="AK878" s="215" t="b">
        <f t="shared" si="269"/>
        <v>0</v>
      </c>
      <c r="AL878" s="215" t="b">
        <f t="shared" si="270"/>
        <v>0</v>
      </c>
      <c r="AM878" s="215" t="b">
        <f t="shared" si="271"/>
        <v>0</v>
      </c>
      <c r="AN878" s="215" t="b">
        <f t="shared" si="272"/>
        <v>0</v>
      </c>
      <c r="AO878" s="215" t="b">
        <f t="shared" si="273"/>
        <v>0</v>
      </c>
      <c r="AP878" s="215" t="b">
        <f t="shared" si="274"/>
        <v>0</v>
      </c>
      <c r="AQ878" s="215" t="b">
        <f t="shared" si="275"/>
        <v>0</v>
      </c>
      <c r="AR878" s="215" t="b">
        <f t="shared" si="276"/>
        <v>0</v>
      </c>
      <c r="AS878" s="215" t="b">
        <f t="shared" si="277"/>
        <v>1</v>
      </c>
      <c r="AT878" s="215" t="b">
        <f t="shared" si="278"/>
        <v>1</v>
      </c>
      <c r="AU878" s="215" t="b">
        <f t="shared" si="279"/>
        <v>1</v>
      </c>
      <c r="AV878" s="215" t="b">
        <f t="shared" si="280"/>
        <v>1</v>
      </c>
    </row>
    <row r="879" spans="1:48" ht="15.75">
      <c r="A879" s="77">
        <v>857</v>
      </c>
      <c r="B879" s="134"/>
      <c r="C879" s="80"/>
      <c r="D879" s="126"/>
      <c r="E879" s="152"/>
      <c r="F879" s="146"/>
      <c r="G879" s="130"/>
      <c r="H879" s="152"/>
      <c r="I879" s="146"/>
      <c r="J879" s="130"/>
      <c r="K879" s="152"/>
      <c r="L879" s="146"/>
      <c r="M879" s="130"/>
      <c r="N879" s="152"/>
      <c r="O879" s="146"/>
      <c r="P879" s="130"/>
      <c r="Q879" s="152"/>
      <c r="R879" s="146"/>
      <c r="S879" s="130"/>
      <c r="T879" s="152"/>
      <c r="U879" s="146"/>
      <c r="V879" s="130"/>
      <c r="W879" s="152"/>
      <c r="X879" s="146"/>
      <c r="Y879" s="130"/>
      <c r="Z879" s="152"/>
      <c r="AA879" s="154"/>
      <c r="AB879" s="161">
        <f t="shared" si="263"/>
        <v>0</v>
      </c>
      <c r="AC879" s="162">
        <f t="shared" si="264"/>
        <v>0</v>
      </c>
      <c r="AD879" s="163">
        <f t="shared" si="265"/>
        <v>0</v>
      </c>
      <c r="AE879" s="208"/>
      <c r="AF879" s="215" t="b">
        <f t="shared" si="261"/>
        <v>1</v>
      </c>
      <c r="AG879" s="215" t="b">
        <f t="shared" si="262"/>
        <v>1</v>
      </c>
      <c r="AH879" s="215" t="b">
        <f t="shared" si="266"/>
        <v>1</v>
      </c>
      <c r="AI879" s="215" t="b">
        <f t="shared" si="267"/>
        <v>1</v>
      </c>
      <c r="AJ879" s="215" t="b">
        <f t="shared" si="268"/>
        <v>0</v>
      </c>
      <c r="AK879" s="215" t="b">
        <f t="shared" si="269"/>
        <v>0</v>
      </c>
      <c r="AL879" s="215" t="b">
        <f t="shared" si="270"/>
        <v>0</v>
      </c>
      <c r="AM879" s="215" t="b">
        <f t="shared" si="271"/>
        <v>0</v>
      </c>
      <c r="AN879" s="215" t="b">
        <f t="shared" si="272"/>
        <v>0</v>
      </c>
      <c r="AO879" s="215" t="b">
        <f t="shared" si="273"/>
        <v>0</v>
      </c>
      <c r="AP879" s="215" t="b">
        <f t="shared" si="274"/>
        <v>0</v>
      </c>
      <c r="AQ879" s="215" t="b">
        <f t="shared" si="275"/>
        <v>0</v>
      </c>
      <c r="AR879" s="215" t="b">
        <f t="shared" si="276"/>
        <v>0</v>
      </c>
      <c r="AS879" s="215" t="b">
        <f t="shared" si="277"/>
        <v>1</v>
      </c>
      <c r="AT879" s="215" t="b">
        <f t="shared" si="278"/>
        <v>1</v>
      </c>
      <c r="AU879" s="215" t="b">
        <f t="shared" si="279"/>
        <v>1</v>
      </c>
      <c r="AV879" s="215" t="b">
        <f t="shared" si="280"/>
        <v>1</v>
      </c>
    </row>
    <row r="880" spans="1:48" ht="15.75">
      <c r="A880" s="77">
        <v>858</v>
      </c>
      <c r="B880" s="134"/>
      <c r="C880" s="80"/>
      <c r="D880" s="126"/>
      <c r="E880" s="152"/>
      <c r="F880" s="146"/>
      <c r="G880" s="130"/>
      <c r="H880" s="152"/>
      <c r="I880" s="146"/>
      <c r="J880" s="130"/>
      <c r="K880" s="152"/>
      <c r="L880" s="146"/>
      <c r="M880" s="130"/>
      <c r="N880" s="152"/>
      <c r="O880" s="146"/>
      <c r="P880" s="130"/>
      <c r="Q880" s="152"/>
      <c r="R880" s="146"/>
      <c r="S880" s="130"/>
      <c r="T880" s="152"/>
      <c r="U880" s="146"/>
      <c r="V880" s="130"/>
      <c r="W880" s="152"/>
      <c r="X880" s="146"/>
      <c r="Y880" s="130"/>
      <c r="Z880" s="152"/>
      <c r="AA880" s="154"/>
      <c r="AB880" s="161">
        <f t="shared" si="263"/>
        <v>0</v>
      </c>
      <c r="AC880" s="162">
        <f t="shared" si="264"/>
        <v>0</v>
      </c>
      <c r="AD880" s="163">
        <f t="shared" si="265"/>
        <v>0</v>
      </c>
      <c r="AE880" s="208"/>
      <c r="AF880" s="215" t="b">
        <f t="shared" si="261"/>
        <v>1</v>
      </c>
      <c r="AG880" s="215" t="b">
        <f t="shared" si="262"/>
        <v>1</v>
      </c>
      <c r="AH880" s="215" t="b">
        <f t="shared" si="266"/>
        <v>1</v>
      </c>
      <c r="AI880" s="215" t="b">
        <f t="shared" si="267"/>
        <v>1</v>
      </c>
      <c r="AJ880" s="215" t="b">
        <f t="shared" si="268"/>
        <v>0</v>
      </c>
      <c r="AK880" s="215" t="b">
        <f t="shared" si="269"/>
        <v>0</v>
      </c>
      <c r="AL880" s="215" t="b">
        <f t="shared" si="270"/>
        <v>0</v>
      </c>
      <c r="AM880" s="215" t="b">
        <f t="shared" si="271"/>
        <v>0</v>
      </c>
      <c r="AN880" s="215" t="b">
        <f t="shared" si="272"/>
        <v>0</v>
      </c>
      <c r="AO880" s="215" t="b">
        <f t="shared" si="273"/>
        <v>0</v>
      </c>
      <c r="AP880" s="215" t="b">
        <f t="shared" si="274"/>
        <v>0</v>
      </c>
      <c r="AQ880" s="215" t="b">
        <f t="shared" si="275"/>
        <v>0</v>
      </c>
      <c r="AR880" s="215" t="b">
        <f t="shared" si="276"/>
        <v>0</v>
      </c>
      <c r="AS880" s="215" t="b">
        <f t="shared" si="277"/>
        <v>1</v>
      </c>
      <c r="AT880" s="215" t="b">
        <f t="shared" si="278"/>
        <v>1</v>
      </c>
      <c r="AU880" s="215" t="b">
        <f t="shared" si="279"/>
        <v>1</v>
      </c>
      <c r="AV880" s="215" t="b">
        <f t="shared" si="280"/>
        <v>1</v>
      </c>
    </row>
    <row r="881" spans="1:48" ht="15.75">
      <c r="A881" s="77">
        <v>859</v>
      </c>
      <c r="B881" s="134"/>
      <c r="C881" s="80"/>
      <c r="D881" s="126"/>
      <c r="E881" s="152"/>
      <c r="F881" s="146"/>
      <c r="G881" s="130"/>
      <c r="H881" s="152"/>
      <c r="I881" s="146"/>
      <c r="J881" s="130"/>
      <c r="K881" s="152"/>
      <c r="L881" s="146"/>
      <c r="M881" s="130"/>
      <c r="N881" s="152"/>
      <c r="O881" s="146"/>
      <c r="P881" s="130"/>
      <c r="Q881" s="152"/>
      <c r="R881" s="146"/>
      <c r="S881" s="130"/>
      <c r="T881" s="152"/>
      <c r="U881" s="146"/>
      <c r="V881" s="130"/>
      <c r="W881" s="152"/>
      <c r="X881" s="146"/>
      <c r="Y881" s="130"/>
      <c r="Z881" s="152"/>
      <c r="AA881" s="154"/>
      <c r="AB881" s="161">
        <f t="shared" si="263"/>
        <v>0</v>
      </c>
      <c r="AC881" s="162">
        <f t="shared" si="264"/>
        <v>0</v>
      </c>
      <c r="AD881" s="163">
        <f t="shared" si="265"/>
        <v>0</v>
      </c>
      <c r="AE881" s="208"/>
      <c r="AF881" s="215" t="b">
        <f t="shared" si="261"/>
        <v>1</v>
      </c>
      <c r="AG881" s="215" t="b">
        <f t="shared" si="262"/>
        <v>1</v>
      </c>
      <c r="AH881" s="215" t="b">
        <f t="shared" si="266"/>
        <v>1</v>
      </c>
      <c r="AI881" s="215" t="b">
        <f t="shared" si="267"/>
        <v>1</v>
      </c>
      <c r="AJ881" s="215" t="b">
        <f t="shared" si="268"/>
        <v>0</v>
      </c>
      <c r="AK881" s="215" t="b">
        <f t="shared" si="269"/>
        <v>0</v>
      </c>
      <c r="AL881" s="215" t="b">
        <f t="shared" si="270"/>
        <v>0</v>
      </c>
      <c r="AM881" s="215" t="b">
        <f t="shared" si="271"/>
        <v>0</v>
      </c>
      <c r="AN881" s="215" t="b">
        <f t="shared" si="272"/>
        <v>0</v>
      </c>
      <c r="AO881" s="215" t="b">
        <f t="shared" si="273"/>
        <v>0</v>
      </c>
      <c r="AP881" s="215" t="b">
        <f t="shared" si="274"/>
        <v>0</v>
      </c>
      <c r="AQ881" s="215" t="b">
        <f t="shared" si="275"/>
        <v>0</v>
      </c>
      <c r="AR881" s="215" t="b">
        <f t="shared" si="276"/>
        <v>0</v>
      </c>
      <c r="AS881" s="215" t="b">
        <f t="shared" si="277"/>
        <v>1</v>
      </c>
      <c r="AT881" s="215" t="b">
        <f t="shared" si="278"/>
        <v>1</v>
      </c>
      <c r="AU881" s="215" t="b">
        <f t="shared" si="279"/>
        <v>1</v>
      </c>
      <c r="AV881" s="215" t="b">
        <f t="shared" si="280"/>
        <v>1</v>
      </c>
    </row>
    <row r="882" spans="1:48" ht="15.75">
      <c r="A882" s="77">
        <v>860</v>
      </c>
      <c r="B882" s="134"/>
      <c r="C882" s="80"/>
      <c r="D882" s="126"/>
      <c r="E882" s="152"/>
      <c r="F882" s="146"/>
      <c r="G882" s="130"/>
      <c r="H882" s="152"/>
      <c r="I882" s="146"/>
      <c r="J882" s="130"/>
      <c r="K882" s="152"/>
      <c r="L882" s="146"/>
      <c r="M882" s="130"/>
      <c r="N882" s="152"/>
      <c r="O882" s="146"/>
      <c r="P882" s="130"/>
      <c r="Q882" s="152"/>
      <c r="R882" s="146"/>
      <c r="S882" s="130"/>
      <c r="T882" s="152"/>
      <c r="U882" s="146"/>
      <c r="V882" s="130"/>
      <c r="W882" s="152"/>
      <c r="X882" s="146"/>
      <c r="Y882" s="130"/>
      <c r="Z882" s="152"/>
      <c r="AA882" s="154"/>
      <c r="AB882" s="161">
        <f t="shared" si="263"/>
        <v>0</v>
      </c>
      <c r="AC882" s="162">
        <f t="shared" si="264"/>
        <v>0</v>
      </c>
      <c r="AD882" s="163">
        <f t="shared" si="265"/>
        <v>0</v>
      </c>
      <c r="AE882" s="208"/>
      <c r="AF882" s="215" t="b">
        <f t="shared" si="261"/>
        <v>1</v>
      </c>
      <c r="AG882" s="215" t="b">
        <f t="shared" si="262"/>
        <v>1</v>
      </c>
      <c r="AH882" s="215" t="b">
        <f t="shared" si="266"/>
        <v>1</v>
      </c>
      <c r="AI882" s="215" t="b">
        <f t="shared" si="267"/>
        <v>1</v>
      </c>
      <c r="AJ882" s="215" t="b">
        <f t="shared" si="268"/>
        <v>0</v>
      </c>
      <c r="AK882" s="215" t="b">
        <f t="shared" si="269"/>
        <v>0</v>
      </c>
      <c r="AL882" s="215" t="b">
        <f t="shared" si="270"/>
        <v>0</v>
      </c>
      <c r="AM882" s="215" t="b">
        <f t="shared" si="271"/>
        <v>0</v>
      </c>
      <c r="AN882" s="215" t="b">
        <f t="shared" si="272"/>
        <v>0</v>
      </c>
      <c r="AO882" s="215" t="b">
        <f t="shared" si="273"/>
        <v>0</v>
      </c>
      <c r="AP882" s="215" t="b">
        <f t="shared" si="274"/>
        <v>0</v>
      </c>
      <c r="AQ882" s="215" t="b">
        <f t="shared" si="275"/>
        <v>0</v>
      </c>
      <c r="AR882" s="215" t="b">
        <f t="shared" si="276"/>
        <v>0</v>
      </c>
      <c r="AS882" s="215" t="b">
        <f t="shared" si="277"/>
        <v>1</v>
      </c>
      <c r="AT882" s="215" t="b">
        <f t="shared" si="278"/>
        <v>1</v>
      </c>
      <c r="AU882" s="215" t="b">
        <f t="shared" si="279"/>
        <v>1</v>
      </c>
      <c r="AV882" s="215" t="b">
        <f t="shared" si="280"/>
        <v>1</v>
      </c>
    </row>
    <row r="883" spans="1:48" ht="15.75">
      <c r="A883" s="77">
        <v>861</v>
      </c>
      <c r="B883" s="134"/>
      <c r="C883" s="80"/>
      <c r="D883" s="126"/>
      <c r="E883" s="152"/>
      <c r="F883" s="146"/>
      <c r="G883" s="130"/>
      <c r="H883" s="152"/>
      <c r="I883" s="146"/>
      <c r="J883" s="130"/>
      <c r="K883" s="152"/>
      <c r="L883" s="146"/>
      <c r="M883" s="130"/>
      <c r="N883" s="152"/>
      <c r="O883" s="146"/>
      <c r="P883" s="130"/>
      <c r="Q883" s="152"/>
      <c r="R883" s="146"/>
      <c r="S883" s="130"/>
      <c r="T883" s="152"/>
      <c r="U883" s="146"/>
      <c r="V883" s="130"/>
      <c r="W883" s="152"/>
      <c r="X883" s="146"/>
      <c r="Y883" s="130"/>
      <c r="Z883" s="152"/>
      <c r="AA883" s="154"/>
      <c r="AB883" s="161">
        <f t="shared" si="263"/>
        <v>0</v>
      </c>
      <c r="AC883" s="162">
        <f t="shared" si="264"/>
        <v>0</v>
      </c>
      <c r="AD883" s="163">
        <f t="shared" si="265"/>
        <v>0</v>
      </c>
      <c r="AE883" s="208"/>
      <c r="AF883" s="215" t="b">
        <f t="shared" si="261"/>
        <v>1</v>
      </c>
      <c r="AG883" s="215" t="b">
        <f t="shared" si="262"/>
        <v>1</v>
      </c>
      <c r="AH883" s="215" t="b">
        <f t="shared" si="266"/>
        <v>1</v>
      </c>
      <c r="AI883" s="215" t="b">
        <f t="shared" si="267"/>
        <v>1</v>
      </c>
      <c r="AJ883" s="215" t="b">
        <f t="shared" si="268"/>
        <v>0</v>
      </c>
      <c r="AK883" s="215" t="b">
        <f t="shared" si="269"/>
        <v>0</v>
      </c>
      <c r="AL883" s="215" t="b">
        <f t="shared" si="270"/>
        <v>0</v>
      </c>
      <c r="AM883" s="215" t="b">
        <f t="shared" si="271"/>
        <v>0</v>
      </c>
      <c r="AN883" s="215" t="b">
        <f t="shared" si="272"/>
        <v>0</v>
      </c>
      <c r="AO883" s="215" t="b">
        <f t="shared" si="273"/>
        <v>0</v>
      </c>
      <c r="AP883" s="215" t="b">
        <f t="shared" si="274"/>
        <v>0</v>
      </c>
      <c r="AQ883" s="215" t="b">
        <f t="shared" si="275"/>
        <v>0</v>
      </c>
      <c r="AR883" s="215" t="b">
        <f t="shared" si="276"/>
        <v>0</v>
      </c>
      <c r="AS883" s="215" t="b">
        <f t="shared" si="277"/>
        <v>1</v>
      </c>
      <c r="AT883" s="215" t="b">
        <f t="shared" si="278"/>
        <v>1</v>
      </c>
      <c r="AU883" s="215" t="b">
        <f t="shared" si="279"/>
        <v>1</v>
      </c>
      <c r="AV883" s="215" t="b">
        <f t="shared" si="280"/>
        <v>1</v>
      </c>
    </row>
    <row r="884" spans="1:48" ht="15.75">
      <c r="A884" s="77">
        <v>862</v>
      </c>
      <c r="B884" s="134"/>
      <c r="C884" s="80"/>
      <c r="D884" s="126"/>
      <c r="E884" s="152"/>
      <c r="F884" s="146"/>
      <c r="G884" s="130"/>
      <c r="H884" s="152"/>
      <c r="I884" s="146"/>
      <c r="J884" s="130"/>
      <c r="K884" s="152"/>
      <c r="L884" s="146"/>
      <c r="M884" s="130"/>
      <c r="N884" s="152"/>
      <c r="O884" s="146"/>
      <c r="P884" s="130"/>
      <c r="Q884" s="152"/>
      <c r="R884" s="146"/>
      <c r="S884" s="130"/>
      <c r="T884" s="152"/>
      <c r="U884" s="146"/>
      <c r="V884" s="130"/>
      <c r="W884" s="152"/>
      <c r="X884" s="146"/>
      <c r="Y884" s="130"/>
      <c r="Z884" s="152"/>
      <c r="AA884" s="154"/>
      <c r="AB884" s="161">
        <f t="shared" si="263"/>
        <v>0</v>
      </c>
      <c r="AC884" s="162">
        <f t="shared" si="264"/>
        <v>0</v>
      </c>
      <c r="AD884" s="163">
        <f t="shared" si="265"/>
        <v>0</v>
      </c>
      <c r="AE884" s="208"/>
      <c r="AF884" s="215" t="b">
        <f t="shared" si="261"/>
        <v>1</v>
      </c>
      <c r="AG884" s="215" t="b">
        <f t="shared" si="262"/>
        <v>1</v>
      </c>
      <c r="AH884" s="215" t="b">
        <f t="shared" si="266"/>
        <v>1</v>
      </c>
      <c r="AI884" s="215" t="b">
        <f t="shared" si="267"/>
        <v>1</v>
      </c>
      <c r="AJ884" s="215" t="b">
        <f t="shared" si="268"/>
        <v>0</v>
      </c>
      <c r="AK884" s="215" t="b">
        <f t="shared" si="269"/>
        <v>0</v>
      </c>
      <c r="AL884" s="215" t="b">
        <f t="shared" si="270"/>
        <v>0</v>
      </c>
      <c r="AM884" s="215" t="b">
        <f t="shared" si="271"/>
        <v>0</v>
      </c>
      <c r="AN884" s="215" t="b">
        <f t="shared" si="272"/>
        <v>0</v>
      </c>
      <c r="AO884" s="215" t="b">
        <f t="shared" si="273"/>
        <v>0</v>
      </c>
      <c r="AP884" s="215" t="b">
        <f t="shared" si="274"/>
        <v>0</v>
      </c>
      <c r="AQ884" s="215" t="b">
        <f t="shared" si="275"/>
        <v>0</v>
      </c>
      <c r="AR884" s="215" t="b">
        <f t="shared" si="276"/>
        <v>0</v>
      </c>
      <c r="AS884" s="215" t="b">
        <f t="shared" si="277"/>
        <v>1</v>
      </c>
      <c r="AT884" s="215" t="b">
        <f t="shared" si="278"/>
        <v>1</v>
      </c>
      <c r="AU884" s="215" t="b">
        <f t="shared" si="279"/>
        <v>1</v>
      </c>
      <c r="AV884" s="215" t="b">
        <f t="shared" si="280"/>
        <v>1</v>
      </c>
    </row>
    <row r="885" spans="1:48" ht="15.75">
      <c r="A885" s="77">
        <v>863</v>
      </c>
      <c r="B885" s="134"/>
      <c r="C885" s="80"/>
      <c r="D885" s="126"/>
      <c r="E885" s="152"/>
      <c r="F885" s="146"/>
      <c r="G885" s="130"/>
      <c r="H885" s="152"/>
      <c r="I885" s="146"/>
      <c r="J885" s="130"/>
      <c r="K885" s="152"/>
      <c r="L885" s="146"/>
      <c r="M885" s="130"/>
      <c r="N885" s="152"/>
      <c r="O885" s="146"/>
      <c r="P885" s="130"/>
      <c r="Q885" s="152"/>
      <c r="R885" s="146"/>
      <c r="S885" s="130"/>
      <c r="T885" s="152"/>
      <c r="U885" s="146"/>
      <c r="V885" s="130"/>
      <c r="W885" s="152"/>
      <c r="X885" s="146"/>
      <c r="Y885" s="130"/>
      <c r="Z885" s="152"/>
      <c r="AA885" s="154"/>
      <c r="AB885" s="161">
        <f t="shared" si="263"/>
        <v>0</v>
      </c>
      <c r="AC885" s="162">
        <f t="shared" si="264"/>
        <v>0</v>
      </c>
      <c r="AD885" s="163">
        <f t="shared" si="265"/>
        <v>0</v>
      </c>
      <c r="AE885" s="208"/>
      <c r="AF885" s="215" t="b">
        <f t="shared" si="261"/>
        <v>1</v>
      </c>
      <c r="AG885" s="215" t="b">
        <f t="shared" si="262"/>
        <v>1</v>
      </c>
      <c r="AH885" s="215" t="b">
        <f t="shared" si="266"/>
        <v>1</v>
      </c>
      <c r="AI885" s="215" t="b">
        <f t="shared" si="267"/>
        <v>1</v>
      </c>
      <c r="AJ885" s="215" t="b">
        <f t="shared" si="268"/>
        <v>0</v>
      </c>
      <c r="AK885" s="215" t="b">
        <f t="shared" si="269"/>
        <v>0</v>
      </c>
      <c r="AL885" s="215" t="b">
        <f t="shared" si="270"/>
        <v>0</v>
      </c>
      <c r="AM885" s="215" t="b">
        <f t="shared" si="271"/>
        <v>0</v>
      </c>
      <c r="AN885" s="215" t="b">
        <f t="shared" si="272"/>
        <v>0</v>
      </c>
      <c r="AO885" s="215" t="b">
        <f t="shared" si="273"/>
        <v>0</v>
      </c>
      <c r="AP885" s="215" t="b">
        <f t="shared" si="274"/>
        <v>0</v>
      </c>
      <c r="AQ885" s="215" t="b">
        <f t="shared" si="275"/>
        <v>0</v>
      </c>
      <c r="AR885" s="215" t="b">
        <f t="shared" si="276"/>
        <v>0</v>
      </c>
      <c r="AS885" s="215" t="b">
        <f t="shared" si="277"/>
        <v>1</v>
      </c>
      <c r="AT885" s="215" t="b">
        <f t="shared" si="278"/>
        <v>1</v>
      </c>
      <c r="AU885" s="215" t="b">
        <f t="shared" si="279"/>
        <v>1</v>
      </c>
      <c r="AV885" s="215" t="b">
        <f t="shared" si="280"/>
        <v>1</v>
      </c>
    </row>
    <row r="886" spans="1:48" ht="15.75">
      <c r="A886" s="77">
        <v>864</v>
      </c>
      <c r="B886" s="134"/>
      <c r="C886" s="80"/>
      <c r="D886" s="126"/>
      <c r="E886" s="152"/>
      <c r="F886" s="146"/>
      <c r="G886" s="130"/>
      <c r="H886" s="152"/>
      <c r="I886" s="146"/>
      <c r="J886" s="130"/>
      <c r="K886" s="152"/>
      <c r="L886" s="146"/>
      <c r="M886" s="130"/>
      <c r="N886" s="152"/>
      <c r="O886" s="146"/>
      <c r="P886" s="130"/>
      <c r="Q886" s="152"/>
      <c r="R886" s="146"/>
      <c r="S886" s="130"/>
      <c r="T886" s="152"/>
      <c r="U886" s="146"/>
      <c r="V886" s="130"/>
      <c r="W886" s="152"/>
      <c r="X886" s="146"/>
      <c r="Y886" s="130"/>
      <c r="Z886" s="152"/>
      <c r="AA886" s="154"/>
      <c r="AB886" s="161">
        <f t="shared" si="263"/>
        <v>0</v>
      </c>
      <c r="AC886" s="162">
        <f t="shared" si="264"/>
        <v>0</v>
      </c>
      <c r="AD886" s="163">
        <f t="shared" si="265"/>
        <v>0</v>
      </c>
      <c r="AE886" s="208"/>
      <c r="AF886" s="215" t="b">
        <f t="shared" si="261"/>
        <v>1</v>
      </c>
      <c r="AG886" s="215" t="b">
        <f t="shared" si="262"/>
        <v>1</v>
      </c>
      <c r="AH886" s="215" t="b">
        <f t="shared" si="266"/>
        <v>1</v>
      </c>
      <c r="AI886" s="215" t="b">
        <f t="shared" si="267"/>
        <v>1</v>
      </c>
      <c r="AJ886" s="215" t="b">
        <f t="shared" si="268"/>
        <v>0</v>
      </c>
      <c r="AK886" s="215" t="b">
        <f t="shared" si="269"/>
        <v>0</v>
      </c>
      <c r="AL886" s="215" t="b">
        <f t="shared" si="270"/>
        <v>0</v>
      </c>
      <c r="AM886" s="215" t="b">
        <f t="shared" si="271"/>
        <v>0</v>
      </c>
      <c r="AN886" s="215" t="b">
        <f t="shared" si="272"/>
        <v>0</v>
      </c>
      <c r="AO886" s="215" t="b">
        <f t="shared" si="273"/>
        <v>0</v>
      </c>
      <c r="AP886" s="215" t="b">
        <f t="shared" si="274"/>
        <v>0</v>
      </c>
      <c r="AQ886" s="215" t="b">
        <f t="shared" si="275"/>
        <v>0</v>
      </c>
      <c r="AR886" s="215" t="b">
        <f t="shared" si="276"/>
        <v>0</v>
      </c>
      <c r="AS886" s="215" t="b">
        <f t="shared" si="277"/>
        <v>1</v>
      </c>
      <c r="AT886" s="215" t="b">
        <f t="shared" si="278"/>
        <v>1</v>
      </c>
      <c r="AU886" s="215" t="b">
        <f t="shared" si="279"/>
        <v>1</v>
      </c>
      <c r="AV886" s="215" t="b">
        <f t="shared" si="280"/>
        <v>1</v>
      </c>
    </row>
    <row r="887" spans="1:48" ht="15.75">
      <c r="A887" s="77">
        <v>865</v>
      </c>
      <c r="B887" s="134"/>
      <c r="C887" s="80"/>
      <c r="D887" s="126"/>
      <c r="E887" s="152"/>
      <c r="F887" s="146"/>
      <c r="G887" s="130"/>
      <c r="H887" s="152"/>
      <c r="I887" s="146"/>
      <c r="J887" s="130"/>
      <c r="K887" s="152"/>
      <c r="L887" s="146"/>
      <c r="M887" s="130"/>
      <c r="N887" s="152"/>
      <c r="O887" s="146"/>
      <c r="P887" s="130"/>
      <c r="Q887" s="152"/>
      <c r="R887" s="146"/>
      <c r="S887" s="130"/>
      <c r="T887" s="152"/>
      <c r="U887" s="146"/>
      <c r="V887" s="130"/>
      <c r="W887" s="152"/>
      <c r="X887" s="146"/>
      <c r="Y887" s="130"/>
      <c r="Z887" s="152"/>
      <c r="AA887" s="154"/>
      <c r="AB887" s="161">
        <f t="shared" si="263"/>
        <v>0</v>
      </c>
      <c r="AC887" s="162">
        <f t="shared" si="264"/>
        <v>0</v>
      </c>
      <c r="AD887" s="163">
        <f t="shared" si="265"/>
        <v>0</v>
      </c>
      <c r="AE887" s="208"/>
      <c r="AF887" s="215" t="b">
        <f t="shared" si="261"/>
        <v>1</v>
      </c>
      <c r="AG887" s="215" t="b">
        <f t="shared" si="262"/>
        <v>1</v>
      </c>
      <c r="AH887" s="215" t="b">
        <f t="shared" si="266"/>
        <v>1</v>
      </c>
      <c r="AI887" s="215" t="b">
        <f t="shared" si="267"/>
        <v>1</v>
      </c>
      <c r="AJ887" s="215" t="b">
        <f t="shared" si="268"/>
        <v>0</v>
      </c>
      <c r="AK887" s="215" t="b">
        <f t="shared" si="269"/>
        <v>0</v>
      </c>
      <c r="AL887" s="215" t="b">
        <f t="shared" si="270"/>
        <v>0</v>
      </c>
      <c r="AM887" s="215" t="b">
        <f t="shared" si="271"/>
        <v>0</v>
      </c>
      <c r="AN887" s="215" t="b">
        <f t="shared" si="272"/>
        <v>0</v>
      </c>
      <c r="AO887" s="215" t="b">
        <f t="shared" si="273"/>
        <v>0</v>
      </c>
      <c r="AP887" s="215" t="b">
        <f t="shared" si="274"/>
        <v>0</v>
      </c>
      <c r="AQ887" s="215" t="b">
        <f t="shared" si="275"/>
        <v>0</v>
      </c>
      <c r="AR887" s="215" t="b">
        <f t="shared" si="276"/>
        <v>0</v>
      </c>
      <c r="AS887" s="215" t="b">
        <f t="shared" si="277"/>
        <v>1</v>
      </c>
      <c r="AT887" s="215" t="b">
        <f t="shared" si="278"/>
        <v>1</v>
      </c>
      <c r="AU887" s="215" t="b">
        <f t="shared" si="279"/>
        <v>1</v>
      </c>
      <c r="AV887" s="215" t="b">
        <f t="shared" si="280"/>
        <v>1</v>
      </c>
    </row>
    <row r="888" spans="1:48" ht="15.75">
      <c r="A888" s="77">
        <v>866</v>
      </c>
      <c r="B888" s="134"/>
      <c r="C888" s="80"/>
      <c r="D888" s="126"/>
      <c r="E888" s="152"/>
      <c r="F888" s="146"/>
      <c r="G888" s="130"/>
      <c r="H888" s="152"/>
      <c r="I888" s="146"/>
      <c r="J888" s="130"/>
      <c r="K888" s="152"/>
      <c r="L888" s="146"/>
      <c r="M888" s="130"/>
      <c r="N888" s="152"/>
      <c r="O888" s="146"/>
      <c r="P888" s="130"/>
      <c r="Q888" s="152"/>
      <c r="R888" s="146"/>
      <c r="S888" s="130"/>
      <c r="T888" s="152"/>
      <c r="U888" s="146"/>
      <c r="V888" s="130"/>
      <c r="W888" s="152"/>
      <c r="X888" s="146"/>
      <c r="Y888" s="130"/>
      <c r="Z888" s="152"/>
      <c r="AA888" s="154"/>
      <c r="AB888" s="161">
        <f t="shared" si="263"/>
        <v>0</v>
      </c>
      <c r="AC888" s="162">
        <f t="shared" si="264"/>
        <v>0</v>
      </c>
      <c r="AD888" s="163">
        <f t="shared" si="265"/>
        <v>0</v>
      </c>
      <c r="AE888" s="208"/>
      <c r="AF888" s="215" t="b">
        <f t="shared" si="261"/>
        <v>1</v>
      </c>
      <c r="AG888" s="215" t="b">
        <f t="shared" si="262"/>
        <v>1</v>
      </c>
      <c r="AH888" s="215" t="b">
        <f t="shared" si="266"/>
        <v>1</v>
      </c>
      <c r="AI888" s="215" t="b">
        <f t="shared" si="267"/>
        <v>1</v>
      </c>
      <c r="AJ888" s="215" t="b">
        <f t="shared" si="268"/>
        <v>0</v>
      </c>
      <c r="AK888" s="215" t="b">
        <f t="shared" si="269"/>
        <v>0</v>
      </c>
      <c r="AL888" s="215" t="b">
        <f t="shared" si="270"/>
        <v>0</v>
      </c>
      <c r="AM888" s="215" t="b">
        <f t="shared" si="271"/>
        <v>0</v>
      </c>
      <c r="AN888" s="215" t="b">
        <f t="shared" si="272"/>
        <v>0</v>
      </c>
      <c r="AO888" s="215" t="b">
        <f t="shared" si="273"/>
        <v>0</v>
      </c>
      <c r="AP888" s="215" t="b">
        <f t="shared" si="274"/>
        <v>0</v>
      </c>
      <c r="AQ888" s="215" t="b">
        <f t="shared" si="275"/>
        <v>0</v>
      </c>
      <c r="AR888" s="215" t="b">
        <f t="shared" si="276"/>
        <v>0</v>
      </c>
      <c r="AS888" s="215" t="b">
        <f t="shared" si="277"/>
        <v>1</v>
      </c>
      <c r="AT888" s="215" t="b">
        <f t="shared" si="278"/>
        <v>1</v>
      </c>
      <c r="AU888" s="215" t="b">
        <f t="shared" si="279"/>
        <v>1</v>
      </c>
      <c r="AV888" s="215" t="b">
        <f t="shared" si="280"/>
        <v>1</v>
      </c>
    </row>
    <row r="889" spans="1:48" ht="15.75">
      <c r="A889" s="77">
        <v>867</v>
      </c>
      <c r="B889" s="134"/>
      <c r="C889" s="80"/>
      <c r="D889" s="126"/>
      <c r="E889" s="152"/>
      <c r="F889" s="146"/>
      <c r="G889" s="130"/>
      <c r="H889" s="152"/>
      <c r="I889" s="146"/>
      <c r="J889" s="130"/>
      <c r="K889" s="152"/>
      <c r="L889" s="146"/>
      <c r="M889" s="130"/>
      <c r="N889" s="152"/>
      <c r="O889" s="146"/>
      <c r="P889" s="130"/>
      <c r="Q889" s="152"/>
      <c r="R889" s="146"/>
      <c r="S889" s="130"/>
      <c r="T889" s="152"/>
      <c r="U889" s="146"/>
      <c r="V889" s="130"/>
      <c r="W889" s="152"/>
      <c r="X889" s="146"/>
      <c r="Y889" s="130"/>
      <c r="Z889" s="152"/>
      <c r="AA889" s="154"/>
      <c r="AB889" s="161">
        <f t="shared" si="263"/>
        <v>0</v>
      </c>
      <c r="AC889" s="162">
        <f t="shared" si="264"/>
        <v>0</v>
      </c>
      <c r="AD889" s="163">
        <f t="shared" si="265"/>
        <v>0</v>
      </c>
      <c r="AE889" s="208"/>
      <c r="AF889" s="215" t="b">
        <f t="shared" si="261"/>
        <v>1</v>
      </c>
      <c r="AG889" s="215" t="b">
        <f t="shared" si="262"/>
        <v>1</v>
      </c>
      <c r="AH889" s="215" t="b">
        <f t="shared" si="266"/>
        <v>1</v>
      </c>
      <c r="AI889" s="215" t="b">
        <f t="shared" si="267"/>
        <v>1</v>
      </c>
      <c r="AJ889" s="215" t="b">
        <f t="shared" si="268"/>
        <v>0</v>
      </c>
      <c r="AK889" s="215" t="b">
        <f t="shared" si="269"/>
        <v>0</v>
      </c>
      <c r="AL889" s="215" t="b">
        <f t="shared" si="270"/>
        <v>0</v>
      </c>
      <c r="AM889" s="215" t="b">
        <f t="shared" si="271"/>
        <v>0</v>
      </c>
      <c r="AN889" s="215" t="b">
        <f t="shared" si="272"/>
        <v>0</v>
      </c>
      <c r="AO889" s="215" t="b">
        <f t="shared" si="273"/>
        <v>0</v>
      </c>
      <c r="AP889" s="215" t="b">
        <f t="shared" si="274"/>
        <v>0</v>
      </c>
      <c r="AQ889" s="215" t="b">
        <f t="shared" si="275"/>
        <v>0</v>
      </c>
      <c r="AR889" s="215" t="b">
        <f t="shared" si="276"/>
        <v>0</v>
      </c>
      <c r="AS889" s="215" t="b">
        <f t="shared" si="277"/>
        <v>1</v>
      </c>
      <c r="AT889" s="215" t="b">
        <f t="shared" si="278"/>
        <v>1</v>
      </c>
      <c r="AU889" s="215" t="b">
        <f t="shared" si="279"/>
        <v>1</v>
      </c>
      <c r="AV889" s="215" t="b">
        <f t="shared" si="280"/>
        <v>1</v>
      </c>
    </row>
    <row r="890" spans="1:48" ht="15.75">
      <c r="A890" s="77">
        <v>868</v>
      </c>
      <c r="B890" s="134"/>
      <c r="C890" s="80"/>
      <c r="D890" s="126"/>
      <c r="E890" s="152"/>
      <c r="F890" s="146"/>
      <c r="G890" s="130"/>
      <c r="H890" s="152"/>
      <c r="I890" s="146"/>
      <c r="J890" s="130"/>
      <c r="K890" s="152"/>
      <c r="L890" s="146"/>
      <c r="M890" s="130"/>
      <c r="N890" s="152"/>
      <c r="O890" s="146"/>
      <c r="P890" s="130"/>
      <c r="Q890" s="152"/>
      <c r="R890" s="146"/>
      <c r="S890" s="130"/>
      <c r="T890" s="152"/>
      <c r="U890" s="146"/>
      <c r="V890" s="130"/>
      <c r="W890" s="152"/>
      <c r="X890" s="146"/>
      <c r="Y890" s="130"/>
      <c r="Z890" s="152"/>
      <c r="AA890" s="154"/>
      <c r="AB890" s="161">
        <f t="shared" si="263"/>
        <v>0</v>
      </c>
      <c r="AC890" s="162">
        <f t="shared" si="264"/>
        <v>0</v>
      </c>
      <c r="AD890" s="163">
        <f t="shared" si="265"/>
        <v>0</v>
      </c>
      <c r="AE890" s="208"/>
      <c r="AF890" s="215" t="b">
        <f t="shared" si="261"/>
        <v>1</v>
      </c>
      <c r="AG890" s="215" t="b">
        <f t="shared" si="262"/>
        <v>1</v>
      </c>
      <c r="AH890" s="215" t="b">
        <f t="shared" si="266"/>
        <v>1</v>
      </c>
      <c r="AI890" s="215" t="b">
        <f t="shared" si="267"/>
        <v>1</v>
      </c>
      <c r="AJ890" s="215" t="b">
        <f t="shared" si="268"/>
        <v>0</v>
      </c>
      <c r="AK890" s="215" t="b">
        <f t="shared" si="269"/>
        <v>0</v>
      </c>
      <c r="AL890" s="215" t="b">
        <f t="shared" si="270"/>
        <v>0</v>
      </c>
      <c r="AM890" s="215" t="b">
        <f t="shared" si="271"/>
        <v>0</v>
      </c>
      <c r="AN890" s="215" t="b">
        <f t="shared" si="272"/>
        <v>0</v>
      </c>
      <c r="AO890" s="215" t="b">
        <f t="shared" si="273"/>
        <v>0</v>
      </c>
      <c r="AP890" s="215" t="b">
        <f t="shared" si="274"/>
        <v>0</v>
      </c>
      <c r="AQ890" s="215" t="b">
        <f t="shared" si="275"/>
        <v>0</v>
      </c>
      <c r="AR890" s="215" t="b">
        <f t="shared" si="276"/>
        <v>0</v>
      </c>
      <c r="AS890" s="215" t="b">
        <f t="shared" si="277"/>
        <v>1</v>
      </c>
      <c r="AT890" s="215" t="b">
        <f t="shared" si="278"/>
        <v>1</v>
      </c>
      <c r="AU890" s="215" t="b">
        <f t="shared" si="279"/>
        <v>1</v>
      </c>
      <c r="AV890" s="215" t="b">
        <f t="shared" si="280"/>
        <v>1</v>
      </c>
    </row>
    <row r="891" spans="1:48" ht="15.75">
      <c r="A891" s="77">
        <v>869</v>
      </c>
      <c r="B891" s="134"/>
      <c r="C891" s="80"/>
      <c r="D891" s="126"/>
      <c r="E891" s="152"/>
      <c r="F891" s="146"/>
      <c r="G891" s="130"/>
      <c r="H891" s="152"/>
      <c r="I891" s="146"/>
      <c r="J891" s="130"/>
      <c r="K891" s="152"/>
      <c r="L891" s="146"/>
      <c r="M891" s="130"/>
      <c r="N891" s="152"/>
      <c r="O891" s="146"/>
      <c r="P891" s="130"/>
      <c r="Q891" s="152"/>
      <c r="R891" s="146"/>
      <c r="S891" s="130"/>
      <c r="T891" s="152"/>
      <c r="U891" s="146"/>
      <c r="V891" s="130"/>
      <c r="W891" s="152"/>
      <c r="X891" s="146"/>
      <c r="Y891" s="130"/>
      <c r="Z891" s="152"/>
      <c r="AA891" s="154"/>
      <c r="AB891" s="161">
        <f t="shared" si="263"/>
        <v>0</v>
      </c>
      <c r="AC891" s="162">
        <f t="shared" si="264"/>
        <v>0</v>
      </c>
      <c r="AD891" s="163">
        <f t="shared" si="265"/>
        <v>0</v>
      </c>
      <c r="AE891" s="208"/>
      <c r="AF891" s="215" t="b">
        <f t="shared" si="261"/>
        <v>1</v>
      </c>
      <c r="AG891" s="215" t="b">
        <f t="shared" si="262"/>
        <v>1</v>
      </c>
      <c r="AH891" s="215" t="b">
        <f t="shared" si="266"/>
        <v>1</v>
      </c>
      <c r="AI891" s="215" t="b">
        <f t="shared" si="267"/>
        <v>1</v>
      </c>
      <c r="AJ891" s="215" t="b">
        <f t="shared" si="268"/>
        <v>0</v>
      </c>
      <c r="AK891" s="215" t="b">
        <f t="shared" si="269"/>
        <v>0</v>
      </c>
      <c r="AL891" s="215" t="b">
        <f t="shared" si="270"/>
        <v>0</v>
      </c>
      <c r="AM891" s="215" t="b">
        <f t="shared" si="271"/>
        <v>0</v>
      </c>
      <c r="AN891" s="215" t="b">
        <f t="shared" si="272"/>
        <v>0</v>
      </c>
      <c r="AO891" s="215" t="b">
        <f t="shared" si="273"/>
        <v>0</v>
      </c>
      <c r="AP891" s="215" t="b">
        <f t="shared" si="274"/>
        <v>0</v>
      </c>
      <c r="AQ891" s="215" t="b">
        <f t="shared" si="275"/>
        <v>0</v>
      </c>
      <c r="AR891" s="215" t="b">
        <f t="shared" si="276"/>
        <v>0</v>
      </c>
      <c r="AS891" s="215" t="b">
        <f t="shared" si="277"/>
        <v>1</v>
      </c>
      <c r="AT891" s="215" t="b">
        <f t="shared" si="278"/>
        <v>1</v>
      </c>
      <c r="AU891" s="215" t="b">
        <f t="shared" si="279"/>
        <v>1</v>
      </c>
      <c r="AV891" s="215" t="b">
        <f t="shared" si="280"/>
        <v>1</v>
      </c>
    </row>
    <row r="892" spans="1:48" ht="15.75">
      <c r="A892" s="77">
        <v>870</v>
      </c>
      <c r="B892" s="134"/>
      <c r="C892" s="80"/>
      <c r="D892" s="126"/>
      <c r="E892" s="152"/>
      <c r="F892" s="146"/>
      <c r="G892" s="130"/>
      <c r="H892" s="152"/>
      <c r="I892" s="146"/>
      <c r="J892" s="130"/>
      <c r="K892" s="152"/>
      <c r="L892" s="146"/>
      <c r="M892" s="130"/>
      <c r="N892" s="152"/>
      <c r="O892" s="146"/>
      <c r="P892" s="130"/>
      <c r="Q892" s="152"/>
      <c r="R892" s="146"/>
      <c r="S892" s="130"/>
      <c r="T892" s="152"/>
      <c r="U892" s="146"/>
      <c r="V892" s="130"/>
      <c r="W892" s="152"/>
      <c r="X892" s="146"/>
      <c r="Y892" s="130"/>
      <c r="Z892" s="152"/>
      <c r="AA892" s="154"/>
      <c r="AB892" s="161">
        <f t="shared" si="263"/>
        <v>0</v>
      </c>
      <c r="AC892" s="162">
        <f t="shared" si="264"/>
        <v>0</v>
      </c>
      <c r="AD892" s="163">
        <f t="shared" si="265"/>
        <v>0</v>
      </c>
      <c r="AE892" s="208"/>
      <c r="AF892" s="215" t="b">
        <f t="shared" si="261"/>
        <v>1</v>
      </c>
      <c r="AG892" s="215" t="b">
        <f t="shared" si="262"/>
        <v>1</v>
      </c>
      <c r="AH892" s="215" t="b">
        <f t="shared" si="266"/>
        <v>1</v>
      </c>
      <c r="AI892" s="215" t="b">
        <f t="shared" si="267"/>
        <v>1</v>
      </c>
      <c r="AJ892" s="215" t="b">
        <f t="shared" si="268"/>
        <v>0</v>
      </c>
      <c r="AK892" s="215" t="b">
        <f t="shared" si="269"/>
        <v>0</v>
      </c>
      <c r="AL892" s="215" t="b">
        <f t="shared" si="270"/>
        <v>0</v>
      </c>
      <c r="AM892" s="215" t="b">
        <f t="shared" si="271"/>
        <v>0</v>
      </c>
      <c r="AN892" s="215" t="b">
        <f t="shared" si="272"/>
        <v>0</v>
      </c>
      <c r="AO892" s="215" t="b">
        <f t="shared" si="273"/>
        <v>0</v>
      </c>
      <c r="AP892" s="215" t="b">
        <f t="shared" si="274"/>
        <v>0</v>
      </c>
      <c r="AQ892" s="215" t="b">
        <f t="shared" si="275"/>
        <v>0</v>
      </c>
      <c r="AR892" s="215" t="b">
        <f t="shared" si="276"/>
        <v>0</v>
      </c>
      <c r="AS892" s="215" t="b">
        <f t="shared" si="277"/>
        <v>1</v>
      </c>
      <c r="AT892" s="215" t="b">
        <f t="shared" si="278"/>
        <v>1</v>
      </c>
      <c r="AU892" s="215" t="b">
        <f t="shared" si="279"/>
        <v>1</v>
      </c>
      <c r="AV892" s="215" t="b">
        <f t="shared" si="280"/>
        <v>1</v>
      </c>
    </row>
    <row r="893" spans="1:48" ht="15.75">
      <c r="A893" s="77">
        <v>871</v>
      </c>
      <c r="B893" s="134"/>
      <c r="C893" s="80"/>
      <c r="D893" s="126"/>
      <c r="E893" s="152"/>
      <c r="F893" s="146"/>
      <c r="G893" s="130"/>
      <c r="H893" s="152"/>
      <c r="I893" s="146"/>
      <c r="J893" s="130"/>
      <c r="K893" s="152"/>
      <c r="L893" s="146"/>
      <c r="M893" s="130"/>
      <c r="N893" s="152"/>
      <c r="O893" s="146"/>
      <c r="P893" s="130"/>
      <c r="Q893" s="152"/>
      <c r="R893" s="146"/>
      <c r="S893" s="130"/>
      <c r="T893" s="152"/>
      <c r="U893" s="146"/>
      <c r="V893" s="130"/>
      <c r="W893" s="152"/>
      <c r="X893" s="146"/>
      <c r="Y893" s="130"/>
      <c r="Z893" s="152"/>
      <c r="AA893" s="154"/>
      <c r="AB893" s="161">
        <f t="shared" si="263"/>
        <v>0</v>
      </c>
      <c r="AC893" s="162">
        <f t="shared" si="264"/>
        <v>0</v>
      </c>
      <c r="AD893" s="163">
        <f t="shared" si="265"/>
        <v>0</v>
      </c>
      <c r="AE893" s="208"/>
      <c r="AF893" s="215" t="b">
        <f t="shared" si="261"/>
        <v>1</v>
      </c>
      <c r="AG893" s="215" t="b">
        <f t="shared" si="262"/>
        <v>1</v>
      </c>
      <c r="AH893" s="215" t="b">
        <f t="shared" si="266"/>
        <v>1</v>
      </c>
      <c r="AI893" s="215" t="b">
        <f t="shared" si="267"/>
        <v>1</v>
      </c>
      <c r="AJ893" s="215" t="b">
        <f t="shared" si="268"/>
        <v>0</v>
      </c>
      <c r="AK893" s="215" t="b">
        <f t="shared" si="269"/>
        <v>0</v>
      </c>
      <c r="AL893" s="215" t="b">
        <f t="shared" si="270"/>
        <v>0</v>
      </c>
      <c r="AM893" s="215" t="b">
        <f t="shared" si="271"/>
        <v>0</v>
      </c>
      <c r="AN893" s="215" t="b">
        <f t="shared" si="272"/>
        <v>0</v>
      </c>
      <c r="AO893" s="215" t="b">
        <f t="shared" si="273"/>
        <v>0</v>
      </c>
      <c r="AP893" s="215" t="b">
        <f t="shared" si="274"/>
        <v>0</v>
      </c>
      <c r="AQ893" s="215" t="b">
        <f t="shared" si="275"/>
        <v>0</v>
      </c>
      <c r="AR893" s="215" t="b">
        <f t="shared" si="276"/>
        <v>0</v>
      </c>
      <c r="AS893" s="215" t="b">
        <f t="shared" si="277"/>
        <v>1</v>
      </c>
      <c r="AT893" s="215" t="b">
        <f t="shared" si="278"/>
        <v>1</v>
      </c>
      <c r="AU893" s="215" t="b">
        <f t="shared" si="279"/>
        <v>1</v>
      </c>
      <c r="AV893" s="215" t="b">
        <f t="shared" si="280"/>
        <v>1</v>
      </c>
    </row>
    <row r="894" spans="1:48" ht="15.75">
      <c r="A894" s="77">
        <v>872</v>
      </c>
      <c r="B894" s="134"/>
      <c r="C894" s="80"/>
      <c r="D894" s="126"/>
      <c r="E894" s="152"/>
      <c r="F894" s="146"/>
      <c r="G894" s="130"/>
      <c r="H894" s="152"/>
      <c r="I894" s="146"/>
      <c r="J894" s="130"/>
      <c r="K894" s="152"/>
      <c r="L894" s="146"/>
      <c r="M894" s="130"/>
      <c r="N894" s="152"/>
      <c r="O894" s="146"/>
      <c r="P894" s="130"/>
      <c r="Q894" s="152"/>
      <c r="R894" s="146"/>
      <c r="S894" s="130"/>
      <c r="T894" s="152"/>
      <c r="U894" s="146"/>
      <c r="V894" s="130"/>
      <c r="W894" s="152"/>
      <c r="X894" s="146"/>
      <c r="Y894" s="130"/>
      <c r="Z894" s="152"/>
      <c r="AA894" s="154"/>
      <c r="AB894" s="161">
        <f t="shared" si="263"/>
        <v>0</v>
      </c>
      <c r="AC894" s="162">
        <f t="shared" si="264"/>
        <v>0</v>
      </c>
      <c r="AD894" s="163">
        <f t="shared" si="265"/>
        <v>0</v>
      </c>
      <c r="AE894" s="208"/>
      <c r="AF894" s="215" t="b">
        <f t="shared" si="261"/>
        <v>1</v>
      </c>
      <c r="AG894" s="215" t="b">
        <f t="shared" si="262"/>
        <v>1</v>
      </c>
      <c r="AH894" s="215" t="b">
        <f t="shared" si="266"/>
        <v>1</v>
      </c>
      <c r="AI894" s="215" t="b">
        <f t="shared" si="267"/>
        <v>1</v>
      </c>
      <c r="AJ894" s="215" t="b">
        <f t="shared" si="268"/>
        <v>0</v>
      </c>
      <c r="AK894" s="215" t="b">
        <f t="shared" si="269"/>
        <v>0</v>
      </c>
      <c r="AL894" s="215" t="b">
        <f t="shared" si="270"/>
        <v>0</v>
      </c>
      <c r="AM894" s="215" t="b">
        <f t="shared" si="271"/>
        <v>0</v>
      </c>
      <c r="AN894" s="215" t="b">
        <f t="shared" si="272"/>
        <v>0</v>
      </c>
      <c r="AO894" s="215" t="b">
        <f t="shared" si="273"/>
        <v>0</v>
      </c>
      <c r="AP894" s="215" t="b">
        <f t="shared" si="274"/>
        <v>0</v>
      </c>
      <c r="AQ894" s="215" t="b">
        <f t="shared" si="275"/>
        <v>0</v>
      </c>
      <c r="AR894" s="215" t="b">
        <f t="shared" si="276"/>
        <v>0</v>
      </c>
      <c r="AS894" s="215" t="b">
        <f t="shared" si="277"/>
        <v>1</v>
      </c>
      <c r="AT894" s="215" t="b">
        <f t="shared" si="278"/>
        <v>1</v>
      </c>
      <c r="AU894" s="215" t="b">
        <f t="shared" si="279"/>
        <v>1</v>
      </c>
      <c r="AV894" s="215" t="b">
        <f t="shared" si="280"/>
        <v>1</v>
      </c>
    </row>
    <row r="895" spans="1:48" ht="15.75">
      <c r="A895" s="77">
        <v>873</v>
      </c>
      <c r="B895" s="134"/>
      <c r="C895" s="80"/>
      <c r="D895" s="126"/>
      <c r="E895" s="152"/>
      <c r="F895" s="146"/>
      <c r="G895" s="130"/>
      <c r="H895" s="152"/>
      <c r="I895" s="146"/>
      <c r="J895" s="130"/>
      <c r="K895" s="152"/>
      <c r="L895" s="146"/>
      <c r="M895" s="130"/>
      <c r="N895" s="152"/>
      <c r="O895" s="146"/>
      <c r="P895" s="130"/>
      <c r="Q895" s="152"/>
      <c r="R895" s="146"/>
      <c r="S895" s="130"/>
      <c r="T895" s="152"/>
      <c r="U895" s="146"/>
      <c r="V895" s="130"/>
      <c r="W895" s="152"/>
      <c r="X895" s="146"/>
      <c r="Y895" s="130"/>
      <c r="Z895" s="152"/>
      <c r="AA895" s="154"/>
      <c r="AB895" s="161">
        <f t="shared" si="263"/>
        <v>0</v>
      </c>
      <c r="AC895" s="162">
        <f t="shared" si="264"/>
        <v>0</v>
      </c>
      <c r="AD895" s="163">
        <f t="shared" si="265"/>
        <v>0</v>
      </c>
      <c r="AE895" s="208"/>
      <c r="AF895" s="215" t="b">
        <f t="shared" si="261"/>
        <v>1</v>
      </c>
      <c r="AG895" s="215" t="b">
        <f t="shared" si="262"/>
        <v>1</v>
      </c>
      <c r="AH895" s="215" t="b">
        <f t="shared" si="266"/>
        <v>1</v>
      </c>
      <c r="AI895" s="215" t="b">
        <f t="shared" si="267"/>
        <v>1</v>
      </c>
      <c r="AJ895" s="215" t="b">
        <f t="shared" si="268"/>
        <v>0</v>
      </c>
      <c r="AK895" s="215" t="b">
        <f t="shared" si="269"/>
        <v>0</v>
      </c>
      <c r="AL895" s="215" t="b">
        <f t="shared" si="270"/>
        <v>0</v>
      </c>
      <c r="AM895" s="215" t="b">
        <f t="shared" si="271"/>
        <v>0</v>
      </c>
      <c r="AN895" s="215" t="b">
        <f t="shared" si="272"/>
        <v>0</v>
      </c>
      <c r="AO895" s="215" t="b">
        <f t="shared" si="273"/>
        <v>0</v>
      </c>
      <c r="AP895" s="215" t="b">
        <f t="shared" si="274"/>
        <v>0</v>
      </c>
      <c r="AQ895" s="215" t="b">
        <f t="shared" si="275"/>
        <v>0</v>
      </c>
      <c r="AR895" s="215" t="b">
        <f t="shared" si="276"/>
        <v>0</v>
      </c>
      <c r="AS895" s="215" t="b">
        <f t="shared" si="277"/>
        <v>1</v>
      </c>
      <c r="AT895" s="215" t="b">
        <f t="shared" si="278"/>
        <v>1</v>
      </c>
      <c r="AU895" s="215" t="b">
        <f t="shared" si="279"/>
        <v>1</v>
      </c>
      <c r="AV895" s="215" t="b">
        <f t="shared" si="280"/>
        <v>1</v>
      </c>
    </row>
    <row r="896" spans="1:48" ht="15.75">
      <c r="A896" s="77">
        <v>874</v>
      </c>
      <c r="B896" s="134"/>
      <c r="C896" s="80"/>
      <c r="D896" s="126"/>
      <c r="E896" s="152"/>
      <c r="F896" s="146"/>
      <c r="G896" s="130"/>
      <c r="H896" s="152"/>
      <c r="I896" s="146"/>
      <c r="J896" s="130"/>
      <c r="K896" s="152"/>
      <c r="L896" s="146"/>
      <c r="M896" s="130"/>
      <c r="N896" s="152"/>
      <c r="O896" s="146"/>
      <c r="P896" s="130"/>
      <c r="Q896" s="152"/>
      <c r="R896" s="146"/>
      <c r="S896" s="130"/>
      <c r="T896" s="152"/>
      <c r="U896" s="146"/>
      <c r="V896" s="130"/>
      <c r="W896" s="152"/>
      <c r="X896" s="146"/>
      <c r="Y896" s="130"/>
      <c r="Z896" s="152"/>
      <c r="AA896" s="154"/>
      <c r="AB896" s="161">
        <f t="shared" si="263"/>
        <v>0</v>
      </c>
      <c r="AC896" s="162">
        <f t="shared" si="264"/>
        <v>0</v>
      </c>
      <c r="AD896" s="163">
        <f t="shared" si="265"/>
        <v>0</v>
      </c>
      <c r="AE896" s="208"/>
      <c r="AF896" s="215" t="b">
        <f t="shared" si="261"/>
        <v>1</v>
      </c>
      <c r="AG896" s="215" t="b">
        <f t="shared" si="262"/>
        <v>1</v>
      </c>
      <c r="AH896" s="215" t="b">
        <f t="shared" si="266"/>
        <v>1</v>
      </c>
      <c r="AI896" s="215" t="b">
        <f t="shared" si="267"/>
        <v>1</v>
      </c>
      <c r="AJ896" s="215" t="b">
        <f t="shared" si="268"/>
        <v>0</v>
      </c>
      <c r="AK896" s="215" t="b">
        <f t="shared" si="269"/>
        <v>0</v>
      </c>
      <c r="AL896" s="215" t="b">
        <f t="shared" si="270"/>
        <v>0</v>
      </c>
      <c r="AM896" s="215" t="b">
        <f t="shared" si="271"/>
        <v>0</v>
      </c>
      <c r="AN896" s="215" t="b">
        <f t="shared" si="272"/>
        <v>0</v>
      </c>
      <c r="AO896" s="215" t="b">
        <f t="shared" si="273"/>
        <v>0</v>
      </c>
      <c r="AP896" s="215" t="b">
        <f t="shared" si="274"/>
        <v>0</v>
      </c>
      <c r="AQ896" s="215" t="b">
        <f t="shared" si="275"/>
        <v>0</v>
      </c>
      <c r="AR896" s="215" t="b">
        <f t="shared" si="276"/>
        <v>0</v>
      </c>
      <c r="AS896" s="215" t="b">
        <f t="shared" si="277"/>
        <v>1</v>
      </c>
      <c r="AT896" s="215" t="b">
        <f t="shared" si="278"/>
        <v>1</v>
      </c>
      <c r="AU896" s="215" t="b">
        <f t="shared" si="279"/>
        <v>1</v>
      </c>
      <c r="AV896" s="215" t="b">
        <f t="shared" si="280"/>
        <v>1</v>
      </c>
    </row>
    <row r="897" spans="1:48" ht="15.75">
      <c r="A897" s="77">
        <v>875</v>
      </c>
      <c r="B897" s="134"/>
      <c r="C897" s="80"/>
      <c r="D897" s="126"/>
      <c r="E897" s="152"/>
      <c r="F897" s="146"/>
      <c r="G897" s="130"/>
      <c r="H897" s="152"/>
      <c r="I897" s="146"/>
      <c r="J897" s="130"/>
      <c r="K897" s="152"/>
      <c r="L897" s="146"/>
      <c r="M897" s="130"/>
      <c r="N897" s="152"/>
      <c r="O897" s="146"/>
      <c r="P897" s="130"/>
      <c r="Q897" s="152"/>
      <c r="R897" s="146"/>
      <c r="S897" s="130"/>
      <c r="T897" s="152"/>
      <c r="U897" s="146"/>
      <c r="V897" s="130"/>
      <c r="W897" s="152"/>
      <c r="X897" s="146"/>
      <c r="Y897" s="130"/>
      <c r="Z897" s="152"/>
      <c r="AA897" s="154"/>
      <c r="AB897" s="161">
        <f t="shared" si="263"/>
        <v>0</v>
      </c>
      <c r="AC897" s="162">
        <f t="shared" si="264"/>
        <v>0</v>
      </c>
      <c r="AD897" s="163">
        <f t="shared" si="265"/>
        <v>0</v>
      </c>
      <c r="AE897" s="208"/>
      <c r="AF897" s="215" t="b">
        <f t="shared" si="261"/>
        <v>1</v>
      </c>
      <c r="AG897" s="215" t="b">
        <f t="shared" si="262"/>
        <v>1</v>
      </c>
      <c r="AH897" s="215" t="b">
        <f t="shared" si="266"/>
        <v>1</v>
      </c>
      <c r="AI897" s="215" t="b">
        <f t="shared" si="267"/>
        <v>1</v>
      </c>
      <c r="AJ897" s="215" t="b">
        <f t="shared" si="268"/>
        <v>0</v>
      </c>
      <c r="AK897" s="215" t="b">
        <f t="shared" si="269"/>
        <v>0</v>
      </c>
      <c r="AL897" s="215" t="b">
        <f t="shared" si="270"/>
        <v>0</v>
      </c>
      <c r="AM897" s="215" t="b">
        <f t="shared" si="271"/>
        <v>0</v>
      </c>
      <c r="AN897" s="215" t="b">
        <f t="shared" si="272"/>
        <v>0</v>
      </c>
      <c r="AO897" s="215" t="b">
        <f t="shared" si="273"/>
        <v>0</v>
      </c>
      <c r="AP897" s="215" t="b">
        <f t="shared" si="274"/>
        <v>0</v>
      </c>
      <c r="AQ897" s="215" t="b">
        <f t="shared" si="275"/>
        <v>0</v>
      </c>
      <c r="AR897" s="215" t="b">
        <f t="shared" si="276"/>
        <v>0</v>
      </c>
      <c r="AS897" s="215" t="b">
        <f t="shared" si="277"/>
        <v>1</v>
      </c>
      <c r="AT897" s="215" t="b">
        <f t="shared" si="278"/>
        <v>1</v>
      </c>
      <c r="AU897" s="215" t="b">
        <f t="shared" si="279"/>
        <v>1</v>
      </c>
      <c r="AV897" s="215" t="b">
        <f t="shared" si="280"/>
        <v>1</v>
      </c>
    </row>
    <row r="898" spans="1:48" ht="15.75">
      <c r="A898" s="77">
        <v>876</v>
      </c>
      <c r="B898" s="134"/>
      <c r="C898" s="80"/>
      <c r="D898" s="126"/>
      <c r="E898" s="152"/>
      <c r="F898" s="146"/>
      <c r="G898" s="130"/>
      <c r="H898" s="152"/>
      <c r="I898" s="146"/>
      <c r="J898" s="130"/>
      <c r="K898" s="152"/>
      <c r="L898" s="146"/>
      <c r="M898" s="130"/>
      <c r="N898" s="152"/>
      <c r="O898" s="146"/>
      <c r="P898" s="130"/>
      <c r="Q898" s="152"/>
      <c r="R898" s="146"/>
      <c r="S898" s="130"/>
      <c r="T898" s="152"/>
      <c r="U898" s="146"/>
      <c r="V898" s="130"/>
      <c r="W898" s="152"/>
      <c r="X898" s="146"/>
      <c r="Y898" s="130"/>
      <c r="Z898" s="152"/>
      <c r="AA898" s="154"/>
      <c r="AB898" s="161">
        <f t="shared" si="263"/>
        <v>0</v>
      </c>
      <c r="AC898" s="162">
        <f t="shared" si="264"/>
        <v>0</v>
      </c>
      <c r="AD898" s="163">
        <f t="shared" si="265"/>
        <v>0</v>
      </c>
      <c r="AE898" s="208"/>
      <c r="AF898" s="215" t="b">
        <f t="shared" si="261"/>
        <v>1</v>
      </c>
      <c r="AG898" s="215" t="b">
        <f t="shared" si="262"/>
        <v>1</v>
      </c>
      <c r="AH898" s="215" t="b">
        <f t="shared" si="266"/>
        <v>1</v>
      </c>
      <c r="AI898" s="215" t="b">
        <f t="shared" si="267"/>
        <v>1</v>
      </c>
      <c r="AJ898" s="215" t="b">
        <f t="shared" si="268"/>
        <v>0</v>
      </c>
      <c r="AK898" s="215" t="b">
        <f t="shared" si="269"/>
        <v>0</v>
      </c>
      <c r="AL898" s="215" t="b">
        <f t="shared" si="270"/>
        <v>0</v>
      </c>
      <c r="AM898" s="215" t="b">
        <f t="shared" si="271"/>
        <v>0</v>
      </c>
      <c r="AN898" s="215" t="b">
        <f t="shared" si="272"/>
        <v>0</v>
      </c>
      <c r="AO898" s="215" t="b">
        <f t="shared" si="273"/>
        <v>0</v>
      </c>
      <c r="AP898" s="215" t="b">
        <f t="shared" si="274"/>
        <v>0</v>
      </c>
      <c r="AQ898" s="215" t="b">
        <f t="shared" si="275"/>
        <v>0</v>
      </c>
      <c r="AR898" s="215" t="b">
        <f t="shared" si="276"/>
        <v>0</v>
      </c>
      <c r="AS898" s="215" t="b">
        <f t="shared" si="277"/>
        <v>1</v>
      </c>
      <c r="AT898" s="215" t="b">
        <f t="shared" si="278"/>
        <v>1</v>
      </c>
      <c r="AU898" s="215" t="b">
        <f t="shared" si="279"/>
        <v>1</v>
      </c>
      <c r="AV898" s="215" t="b">
        <f t="shared" si="280"/>
        <v>1</v>
      </c>
    </row>
    <row r="899" spans="1:48" ht="15.75">
      <c r="A899" s="77">
        <v>877</v>
      </c>
      <c r="B899" s="134"/>
      <c r="C899" s="80"/>
      <c r="D899" s="126"/>
      <c r="E899" s="152"/>
      <c r="F899" s="146"/>
      <c r="G899" s="130"/>
      <c r="H899" s="152"/>
      <c r="I899" s="146"/>
      <c r="J899" s="130"/>
      <c r="K899" s="152"/>
      <c r="L899" s="146"/>
      <c r="M899" s="130"/>
      <c r="N899" s="152"/>
      <c r="O899" s="146"/>
      <c r="P899" s="130"/>
      <c r="Q899" s="152"/>
      <c r="R899" s="146"/>
      <c r="S899" s="130"/>
      <c r="T899" s="152"/>
      <c r="U899" s="146"/>
      <c r="V899" s="130"/>
      <c r="W899" s="152"/>
      <c r="X899" s="146"/>
      <c r="Y899" s="130"/>
      <c r="Z899" s="152"/>
      <c r="AA899" s="154"/>
      <c r="AB899" s="161">
        <f t="shared" si="263"/>
        <v>0</v>
      </c>
      <c r="AC899" s="162">
        <f t="shared" si="264"/>
        <v>0</v>
      </c>
      <c r="AD899" s="163">
        <f t="shared" si="265"/>
        <v>0</v>
      </c>
      <c r="AE899" s="208"/>
      <c r="AF899" s="215" t="b">
        <f t="shared" si="261"/>
        <v>1</v>
      </c>
      <c r="AG899" s="215" t="b">
        <f t="shared" si="262"/>
        <v>1</v>
      </c>
      <c r="AH899" s="215" t="b">
        <f t="shared" si="266"/>
        <v>1</v>
      </c>
      <c r="AI899" s="215" t="b">
        <f t="shared" si="267"/>
        <v>1</v>
      </c>
      <c r="AJ899" s="215" t="b">
        <f t="shared" si="268"/>
        <v>0</v>
      </c>
      <c r="AK899" s="215" t="b">
        <f t="shared" si="269"/>
        <v>0</v>
      </c>
      <c r="AL899" s="215" t="b">
        <f t="shared" si="270"/>
        <v>0</v>
      </c>
      <c r="AM899" s="215" t="b">
        <f t="shared" si="271"/>
        <v>0</v>
      </c>
      <c r="AN899" s="215" t="b">
        <f t="shared" si="272"/>
        <v>0</v>
      </c>
      <c r="AO899" s="215" t="b">
        <f t="shared" si="273"/>
        <v>0</v>
      </c>
      <c r="AP899" s="215" t="b">
        <f t="shared" si="274"/>
        <v>0</v>
      </c>
      <c r="AQ899" s="215" t="b">
        <f t="shared" si="275"/>
        <v>0</v>
      </c>
      <c r="AR899" s="215" t="b">
        <f t="shared" si="276"/>
        <v>0</v>
      </c>
      <c r="AS899" s="215" t="b">
        <f t="shared" si="277"/>
        <v>1</v>
      </c>
      <c r="AT899" s="215" t="b">
        <f t="shared" si="278"/>
        <v>1</v>
      </c>
      <c r="AU899" s="215" t="b">
        <f t="shared" si="279"/>
        <v>1</v>
      </c>
      <c r="AV899" s="215" t="b">
        <f t="shared" si="280"/>
        <v>1</v>
      </c>
    </row>
    <row r="900" spans="1:48" ht="15.75">
      <c r="A900" s="77">
        <v>878</v>
      </c>
      <c r="B900" s="134"/>
      <c r="C900" s="80"/>
      <c r="D900" s="126"/>
      <c r="E900" s="152"/>
      <c r="F900" s="146"/>
      <c r="G900" s="130"/>
      <c r="H900" s="152"/>
      <c r="I900" s="146"/>
      <c r="J900" s="130"/>
      <c r="K900" s="152"/>
      <c r="L900" s="146"/>
      <c r="M900" s="130"/>
      <c r="N900" s="152"/>
      <c r="O900" s="146"/>
      <c r="P900" s="130"/>
      <c r="Q900" s="152"/>
      <c r="R900" s="146"/>
      <c r="S900" s="130"/>
      <c r="T900" s="152"/>
      <c r="U900" s="146"/>
      <c r="V900" s="130"/>
      <c r="W900" s="152"/>
      <c r="X900" s="146"/>
      <c r="Y900" s="130"/>
      <c r="Z900" s="152"/>
      <c r="AA900" s="154"/>
      <c r="AB900" s="161">
        <f t="shared" si="263"/>
        <v>0</v>
      </c>
      <c r="AC900" s="162">
        <f t="shared" si="264"/>
        <v>0</v>
      </c>
      <c r="AD900" s="163">
        <f t="shared" si="265"/>
        <v>0</v>
      </c>
      <c r="AE900" s="208"/>
      <c r="AF900" s="215" t="b">
        <f t="shared" si="261"/>
        <v>1</v>
      </c>
      <c r="AG900" s="215" t="b">
        <f t="shared" si="262"/>
        <v>1</v>
      </c>
      <c r="AH900" s="215" t="b">
        <f t="shared" si="266"/>
        <v>1</v>
      </c>
      <c r="AI900" s="215" t="b">
        <f t="shared" si="267"/>
        <v>1</v>
      </c>
      <c r="AJ900" s="215" t="b">
        <f t="shared" si="268"/>
        <v>0</v>
      </c>
      <c r="AK900" s="215" t="b">
        <f t="shared" si="269"/>
        <v>0</v>
      </c>
      <c r="AL900" s="215" t="b">
        <f t="shared" si="270"/>
        <v>0</v>
      </c>
      <c r="AM900" s="215" t="b">
        <f t="shared" si="271"/>
        <v>0</v>
      </c>
      <c r="AN900" s="215" t="b">
        <f t="shared" si="272"/>
        <v>0</v>
      </c>
      <c r="AO900" s="215" t="b">
        <f t="shared" si="273"/>
        <v>0</v>
      </c>
      <c r="AP900" s="215" t="b">
        <f t="shared" si="274"/>
        <v>0</v>
      </c>
      <c r="AQ900" s="215" t="b">
        <f t="shared" si="275"/>
        <v>0</v>
      </c>
      <c r="AR900" s="215" t="b">
        <f t="shared" si="276"/>
        <v>0</v>
      </c>
      <c r="AS900" s="215" t="b">
        <f t="shared" si="277"/>
        <v>1</v>
      </c>
      <c r="AT900" s="215" t="b">
        <f t="shared" si="278"/>
        <v>1</v>
      </c>
      <c r="AU900" s="215" t="b">
        <f t="shared" si="279"/>
        <v>1</v>
      </c>
      <c r="AV900" s="215" t="b">
        <f t="shared" si="280"/>
        <v>1</v>
      </c>
    </row>
    <row r="901" spans="1:48" ht="15.75">
      <c r="A901" s="77">
        <v>879</v>
      </c>
      <c r="B901" s="134"/>
      <c r="C901" s="80"/>
      <c r="D901" s="126"/>
      <c r="E901" s="152"/>
      <c r="F901" s="146"/>
      <c r="G901" s="130"/>
      <c r="H901" s="152"/>
      <c r="I901" s="146"/>
      <c r="J901" s="130"/>
      <c r="K901" s="152"/>
      <c r="L901" s="146"/>
      <c r="M901" s="130"/>
      <c r="N901" s="152"/>
      <c r="O901" s="146"/>
      <c r="P901" s="130"/>
      <c r="Q901" s="152"/>
      <c r="R901" s="146"/>
      <c r="S901" s="130"/>
      <c r="T901" s="152"/>
      <c r="U901" s="146"/>
      <c r="V901" s="130"/>
      <c r="W901" s="152"/>
      <c r="X901" s="146"/>
      <c r="Y901" s="130"/>
      <c r="Z901" s="152"/>
      <c r="AA901" s="154"/>
      <c r="AB901" s="161">
        <f t="shared" si="263"/>
        <v>0</v>
      </c>
      <c r="AC901" s="162">
        <f t="shared" si="264"/>
        <v>0</v>
      </c>
      <c r="AD901" s="163">
        <f t="shared" si="265"/>
        <v>0</v>
      </c>
      <c r="AE901" s="208"/>
      <c r="AF901" s="215" t="b">
        <f t="shared" si="261"/>
        <v>1</v>
      </c>
      <c r="AG901" s="215" t="b">
        <f t="shared" si="262"/>
        <v>1</v>
      </c>
      <c r="AH901" s="215" t="b">
        <f t="shared" si="266"/>
        <v>1</v>
      </c>
      <c r="AI901" s="215" t="b">
        <f t="shared" si="267"/>
        <v>1</v>
      </c>
      <c r="AJ901" s="215" t="b">
        <f t="shared" si="268"/>
        <v>0</v>
      </c>
      <c r="AK901" s="215" t="b">
        <f t="shared" si="269"/>
        <v>0</v>
      </c>
      <c r="AL901" s="215" t="b">
        <f t="shared" si="270"/>
        <v>0</v>
      </c>
      <c r="AM901" s="215" t="b">
        <f t="shared" si="271"/>
        <v>0</v>
      </c>
      <c r="AN901" s="215" t="b">
        <f t="shared" si="272"/>
        <v>0</v>
      </c>
      <c r="AO901" s="215" t="b">
        <f t="shared" si="273"/>
        <v>0</v>
      </c>
      <c r="AP901" s="215" t="b">
        <f t="shared" si="274"/>
        <v>0</v>
      </c>
      <c r="AQ901" s="215" t="b">
        <f t="shared" si="275"/>
        <v>0</v>
      </c>
      <c r="AR901" s="215" t="b">
        <f t="shared" si="276"/>
        <v>0</v>
      </c>
      <c r="AS901" s="215" t="b">
        <f t="shared" si="277"/>
        <v>1</v>
      </c>
      <c r="AT901" s="215" t="b">
        <f t="shared" si="278"/>
        <v>1</v>
      </c>
      <c r="AU901" s="215" t="b">
        <f t="shared" si="279"/>
        <v>1</v>
      </c>
      <c r="AV901" s="215" t="b">
        <f t="shared" si="280"/>
        <v>1</v>
      </c>
    </row>
    <row r="902" spans="1:48" ht="15.75">
      <c r="A902" s="77">
        <v>880</v>
      </c>
      <c r="B902" s="134"/>
      <c r="C902" s="80"/>
      <c r="D902" s="126"/>
      <c r="E902" s="152"/>
      <c r="F902" s="146"/>
      <c r="G902" s="130"/>
      <c r="H902" s="152"/>
      <c r="I902" s="146"/>
      <c r="J902" s="130"/>
      <c r="K902" s="152"/>
      <c r="L902" s="146"/>
      <c r="M902" s="130"/>
      <c r="N902" s="152"/>
      <c r="O902" s="146"/>
      <c r="P902" s="130"/>
      <c r="Q902" s="152"/>
      <c r="R902" s="146"/>
      <c r="S902" s="130"/>
      <c r="T902" s="152"/>
      <c r="U902" s="146"/>
      <c r="V902" s="130"/>
      <c r="W902" s="152"/>
      <c r="X902" s="146"/>
      <c r="Y902" s="130"/>
      <c r="Z902" s="152"/>
      <c r="AA902" s="154"/>
      <c r="AB902" s="161">
        <f t="shared" si="263"/>
        <v>0</v>
      </c>
      <c r="AC902" s="162">
        <f t="shared" si="264"/>
        <v>0</v>
      </c>
      <c r="AD902" s="163">
        <f t="shared" si="265"/>
        <v>0</v>
      </c>
      <c r="AE902" s="208"/>
      <c r="AF902" s="215" t="b">
        <f t="shared" si="261"/>
        <v>1</v>
      </c>
      <c r="AG902" s="215" t="b">
        <f t="shared" si="262"/>
        <v>1</v>
      </c>
      <c r="AH902" s="215" t="b">
        <f t="shared" si="266"/>
        <v>1</v>
      </c>
      <c r="AI902" s="215" t="b">
        <f t="shared" si="267"/>
        <v>1</v>
      </c>
      <c r="AJ902" s="215" t="b">
        <f t="shared" si="268"/>
        <v>0</v>
      </c>
      <c r="AK902" s="215" t="b">
        <f t="shared" si="269"/>
        <v>0</v>
      </c>
      <c r="AL902" s="215" t="b">
        <f t="shared" si="270"/>
        <v>0</v>
      </c>
      <c r="AM902" s="215" t="b">
        <f t="shared" si="271"/>
        <v>0</v>
      </c>
      <c r="AN902" s="215" t="b">
        <f t="shared" si="272"/>
        <v>0</v>
      </c>
      <c r="AO902" s="215" t="b">
        <f t="shared" si="273"/>
        <v>0</v>
      </c>
      <c r="AP902" s="215" t="b">
        <f t="shared" si="274"/>
        <v>0</v>
      </c>
      <c r="AQ902" s="215" t="b">
        <f t="shared" si="275"/>
        <v>0</v>
      </c>
      <c r="AR902" s="215" t="b">
        <f t="shared" si="276"/>
        <v>0</v>
      </c>
      <c r="AS902" s="215" t="b">
        <f t="shared" si="277"/>
        <v>1</v>
      </c>
      <c r="AT902" s="215" t="b">
        <f t="shared" si="278"/>
        <v>1</v>
      </c>
      <c r="AU902" s="215" t="b">
        <f t="shared" si="279"/>
        <v>1</v>
      </c>
      <c r="AV902" s="215" t="b">
        <f t="shared" si="280"/>
        <v>1</v>
      </c>
    </row>
    <row r="903" spans="1:48" ht="15.75">
      <c r="A903" s="77">
        <v>881</v>
      </c>
      <c r="B903" s="134"/>
      <c r="C903" s="80"/>
      <c r="D903" s="126"/>
      <c r="E903" s="152"/>
      <c r="F903" s="146"/>
      <c r="G903" s="130"/>
      <c r="H903" s="152"/>
      <c r="I903" s="146"/>
      <c r="J903" s="130"/>
      <c r="K903" s="152"/>
      <c r="L903" s="146"/>
      <c r="M903" s="130"/>
      <c r="N903" s="152"/>
      <c r="O903" s="146"/>
      <c r="P903" s="130"/>
      <c r="Q903" s="152"/>
      <c r="R903" s="146"/>
      <c r="S903" s="130"/>
      <c r="T903" s="152"/>
      <c r="U903" s="146"/>
      <c r="V903" s="130"/>
      <c r="W903" s="152"/>
      <c r="X903" s="146"/>
      <c r="Y903" s="130"/>
      <c r="Z903" s="152"/>
      <c r="AA903" s="154"/>
      <c r="AB903" s="161">
        <f t="shared" si="263"/>
        <v>0</v>
      </c>
      <c r="AC903" s="162">
        <f t="shared" si="264"/>
        <v>0</v>
      </c>
      <c r="AD903" s="163">
        <f t="shared" si="265"/>
        <v>0</v>
      </c>
      <c r="AE903" s="208"/>
      <c r="AF903" s="215" t="b">
        <f t="shared" si="261"/>
        <v>1</v>
      </c>
      <c r="AG903" s="215" t="b">
        <f t="shared" si="262"/>
        <v>1</v>
      </c>
      <c r="AH903" s="215" t="b">
        <f t="shared" si="266"/>
        <v>1</v>
      </c>
      <c r="AI903" s="215" t="b">
        <f t="shared" si="267"/>
        <v>1</v>
      </c>
      <c r="AJ903" s="215" t="b">
        <f t="shared" si="268"/>
        <v>0</v>
      </c>
      <c r="AK903" s="215" t="b">
        <f t="shared" si="269"/>
        <v>0</v>
      </c>
      <c r="AL903" s="215" t="b">
        <f t="shared" si="270"/>
        <v>0</v>
      </c>
      <c r="AM903" s="215" t="b">
        <f t="shared" si="271"/>
        <v>0</v>
      </c>
      <c r="AN903" s="215" t="b">
        <f t="shared" si="272"/>
        <v>0</v>
      </c>
      <c r="AO903" s="215" t="b">
        <f t="shared" si="273"/>
        <v>0</v>
      </c>
      <c r="AP903" s="215" t="b">
        <f t="shared" si="274"/>
        <v>0</v>
      </c>
      <c r="AQ903" s="215" t="b">
        <f t="shared" si="275"/>
        <v>0</v>
      </c>
      <c r="AR903" s="215" t="b">
        <f t="shared" si="276"/>
        <v>0</v>
      </c>
      <c r="AS903" s="215" t="b">
        <f t="shared" si="277"/>
        <v>1</v>
      </c>
      <c r="AT903" s="215" t="b">
        <f t="shared" si="278"/>
        <v>1</v>
      </c>
      <c r="AU903" s="215" t="b">
        <f t="shared" si="279"/>
        <v>1</v>
      </c>
      <c r="AV903" s="215" t="b">
        <f t="shared" si="280"/>
        <v>1</v>
      </c>
    </row>
    <row r="904" spans="1:48" ht="15.75">
      <c r="A904" s="77">
        <v>882</v>
      </c>
      <c r="B904" s="134"/>
      <c r="C904" s="80"/>
      <c r="D904" s="126"/>
      <c r="E904" s="152"/>
      <c r="F904" s="146"/>
      <c r="G904" s="130"/>
      <c r="H904" s="152"/>
      <c r="I904" s="146"/>
      <c r="J904" s="130"/>
      <c r="K904" s="152"/>
      <c r="L904" s="146"/>
      <c r="M904" s="130"/>
      <c r="N904" s="152"/>
      <c r="O904" s="146"/>
      <c r="P904" s="130"/>
      <c r="Q904" s="152"/>
      <c r="R904" s="146"/>
      <c r="S904" s="130"/>
      <c r="T904" s="152"/>
      <c r="U904" s="146"/>
      <c r="V904" s="130"/>
      <c r="W904" s="152"/>
      <c r="X904" s="146"/>
      <c r="Y904" s="130"/>
      <c r="Z904" s="152"/>
      <c r="AA904" s="154"/>
      <c r="AB904" s="161">
        <f t="shared" si="263"/>
        <v>0</v>
      </c>
      <c r="AC904" s="162">
        <f t="shared" si="264"/>
        <v>0</v>
      </c>
      <c r="AD904" s="163">
        <f t="shared" si="265"/>
        <v>0</v>
      </c>
      <c r="AE904" s="208"/>
      <c r="AF904" s="215" t="b">
        <f t="shared" si="261"/>
        <v>1</v>
      </c>
      <c r="AG904" s="215" t="b">
        <f t="shared" si="262"/>
        <v>1</v>
      </c>
      <c r="AH904" s="215" t="b">
        <f t="shared" si="266"/>
        <v>1</v>
      </c>
      <c r="AI904" s="215" t="b">
        <f t="shared" si="267"/>
        <v>1</v>
      </c>
      <c r="AJ904" s="215" t="b">
        <f t="shared" si="268"/>
        <v>0</v>
      </c>
      <c r="AK904" s="215" t="b">
        <f t="shared" si="269"/>
        <v>0</v>
      </c>
      <c r="AL904" s="215" t="b">
        <f t="shared" si="270"/>
        <v>0</v>
      </c>
      <c r="AM904" s="215" t="b">
        <f t="shared" si="271"/>
        <v>0</v>
      </c>
      <c r="AN904" s="215" t="b">
        <f t="shared" si="272"/>
        <v>0</v>
      </c>
      <c r="AO904" s="215" t="b">
        <f t="shared" si="273"/>
        <v>0</v>
      </c>
      <c r="AP904" s="215" t="b">
        <f t="shared" si="274"/>
        <v>0</v>
      </c>
      <c r="AQ904" s="215" t="b">
        <f t="shared" si="275"/>
        <v>0</v>
      </c>
      <c r="AR904" s="215" t="b">
        <f t="shared" si="276"/>
        <v>0</v>
      </c>
      <c r="AS904" s="215" t="b">
        <f t="shared" si="277"/>
        <v>1</v>
      </c>
      <c r="AT904" s="215" t="b">
        <f t="shared" si="278"/>
        <v>1</v>
      </c>
      <c r="AU904" s="215" t="b">
        <f t="shared" si="279"/>
        <v>1</v>
      </c>
      <c r="AV904" s="215" t="b">
        <f t="shared" si="280"/>
        <v>1</v>
      </c>
    </row>
    <row r="905" spans="1:48" ht="15.75">
      <c r="A905" s="77">
        <v>883</v>
      </c>
      <c r="B905" s="134"/>
      <c r="C905" s="80"/>
      <c r="D905" s="126"/>
      <c r="E905" s="152"/>
      <c r="F905" s="146"/>
      <c r="G905" s="130"/>
      <c r="H905" s="152"/>
      <c r="I905" s="146"/>
      <c r="J905" s="130"/>
      <c r="K905" s="152"/>
      <c r="L905" s="146"/>
      <c r="M905" s="130"/>
      <c r="N905" s="152"/>
      <c r="O905" s="146"/>
      <c r="P905" s="130"/>
      <c r="Q905" s="152"/>
      <c r="R905" s="146"/>
      <c r="S905" s="130"/>
      <c r="T905" s="152"/>
      <c r="U905" s="146"/>
      <c r="V905" s="130"/>
      <c r="W905" s="152"/>
      <c r="X905" s="146"/>
      <c r="Y905" s="130"/>
      <c r="Z905" s="152"/>
      <c r="AA905" s="154"/>
      <c r="AB905" s="161">
        <f t="shared" si="263"/>
        <v>0</v>
      </c>
      <c r="AC905" s="162">
        <f t="shared" si="264"/>
        <v>0</v>
      </c>
      <c r="AD905" s="163">
        <f t="shared" si="265"/>
        <v>0</v>
      </c>
      <c r="AE905" s="208"/>
      <c r="AF905" s="215" t="b">
        <f t="shared" si="261"/>
        <v>1</v>
      </c>
      <c r="AG905" s="215" t="b">
        <f t="shared" si="262"/>
        <v>1</v>
      </c>
      <c r="AH905" s="215" t="b">
        <f t="shared" si="266"/>
        <v>1</v>
      </c>
      <c r="AI905" s="215" t="b">
        <f t="shared" si="267"/>
        <v>1</v>
      </c>
      <c r="AJ905" s="215" t="b">
        <f t="shared" si="268"/>
        <v>0</v>
      </c>
      <c r="AK905" s="215" t="b">
        <f t="shared" si="269"/>
        <v>0</v>
      </c>
      <c r="AL905" s="215" t="b">
        <f t="shared" si="270"/>
        <v>0</v>
      </c>
      <c r="AM905" s="215" t="b">
        <f t="shared" si="271"/>
        <v>0</v>
      </c>
      <c r="AN905" s="215" t="b">
        <f t="shared" si="272"/>
        <v>0</v>
      </c>
      <c r="AO905" s="215" t="b">
        <f t="shared" si="273"/>
        <v>0</v>
      </c>
      <c r="AP905" s="215" t="b">
        <f t="shared" si="274"/>
        <v>0</v>
      </c>
      <c r="AQ905" s="215" t="b">
        <f t="shared" si="275"/>
        <v>0</v>
      </c>
      <c r="AR905" s="215" t="b">
        <f t="shared" si="276"/>
        <v>0</v>
      </c>
      <c r="AS905" s="215" t="b">
        <f t="shared" si="277"/>
        <v>1</v>
      </c>
      <c r="AT905" s="215" t="b">
        <f t="shared" si="278"/>
        <v>1</v>
      </c>
      <c r="AU905" s="215" t="b">
        <f t="shared" si="279"/>
        <v>1</v>
      </c>
      <c r="AV905" s="215" t="b">
        <f t="shared" si="280"/>
        <v>1</v>
      </c>
    </row>
    <row r="906" spans="1:48" ht="15.75">
      <c r="A906" s="77">
        <v>884</v>
      </c>
      <c r="B906" s="134"/>
      <c r="C906" s="80"/>
      <c r="D906" s="126"/>
      <c r="E906" s="152"/>
      <c r="F906" s="146"/>
      <c r="G906" s="130"/>
      <c r="H906" s="152"/>
      <c r="I906" s="146"/>
      <c r="J906" s="130"/>
      <c r="K906" s="152"/>
      <c r="L906" s="146"/>
      <c r="M906" s="130"/>
      <c r="N906" s="152"/>
      <c r="O906" s="146"/>
      <c r="P906" s="130"/>
      <c r="Q906" s="152"/>
      <c r="R906" s="146"/>
      <c r="S906" s="130"/>
      <c r="T906" s="152"/>
      <c r="U906" s="146"/>
      <c r="V906" s="130"/>
      <c r="W906" s="152"/>
      <c r="X906" s="146"/>
      <c r="Y906" s="130"/>
      <c r="Z906" s="152"/>
      <c r="AA906" s="154"/>
      <c r="AB906" s="161">
        <f t="shared" si="263"/>
        <v>0</v>
      </c>
      <c r="AC906" s="162">
        <f t="shared" si="264"/>
        <v>0</v>
      </c>
      <c r="AD906" s="163">
        <f t="shared" si="265"/>
        <v>0</v>
      </c>
      <c r="AE906" s="208"/>
      <c r="AF906" s="215" t="b">
        <f t="shared" si="261"/>
        <v>1</v>
      </c>
      <c r="AG906" s="215" t="b">
        <f t="shared" si="262"/>
        <v>1</v>
      </c>
      <c r="AH906" s="215" t="b">
        <f t="shared" si="266"/>
        <v>1</v>
      </c>
      <c r="AI906" s="215" t="b">
        <f t="shared" si="267"/>
        <v>1</v>
      </c>
      <c r="AJ906" s="215" t="b">
        <f t="shared" si="268"/>
        <v>0</v>
      </c>
      <c r="AK906" s="215" t="b">
        <f t="shared" si="269"/>
        <v>0</v>
      </c>
      <c r="AL906" s="215" t="b">
        <f t="shared" si="270"/>
        <v>0</v>
      </c>
      <c r="AM906" s="215" t="b">
        <f t="shared" si="271"/>
        <v>0</v>
      </c>
      <c r="AN906" s="215" t="b">
        <f t="shared" si="272"/>
        <v>0</v>
      </c>
      <c r="AO906" s="215" t="b">
        <f t="shared" si="273"/>
        <v>0</v>
      </c>
      <c r="AP906" s="215" t="b">
        <f t="shared" si="274"/>
        <v>0</v>
      </c>
      <c r="AQ906" s="215" t="b">
        <f t="shared" si="275"/>
        <v>0</v>
      </c>
      <c r="AR906" s="215" t="b">
        <f t="shared" si="276"/>
        <v>0</v>
      </c>
      <c r="AS906" s="215" t="b">
        <f t="shared" si="277"/>
        <v>1</v>
      </c>
      <c r="AT906" s="215" t="b">
        <f t="shared" si="278"/>
        <v>1</v>
      </c>
      <c r="AU906" s="215" t="b">
        <f t="shared" si="279"/>
        <v>1</v>
      </c>
      <c r="AV906" s="215" t="b">
        <f t="shared" si="280"/>
        <v>1</v>
      </c>
    </row>
    <row r="907" spans="1:48" ht="15.75">
      <c r="A907" s="77">
        <v>885</v>
      </c>
      <c r="B907" s="134"/>
      <c r="C907" s="80"/>
      <c r="D907" s="126"/>
      <c r="E907" s="152"/>
      <c r="F907" s="146"/>
      <c r="G907" s="130"/>
      <c r="H907" s="152"/>
      <c r="I907" s="146"/>
      <c r="J907" s="130"/>
      <c r="K907" s="152"/>
      <c r="L907" s="146"/>
      <c r="M907" s="130"/>
      <c r="N907" s="152"/>
      <c r="O907" s="146"/>
      <c r="P907" s="130"/>
      <c r="Q907" s="152"/>
      <c r="R907" s="146"/>
      <c r="S907" s="130"/>
      <c r="T907" s="152"/>
      <c r="U907" s="146"/>
      <c r="V907" s="130"/>
      <c r="W907" s="152"/>
      <c r="X907" s="146"/>
      <c r="Y907" s="130"/>
      <c r="Z907" s="152"/>
      <c r="AA907" s="154"/>
      <c r="AB907" s="161">
        <f t="shared" si="263"/>
        <v>0</v>
      </c>
      <c r="AC907" s="162">
        <f t="shared" si="264"/>
        <v>0</v>
      </c>
      <c r="AD907" s="163">
        <f t="shared" si="265"/>
        <v>0</v>
      </c>
      <c r="AE907" s="208"/>
      <c r="AF907" s="215" t="b">
        <f t="shared" si="261"/>
        <v>1</v>
      </c>
      <c r="AG907" s="215" t="b">
        <f t="shared" si="262"/>
        <v>1</v>
      </c>
      <c r="AH907" s="215" t="b">
        <f t="shared" si="266"/>
        <v>1</v>
      </c>
      <c r="AI907" s="215" t="b">
        <f t="shared" si="267"/>
        <v>1</v>
      </c>
      <c r="AJ907" s="215" t="b">
        <f t="shared" si="268"/>
        <v>0</v>
      </c>
      <c r="AK907" s="215" t="b">
        <f t="shared" si="269"/>
        <v>0</v>
      </c>
      <c r="AL907" s="215" t="b">
        <f t="shared" si="270"/>
        <v>0</v>
      </c>
      <c r="AM907" s="215" t="b">
        <f t="shared" si="271"/>
        <v>0</v>
      </c>
      <c r="AN907" s="215" t="b">
        <f t="shared" si="272"/>
        <v>0</v>
      </c>
      <c r="AO907" s="215" t="b">
        <f t="shared" si="273"/>
        <v>0</v>
      </c>
      <c r="AP907" s="215" t="b">
        <f t="shared" si="274"/>
        <v>0</v>
      </c>
      <c r="AQ907" s="215" t="b">
        <f t="shared" si="275"/>
        <v>0</v>
      </c>
      <c r="AR907" s="215" t="b">
        <f t="shared" si="276"/>
        <v>0</v>
      </c>
      <c r="AS907" s="215" t="b">
        <f t="shared" si="277"/>
        <v>1</v>
      </c>
      <c r="AT907" s="215" t="b">
        <f t="shared" si="278"/>
        <v>1</v>
      </c>
      <c r="AU907" s="215" t="b">
        <f t="shared" si="279"/>
        <v>1</v>
      </c>
      <c r="AV907" s="215" t="b">
        <f t="shared" si="280"/>
        <v>1</v>
      </c>
    </row>
    <row r="908" spans="1:48" ht="15.75">
      <c r="A908" s="77">
        <v>886</v>
      </c>
      <c r="B908" s="134"/>
      <c r="C908" s="80"/>
      <c r="D908" s="126"/>
      <c r="E908" s="152"/>
      <c r="F908" s="146"/>
      <c r="G908" s="130"/>
      <c r="H908" s="152"/>
      <c r="I908" s="146"/>
      <c r="J908" s="130"/>
      <c r="K908" s="152"/>
      <c r="L908" s="146"/>
      <c r="M908" s="130"/>
      <c r="N908" s="152"/>
      <c r="O908" s="146"/>
      <c r="P908" s="130"/>
      <c r="Q908" s="152"/>
      <c r="R908" s="146"/>
      <c r="S908" s="130"/>
      <c r="T908" s="152"/>
      <c r="U908" s="146"/>
      <c r="V908" s="130"/>
      <c r="W908" s="152"/>
      <c r="X908" s="146"/>
      <c r="Y908" s="130"/>
      <c r="Z908" s="152"/>
      <c r="AA908" s="154"/>
      <c r="AB908" s="161">
        <f t="shared" si="263"/>
        <v>0</v>
      </c>
      <c r="AC908" s="162">
        <f t="shared" si="264"/>
        <v>0</v>
      </c>
      <c r="AD908" s="163">
        <f t="shared" si="265"/>
        <v>0</v>
      </c>
      <c r="AE908" s="208"/>
      <c r="AF908" s="215" t="b">
        <f t="shared" si="261"/>
        <v>1</v>
      </c>
      <c r="AG908" s="215" t="b">
        <f t="shared" si="262"/>
        <v>1</v>
      </c>
      <c r="AH908" s="215" t="b">
        <f t="shared" si="266"/>
        <v>1</v>
      </c>
      <c r="AI908" s="215" t="b">
        <f t="shared" si="267"/>
        <v>1</v>
      </c>
      <c r="AJ908" s="215" t="b">
        <f t="shared" si="268"/>
        <v>0</v>
      </c>
      <c r="AK908" s="215" t="b">
        <f t="shared" si="269"/>
        <v>0</v>
      </c>
      <c r="AL908" s="215" t="b">
        <f t="shared" si="270"/>
        <v>0</v>
      </c>
      <c r="AM908" s="215" t="b">
        <f t="shared" si="271"/>
        <v>0</v>
      </c>
      <c r="AN908" s="215" t="b">
        <f t="shared" si="272"/>
        <v>0</v>
      </c>
      <c r="AO908" s="215" t="b">
        <f t="shared" si="273"/>
        <v>0</v>
      </c>
      <c r="AP908" s="215" t="b">
        <f t="shared" si="274"/>
        <v>0</v>
      </c>
      <c r="AQ908" s="215" t="b">
        <f t="shared" si="275"/>
        <v>0</v>
      </c>
      <c r="AR908" s="215" t="b">
        <f t="shared" si="276"/>
        <v>0</v>
      </c>
      <c r="AS908" s="215" t="b">
        <f t="shared" si="277"/>
        <v>1</v>
      </c>
      <c r="AT908" s="215" t="b">
        <f t="shared" si="278"/>
        <v>1</v>
      </c>
      <c r="AU908" s="215" t="b">
        <f t="shared" si="279"/>
        <v>1</v>
      </c>
      <c r="AV908" s="215" t="b">
        <f t="shared" si="280"/>
        <v>1</v>
      </c>
    </row>
    <row r="909" spans="1:48" ht="15.75">
      <c r="A909" s="77">
        <v>887</v>
      </c>
      <c r="B909" s="134"/>
      <c r="C909" s="80"/>
      <c r="D909" s="126"/>
      <c r="E909" s="152"/>
      <c r="F909" s="146"/>
      <c r="G909" s="130"/>
      <c r="H909" s="152"/>
      <c r="I909" s="146"/>
      <c r="J909" s="130"/>
      <c r="K909" s="152"/>
      <c r="L909" s="146"/>
      <c r="M909" s="130"/>
      <c r="N909" s="152"/>
      <c r="O909" s="146"/>
      <c r="P909" s="130"/>
      <c r="Q909" s="152"/>
      <c r="R909" s="146"/>
      <c r="S909" s="130"/>
      <c r="T909" s="152"/>
      <c r="U909" s="146"/>
      <c r="V909" s="130"/>
      <c r="W909" s="152"/>
      <c r="X909" s="146"/>
      <c r="Y909" s="130"/>
      <c r="Z909" s="152"/>
      <c r="AA909" s="154"/>
      <c r="AB909" s="161">
        <f t="shared" si="263"/>
        <v>0</v>
      </c>
      <c r="AC909" s="162">
        <f t="shared" si="264"/>
        <v>0</v>
      </c>
      <c r="AD909" s="163">
        <f t="shared" si="265"/>
        <v>0</v>
      </c>
      <c r="AE909" s="208"/>
      <c r="AF909" s="215" t="b">
        <f t="shared" si="261"/>
        <v>1</v>
      </c>
      <c r="AG909" s="215" t="b">
        <f t="shared" si="262"/>
        <v>1</v>
      </c>
      <c r="AH909" s="215" t="b">
        <f t="shared" si="266"/>
        <v>1</v>
      </c>
      <c r="AI909" s="215" t="b">
        <f t="shared" si="267"/>
        <v>1</v>
      </c>
      <c r="AJ909" s="215" t="b">
        <f t="shared" si="268"/>
        <v>0</v>
      </c>
      <c r="AK909" s="215" t="b">
        <f t="shared" si="269"/>
        <v>0</v>
      </c>
      <c r="AL909" s="215" t="b">
        <f t="shared" si="270"/>
        <v>0</v>
      </c>
      <c r="AM909" s="215" t="b">
        <f t="shared" si="271"/>
        <v>0</v>
      </c>
      <c r="AN909" s="215" t="b">
        <f t="shared" si="272"/>
        <v>0</v>
      </c>
      <c r="AO909" s="215" t="b">
        <f t="shared" si="273"/>
        <v>0</v>
      </c>
      <c r="AP909" s="215" t="b">
        <f t="shared" si="274"/>
        <v>0</v>
      </c>
      <c r="AQ909" s="215" t="b">
        <f t="shared" si="275"/>
        <v>0</v>
      </c>
      <c r="AR909" s="215" t="b">
        <f t="shared" si="276"/>
        <v>0</v>
      </c>
      <c r="AS909" s="215" t="b">
        <f t="shared" si="277"/>
        <v>1</v>
      </c>
      <c r="AT909" s="215" t="b">
        <f t="shared" si="278"/>
        <v>1</v>
      </c>
      <c r="AU909" s="215" t="b">
        <f t="shared" si="279"/>
        <v>1</v>
      </c>
      <c r="AV909" s="215" t="b">
        <f t="shared" si="280"/>
        <v>1</v>
      </c>
    </row>
    <row r="910" spans="1:48" ht="15.75">
      <c r="A910" s="77">
        <v>888</v>
      </c>
      <c r="B910" s="134"/>
      <c r="C910" s="80"/>
      <c r="D910" s="126"/>
      <c r="E910" s="152"/>
      <c r="F910" s="146"/>
      <c r="G910" s="130"/>
      <c r="H910" s="152"/>
      <c r="I910" s="146"/>
      <c r="J910" s="130"/>
      <c r="K910" s="152"/>
      <c r="L910" s="146"/>
      <c r="M910" s="130"/>
      <c r="N910" s="152"/>
      <c r="O910" s="146"/>
      <c r="P910" s="130"/>
      <c r="Q910" s="152"/>
      <c r="R910" s="146"/>
      <c r="S910" s="130"/>
      <c r="T910" s="152"/>
      <c r="U910" s="146"/>
      <c r="V910" s="130"/>
      <c r="W910" s="152"/>
      <c r="X910" s="146"/>
      <c r="Y910" s="130"/>
      <c r="Z910" s="152"/>
      <c r="AA910" s="154"/>
      <c r="AB910" s="161">
        <f t="shared" si="263"/>
        <v>0</v>
      </c>
      <c r="AC910" s="162">
        <f t="shared" si="264"/>
        <v>0</v>
      </c>
      <c r="AD910" s="163">
        <f t="shared" si="265"/>
        <v>0</v>
      </c>
      <c r="AE910" s="208"/>
      <c r="AF910" s="215" t="b">
        <f t="shared" si="261"/>
        <v>1</v>
      </c>
      <c r="AG910" s="215" t="b">
        <f t="shared" si="262"/>
        <v>1</v>
      </c>
      <c r="AH910" s="215" t="b">
        <f t="shared" si="266"/>
        <v>1</v>
      </c>
      <c r="AI910" s="215" t="b">
        <f t="shared" si="267"/>
        <v>1</v>
      </c>
      <c r="AJ910" s="215" t="b">
        <f t="shared" si="268"/>
        <v>0</v>
      </c>
      <c r="AK910" s="215" t="b">
        <f t="shared" si="269"/>
        <v>0</v>
      </c>
      <c r="AL910" s="215" t="b">
        <f t="shared" si="270"/>
        <v>0</v>
      </c>
      <c r="AM910" s="215" t="b">
        <f t="shared" si="271"/>
        <v>0</v>
      </c>
      <c r="AN910" s="215" t="b">
        <f t="shared" si="272"/>
        <v>0</v>
      </c>
      <c r="AO910" s="215" t="b">
        <f t="shared" si="273"/>
        <v>0</v>
      </c>
      <c r="AP910" s="215" t="b">
        <f t="shared" si="274"/>
        <v>0</v>
      </c>
      <c r="AQ910" s="215" t="b">
        <f t="shared" si="275"/>
        <v>0</v>
      </c>
      <c r="AR910" s="215" t="b">
        <f t="shared" si="276"/>
        <v>0</v>
      </c>
      <c r="AS910" s="215" t="b">
        <f t="shared" si="277"/>
        <v>1</v>
      </c>
      <c r="AT910" s="215" t="b">
        <f t="shared" si="278"/>
        <v>1</v>
      </c>
      <c r="AU910" s="215" t="b">
        <f t="shared" si="279"/>
        <v>1</v>
      </c>
      <c r="AV910" s="215" t="b">
        <f t="shared" si="280"/>
        <v>1</v>
      </c>
    </row>
    <row r="911" spans="1:48" ht="15.75">
      <c r="A911" s="77">
        <v>889</v>
      </c>
      <c r="B911" s="134"/>
      <c r="C911" s="80"/>
      <c r="D911" s="126"/>
      <c r="E911" s="152"/>
      <c r="F911" s="146"/>
      <c r="G911" s="130"/>
      <c r="H911" s="152"/>
      <c r="I911" s="146"/>
      <c r="J911" s="130"/>
      <c r="K911" s="152"/>
      <c r="L911" s="146"/>
      <c r="M911" s="130"/>
      <c r="N911" s="152"/>
      <c r="O911" s="146"/>
      <c r="P911" s="130"/>
      <c r="Q911" s="152"/>
      <c r="R911" s="146"/>
      <c r="S911" s="130"/>
      <c r="T911" s="152"/>
      <c r="U911" s="146"/>
      <c r="V911" s="130"/>
      <c r="W911" s="152"/>
      <c r="X911" s="146"/>
      <c r="Y911" s="130"/>
      <c r="Z911" s="152"/>
      <c r="AA911" s="154"/>
      <c r="AB911" s="161">
        <f t="shared" si="263"/>
        <v>0</v>
      </c>
      <c r="AC911" s="162">
        <f t="shared" si="264"/>
        <v>0</v>
      </c>
      <c r="AD911" s="163">
        <f t="shared" si="265"/>
        <v>0</v>
      </c>
      <c r="AE911" s="208"/>
      <c r="AF911" s="215" t="b">
        <f t="shared" si="261"/>
        <v>1</v>
      </c>
      <c r="AG911" s="215" t="b">
        <f t="shared" si="262"/>
        <v>1</v>
      </c>
      <c r="AH911" s="215" t="b">
        <f t="shared" si="266"/>
        <v>1</v>
      </c>
      <c r="AI911" s="215" t="b">
        <f t="shared" si="267"/>
        <v>1</v>
      </c>
      <c r="AJ911" s="215" t="b">
        <f t="shared" si="268"/>
        <v>0</v>
      </c>
      <c r="AK911" s="215" t="b">
        <f t="shared" si="269"/>
        <v>0</v>
      </c>
      <c r="AL911" s="215" t="b">
        <f t="shared" si="270"/>
        <v>0</v>
      </c>
      <c r="AM911" s="215" t="b">
        <f t="shared" si="271"/>
        <v>0</v>
      </c>
      <c r="AN911" s="215" t="b">
        <f t="shared" si="272"/>
        <v>0</v>
      </c>
      <c r="AO911" s="215" t="b">
        <f t="shared" si="273"/>
        <v>0</v>
      </c>
      <c r="AP911" s="215" t="b">
        <f t="shared" si="274"/>
        <v>0</v>
      </c>
      <c r="AQ911" s="215" t="b">
        <f t="shared" si="275"/>
        <v>0</v>
      </c>
      <c r="AR911" s="215" t="b">
        <f t="shared" si="276"/>
        <v>0</v>
      </c>
      <c r="AS911" s="215" t="b">
        <f t="shared" si="277"/>
        <v>1</v>
      </c>
      <c r="AT911" s="215" t="b">
        <f t="shared" si="278"/>
        <v>1</v>
      </c>
      <c r="AU911" s="215" t="b">
        <f t="shared" si="279"/>
        <v>1</v>
      </c>
      <c r="AV911" s="215" t="b">
        <f t="shared" si="280"/>
        <v>1</v>
      </c>
    </row>
    <row r="912" spans="1:48" ht="15.75">
      <c r="A912" s="77">
        <v>890</v>
      </c>
      <c r="B912" s="134"/>
      <c r="C912" s="80"/>
      <c r="D912" s="126"/>
      <c r="E912" s="152"/>
      <c r="F912" s="146"/>
      <c r="G912" s="130"/>
      <c r="H912" s="152"/>
      <c r="I912" s="146"/>
      <c r="J912" s="130"/>
      <c r="K912" s="152"/>
      <c r="L912" s="146"/>
      <c r="M912" s="130"/>
      <c r="N912" s="152"/>
      <c r="O912" s="146"/>
      <c r="P912" s="130"/>
      <c r="Q912" s="152"/>
      <c r="R912" s="146"/>
      <c r="S912" s="130"/>
      <c r="T912" s="152"/>
      <c r="U912" s="146"/>
      <c r="V912" s="130"/>
      <c r="W912" s="152"/>
      <c r="X912" s="146"/>
      <c r="Y912" s="130"/>
      <c r="Z912" s="152"/>
      <c r="AA912" s="154"/>
      <c r="AB912" s="161">
        <f t="shared" si="263"/>
        <v>0</v>
      </c>
      <c r="AC912" s="162">
        <f t="shared" si="264"/>
        <v>0</v>
      </c>
      <c r="AD912" s="163">
        <f t="shared" si="265"/>
        <v>0</v>
      </c>
      <c r="AE912" s="208"/>
      <c r="AF912" s="215" t="b">
        <f t="shared" si="261"/>
        <v>1</v>
      </c>
      <c r="AG912" s="215" t="b">
        <f t="shared" si="262"/>
        <v>1</v>
      </c>
      <c r="AH912" s="215" t="b">
        <f t="shared" si="266"/>
        <v>1</v>
      </c>
      <c r="AI912" s="215" t="b">
        <f t="shared" si="267"/>
        <v>1</v>
      </c>
      <c r="AJ912" s="215" t="b">
        <f t="shared" si="268"/>
        <v>0</v>
      </c>
      <c r="AK912" s="215" t="b">
        <f t="shared" si="269"/>
        <v>0</v>
      </c>
      <c r="AL912" s="215" t="b">
        <f t="shared" si="270"/>
        <v>0</v>
      </c>
      <c r="AM912" s="215" t="b">
        <f t="shared" si="271"/>
        <v>0</v>
      </c>
      <c r="AN912" s="215" t="b">
        <f t="shared" si="272"/>
        <v>0</v>
      </c>
      <c r="AO912" s="215" t="b">
        <f t="shared" si="273"/>
        <v>0</v>
      </c>
      <c r="AP912" s="215" t="b">
        <f t="shared" si="274"/>
        <v>0</v>
      </c>
      <c r="AQ912" s="215" t="b">
        <f t="shared" si="275"/>
        <v>0</v>
      </c>
      <c r="AR912" s="215" t="b">
        <f t="shared" si="276"/>
        <v>0</v>
      </c>
      <c r="AS912" s="215" t="b">
        <f t="shared" si="277"/>
        <v>1</v>
      </c>
      <c r="AT912" s="215" t="b">
        <f t="shared" si="278"/>
        <v>1</v>
      </c>
      <c r="AU912" s="215" t="b">
        <f t="shared" si="279"/>
        <v>1</v>
      </c>
      <c r="AV912" s="215" t="b">
        <f t="shared" si="280"/>
        <v>1</v>
      </c>
    </row>
    <row r="913" spans="1:48" ht="15.75">
      <c r="A913" s="77">
        <v>891</v>
      </c>
      <c r="B913" s="134"/>
      <c r="C913" s="80"/>
      <c r="D913" s="126"/>
      <c r="E913" s="152"/>
      <c r="F913" s="146"/>
      <c r="G913" s="130"/>
      <c r="H913" s="152"/>
      <c r="I913" s="146"/>
      <c r="J913" s="130"/>
      <c r="K913" s="152"/>
      <c r="L913" s="146"/>
      <c r="M913" s="130"/>
      <c r="N913" s="152"/>
      <c r="O913" s="146"/>
      <c r="P913" s="130"/>
      <c r="Q913" s="152"/>
      <c r="R913" s="146"/>
      <c r="S913" s="130"/>
      <c r="T913" s="152"/>
      <c r="U913" s="146"/>
      <c r="V913" s="130"/>
      <c r="W913" s="152"/>
      <c r="X913" s="146"/>
      <c r="Y913" s="130"/>
      <c r="Z913" s="152"/>
      <c r="AA913" s="154"/>
      <c r="AB913" s="161">
        <f t="shared" si="263"/>
        <v>0</v>
      </c>
      <c r="AC913" s="162">
        <f t="shared" si="264"/>
        <v>0</v>
      </c>
      <c r="AD913" s="163">
        <f t="shared" si="265"/>
        <v>0</v>
      </c>
      <c r="AE913" s="208"/>
      <c r="AF913" s="215" t="b">
        <f t="shared" si="261"/>
        <v>1</v>
      </c>
      <c r="AG913" s="215" t="b">
        <f t="shared" si="262"/>
        <v>1</v>
      </c>
      <c r="AH913" s="215" t="b">
        <f t="shared" si="266"/>
        <v>1</v>
      </c>
      <c r="AI913" s="215" t="b">
        <f t="shared" si="267"/>
        <v>1</v>
      </c>
      <c r="AJ913" s="215" t="b">
        <f t="shared" si="268"/>
        <v>0</v>
      </c>
      <c r="AK913" s="215" t="b">
        <f t="shared" si="269"/>
        <v>0</v>
      </c>
      <c r="AL913" s="215" t="b">
        <f t="shared" si="270"/>
        <v>0</v>
      </c>
      <c r="AM913" s="215" t="b">
        <f t="shared" si="271"/>
        <v>0</v>
      </c>
      <c r="AN913" s="215" t="b">
        <f t="shared" si="272"/>
        <v>0</v>
      </c>
      <c r="AO913" s="215" t="b">
        <f t="shared" si="273"/>
        <v>0</v>
      </c>
      <c r="AP913" s="215" t="b">
        <f t="shared" si="274"/>
        <v>0</v>
      </c>
      <c r="AQ913" s="215" t="b">
        <f t="shared" si="275"/>
        <v>0</v>
      </c>
      <c r="AR913" s="215" t="b">
        <f t="shared" si="276"/>
        <v>0</v>
      </c>
      <c r="AS913" s="215" t="b">
        <f t="shared" si="277"/>
        <v>1</v>
      </c>
      <c r="AT913" s="215" t="b">
        <f t="shared" si="278"/>
        <v>1</v>
      </c>
      <c r="AU913" s="215" t="b">
        <f t="shared" si="279"/>
        <v>1</v>
      </c>
      <c r="AV913" s="215" t="b">
        <f t="shared" si="280"/>
        <v>1</v>
      </c>
    </row>
    <row r="914" spans="1:48" ht="15.75">
      <c r="A914" s="77">
        <v>892</v>
      </c>
      <c r="B914" s="134"/>
      <c r="C914" s="80"/>
      <c r="D914" s="126"/>
      <c r="E914" s="152"/>
      <c r="F914" s="146"/>
      <c r="G914" s="130"/>
      <c r="H914" s="152"/>
      <c r="I914" s="146"/>
      <c r="J914" s="130"/>
      <c r="K914" s="152"/>
      <c r="L914" s="146"/>
      <c r="M914" s="130"/>
      <c r="N914" s="152"/>
      <c r="O914" s="146"/>
      <c r="P914" s="130"/>
      <c r="Q914" s="152"/>
      <c r="R914" s="146"/>
      <c r="S914" s="130"/>
      <c r="T914" s="152"/>
      <c r="U914" s="146"/>
      <c r="V914" s="130"/>
      <c r="W914" s="152"/>
      <c r="X914" s="146"/>
      <c r="Y914" s="130"/>
      <c r="Z914" s="152"/>
      <c r="AA914" s="154"/>
      <c r="AB914" s="161">
        <f t="shared" si="263"/>
        <v>0</v>
      </c>
      <c r="AC914" s="162">
        <f t="shared" si="264"/>
        <v>0</v>
      </c>
      <c r="AD914" s="163">
        <f t="shared" si="265"/>
        <v>0</v>
      </c>
      <c r="AE914" s="208"/>
      <c r="AF914" s="215" t="b">
        <f t="shared" si="261"/>
        <v>1</v>
      </c>
      <c r="AG914" s="215" t="b">
        <f t="shared" si="262"/>
        <v>1</v>
      </c>
      <c r="AH914" s="215" t="b">
        <f t="shared" si="266"/>
        <v>1</v>
      </c>
      <c r="AI914" s="215" t="b">
        <f t="shared" si="267"/>
        <v>1</v>
      </c>
      <c r="AJ914" s="215" t="b">
        <f t="shared" si="268"/>
        <v>0</v>
      </c>
      <c r="AK914" s="215" t="b">
        <f t="shared" si="269"/>
        <v>0</v>
      </c>
      <c r="AL914" s="215" t="b">
        <f t="shared" si="270"/>
        <v>0</v>
      </c>
      <c r="AM914" s="215" t="b">
        <f t="shared" si="271"/>
        <v>0</v>
      </c>
      <c r="AN914" s="215" t="b">
        <f t="shared" si="272"/>
        <v>0</v>
      </c>
      <c r="AO914" s="215" t="b">
        <f t="shared" si="273"/>
        <v>0</v>
      </c>
      <c r="AP914" s="215" t="b">
        <f t="shared" si="274"/>
        <v>0</v>
      </c>
      <c r="AQ914" s="215" t="b">
        <f t="shared" si="275"/>
        <v>0</v>
      </c>
      <c r="AR914" s="215" t="b">
        <f t="shared" si="276"/>
        <v>0</v>
      </c>
      <c r="AS914" s="215" t="b">
        <f t="shared" si="277"/>
        <v>1</v>
      </c>
      <c r="AT914" s="215" t="b">
        <f t="shared" si="278"/>
        <v>1</v>
      </c>
      <c r="AU914" s="215" t="b">
        <f t="shared" si="279"/>
        <v>1</v>
      </c>
      <c r="AV914" s="215" t="b">
        <f t="shared" si="280"/>
        <v>1</v>
      </c>
    </row>
    <row r="915" spans="1:48" ht="15.75">
      <c r="A915" s="77">
        <v>893</v>
      </c>
      <c r="B915" s="134"/>
      <c r="C915" s="80"/>
      <c r="D915" s="126"/>
      <c r="E915" s="152"/>
      <c r="F915" s="146"/>
      <c r="G915" s="130"/>
      <c r="H915" s="152"/>
      <c r="I915" s="146"/>
      <c r="J915" s="130"/>
      <c r="K915" s="152"/>
      <c r="L915" s="146"/>
      <c r="M915" s="130"/>
      <c r="N915" s="152"/>
      <c r="O915" s="146"/>
      <c r="P915" s="130"/>
      <c r="Q915" s="152"/>
      <c r="R915" s="146"/>
      <c r="S915" s="130"/>
      <c r="T915" s="152"/>
      <c r="U915" s="146"/>
      <c r="V915" s="130"/>
      <c r="W915" s="152"/>
      <c r="X915" s="146"/>
      <c r="Y915" s="130"/>
      <c r="Z915" s="152"/>
      <c r="AA915" s="154"/>
      <c r="AB915" s="161">
        <f t="shared" si="263"/>
        <v>0</v>
      </c>
      <c r="AC915" s="162">
        <f t="shared" si="264"/>
        <v>0</v>
      </c>
      <c r="AD915" s="163">
        <f t="shared" si="265"/>
        <v>0</v>
      </c>
      <c r="AE915" s="208"/>
      <c r="AF915" s="215" t="b">
        <f t="shared" si="261"/>
        <v>1</v>
      </c>
      <c r="AG915" s="215" t="b">
        <f t="shared" si="262"/>
        <v>1</v>
      </c>
      <c r="AH915" s="215" t="b">
        <f t="shared" si="266"/>
        <v>1</v>
      </c>
      <c r="AI915" s="215" t="b">
        <f t="shared" si="267"/>
        <v>1</v>
      </c>
      <c r="AJ915" s="215" t="b">
        <f t="shared" si="268"/>
        <v>0</v>
      </c>
      <c r="AK915" s="215" t="b">
        <f t="shared" si="269"/>
        <v>0</v>
      </c>
      <c r="AL915" s="215" t="b">
        <f t="shared" si="270"/>
        <v>0</v>
      </c>
      <c r="AM915" s="215" t="b">
        <f t="shared" si="271"/>
        <v>0</v>
      </c>
      <c r="AN915" s="215" t="b">
        <f t="shared" si="272"/>
        <v>0</v>
      </c>
      <c r="AO915" s="215" t="b">
        <f t="shared" si="273"/>
        <v>0</v>
      </c>
      <c r="AP915" s="215" t="b">
        <f t="shared" si="274"/>
        <v>0</v>
      </c>
      <c r="AQ915" s="215" t="b">
        <f t="shared" si="275"/>
        <v>0</v>
      </c>
      <c r="AR915" s="215" t="b">
        <f t="shared" si="276"/>
        <v>0</v>
      </c>
      <c r="AS915" s="215" t="b">
        <f t="shared" si="277"/>
        <v>1</v>
      </c>
      <c r="AT915" s="215" t="b">
        <f t="shared" si="278"/>
        <v>1</v>
      </c>
      <c r="AU915" s="215" t="b">
        <f t="shared" si="279"/>
        <v>1</v>
      </c>
      <c r="AV915" s="215" t="b">
        <f t="shared" si="280"/>
        <v>1</v>
      </c>
    </row>
    <row r="916" spans="1:48" ht="15.75">
      <c r="A916" s="77">
        <v>894</v>
      </c>
      <c r="B916" s="134"/>
      <c r="C916" s="80"/>
      <c r="D916" s="126"/>
      <c r="E916" s="152"/>
      <c r="F916" s="146"/>
      <c r="G916" s="130"/>
      <c r="H916" s="152"/>
      <c r="I916" s="146"/>
      <c r="J916" s="130"/>
      <c r="K916" s="152"/>
      <c r="L916" s="146"/>
      <c r="M916" s="130"/>
      <c r="N916" s="152"/>
      <c r="O916" s="146"/>
      <c r="P916" s="130"/>
      <c r="Q916" s="152"/>
      <c r="R916" s="146"/>
      <c r="S916" s="130"/>
      <c r="T916" s="152"/>
      <c r="U916" s="146"/>
      <c r="V916" s="130"/>
      <c r="W916" s="152"/>
      <c r="X916" s="146"/>
      <c r="Y916" s="130"/>
      <c r="Z916" s="152"/>
      <c r="AA916" s="154"/>
      <c r="AB916" s="161">
        <f t="shared" si="263"/>
        <v>0</v>
      </c>
      <c r="AC916" s="162">
        <f t="shared" si="264"/>
        <v>0</v>
      </c>
      <c r="AD916" s="163">
        <f t="shared" si="265"/>
        <v>0</v>
      </c>
      <c r="AE916" s="208"/>
      <c r="AF916" s="215" t="b">
        <f t="shared" si="261"/>
        <v>1</v>
      </c>
      <c r="AG916" s="215" t="b">
        <f t="shared" si="262"/>
        <v>1</v>
      </c>
      <c r="AH916" s="215" t="b">
        <f t="shared" si="266"/>
        <v>1</v>
      </c>
      <c r="AI916" s="215" t="b">
        <f t="shared" si="267"/>
        <v>1</v>
      </c>
      <c r="AJ916" s="215" t="b">
        <f t="shared" si="268"/>
        <v>0</v>
      </c>
      <c r="AK916" s="215" t="b">
        <f t="shared" si="269"/>
        <v>0</v>
      </c>
      <c r="AL916" s="215" t="b">
        <f t="shared" si="270"/>
        <v>0</v>
      </c>
      <c r="AM916" s="215" t="b">
        <f t="shared" si="271"/>
        <v>0</v>
      </c>
      <c r="AN916" s="215" t="b">
        <f t="shared" si="272"/>
        <v>0</v>
      </c>
      <c r="AO916" s="215" t="b">
        <f t="shared" si="273"/>
        <v>0</v>
      </c>
      <c r="AP916" s="215" t="b">
        <f t="shared" si="274"/>
        <v>0</v>
      </c>
      <c r="AQ916" s="215" t="b">
        <f t="shared" si="275"/>
        <v>0</v>
      </c>
      <c r="AR916" s="215" t="b">
        <f t="shared" si="276"/>
        <v>0</v>
      </c>
      <c r="AS916" s="215" t="b">
        <f t="shared" si="277"/>
        <v>1</v>
      </c>
      <c r="AT916" s="215" t="b">
        <f t="shared" si="278"/>
        <v>1</v>
      </c>
      <c r="AU916" s="215" t="b">
        <f t="shared" si="279"/>
        <v>1</v>
      </c>
      <c r="AV916" s="215" t="b">
        <f t="shared" si="280"/>
        <v>1</v>
      </c>
    </row>
    <row r="917" spans="1:48" ht="15.75">
      <c r="A917" s="77">
        <v>895</v>
      </c>
      <c r="B917" s="134"/>
      <c r="C917" s="80"/>
      <c r="D917" s="126"/>
      <c r="E917" s="152"/>
      <c r="F917" s="146"/>
      <c r="G917" s="130"/>
      <c r="H917" s="152"/>
      <c r="I917" s="146"/>
      <c r="J917" s="130"/>
      <c r="K917" s="152"/>
      <c r="L917" s="146"/>
      <c r="M917" s="130"/>
      <c r="N917" s="152"/>
      <c r="O917" s="146"/>
      <c r="P917" s="130"/>
      <c r="Q917" s="152"/>
      <c r="R917" s="146"/>
      <c r="S917" s="130"/>
      <c r="T917" s="152"/>
      <c r="U917" s="146"/>
      <c r="V917" s="130"/>
      <c r="W917" s="152"/>
      <c r="X917" s="146"/>
      <c r="Y917" s="130"/>
      <c r="Z917" s="152"/>
      <c r="AA917" s="154"/>
      <c r="AB917" s="161">
        <f t="shared" si="263"/>
        <v>0</v>
      </c>
      <c r="AC917" s="162">
        <f t="shared" si="264"/>
        <v>0</v>
      </c>
      <c r="AD917" s="163">
        <f t="shared" si="265"/>
        <v>0</v>
      </c>
      <c r="AE917" s="208"/>
      <c r="AF917" s="215" t="b">
        <f t="shared" si="261"/>
        <v>1</v>
      </c>
      <c r="AG917" s="215" t="b">
        <f t="shared" si="262"/>
        <v>1</v>
      </c>
      <c r="AH917" s="215" t="b">
        <f t="shared" si="266"/>
        <v>1</v>
      </c>
      <c r="AI917" s="215" t="b">
        <f t="shared" si="267"/>
        <v>1</v>
      </c>
      <c r="AJ917" s="215" t="b">
        <f t="shared" si="268"/>
        <v>0</v>
      </c>
      <c r="AK917" s="215" t="b">
        <f t="shared" si="269"/>
        <v>0</v>
      </c>
      <c r="AL917" s="215" t="b">
        <f t="shared" si="270"/>
        <v>0</v>
      </c>
      <c r="AM917" s="215" t="b">
        <f t="shared" si="271"/>
        <v>0</v>
      </c>
      <c r="AN917" s="215" t="b">
        <f t="shared" si="272"/>
        <v>0</v>
      </c>
      <c r="AO917" s="215" t="b">
        <f t="shared" si="273"/>
        <v>0</v>
      </c>
      <c r="AP917" s="215" t="b">
        <f t="shared" si="274"/>
        <v>0</v>
      </c>
      <c r="AQ917" s="215" t="b">
        <f t="shared" si="275"/>
        <v>0</v>
      </c>
      <c r="AR917" s="215" t="b">
        <f t="shared" si="276"/>
        <v>0</v>
      </c>
      <c r="AS917" s="215" t="b">
        <f t="shared" si="277"/>
        <v>1</v>
      </c>
      <c r="AT917" s="215" t="b">
        <f t="shared" si="278"/>
        <v>1</v>
      </c>
      <c r="AU917" s="215" t="b">
        <f t="shared" si="279"/>
        <v>1</v>
      </c>
      <c r="AV917" s="215" t="b">
        <f t="shared" si="280"/>
        <v>1</v>
      </c>
    </row>
    <row r="918" spans="1:48" ht="15.75">
      <c r="A918" s="77">
        <v>896</v>
      </c>
      <c r="B918" s="134"/>
      <c r="C918" s="80"/>
      <c r="D918" s="126"/>
      <c r="E918" s="152"/>
      <c r="F918" s="146"/>
      <c r="G918" s="130"/>
      <c r="H918" s="152"/>
      <c r="I918" s="146"/>
      <c r="J918" s="130"/>
      <c r="K918" s="152"/>
      <c r="L918" s="146"/>
      <c r="M918" s="130"/>
      <c r="N918" s="152"/>
      <c r="O918" s="146"/>
      <c r="P918" s="130"/>
      <c r="Q918" s="152"/>
      <c r="R918" s="146"/>
      <c r="S918" s="130"/>
      <c r="T918" s="152"/>
      <c r="U918" s="146"/>
      <c r="V918" s="130"/>
      <c r="W918" s="152"/>
      <c r="X918" s="146"/>
      <c r="Y918" s="130"/>
      <c r="Z918" s="152"/>
      <c r="AA918" s="154"/>
      <c r="AB918" s="161">
        <f t="shared" si="263"/>
        <v>0</v>
      </c>
      <c r="AC918" s="162">
        <f t="shared" si="264"/>
        <v>0</v>
      </c>
      <c r="AD918" s="163">
        <f t="shared" si="265"/>
        <v>0</v>
      </c>
      <c r="AE918" s="208"/>
      <c r="AF918" s="215" t="b">
        <f t="shared" si="261"/>
        <v>1</v>
      </c>
      <c r="AG918" s="215" t="b">
        <f t="shared" si="262"/>
        <v>1</v>
      </c>
      <c r="AH918" s="215" t="b">
        <f t="shared" si="266"/>
        <v>1</v>
      </c>
      <c r="AI918" s="215" t="b">
        <f t="shared" si="267"/>
        <v>1</v>
      </c>
      <c r="AJ918" s="215" t="b">
        <f t="shared" si="268"/>
        <v>0</v>
      </c>
      <c r="AK918" s="215" t="b">
        <f t="shared" si="269"/>
        <v>0</v>
      </c>
      <c r="AL918" s="215" t="b">
        <f t="shared" si="270"/>
        <v>0</v>
      </c>
      <c r="AM918" s="215" t="b">
        <f t="shared" si="271"/>
        <v>0</v>
      </c>
      <c r="AN918" s="215" t="b">
        <f t="shared" si="272"/>
        <v>0</v>
      </c>
      <c r="AO918" s="215" t="b">
        <f t="shared" si="273"/>
        <v>0</v>
      </c>
      <c r="AP918" s="215" t="b">
        <f t="shared" si="274"/>
        <v>0</v>
      </c>
      <c r="AQ918" s="215" t="b">
        <f t="shared" si="275"/>
        <v>0</v>
      </c>
      <c r="AR918" s="215" t="b">
        <f t="shared" si="276"/>
        <v>0</v>
      </c>
      <c r="AS918" s="215" t="b">
        <f t="shared" si="277"/>
        <v>1</v>
      </c>
      <c r="AT918" s="215" t="b">
        <f t="shared" si="278"/>
        <v>1</v>
      </c>
      <c r="AU918" s="215" t="b">
        <f t="shared" si="279"/>
        <v>1</v>
      </c>
      <c r="AV918" s="215" t="b">
        <f t="shared" si="280"/>
        <v>1</v>
      </c>
    </row>
    <row r="919" spans="1:48" ht="15.75">
      <c r="A919" s="77">
        <v>897</v>
      </c>
      <c r="B919" s="134"/>
      <c r="C919" s="80"/>
      <c r="D919" s="126"/>
      <c r="E919" s="152"/>
      <c r="F919" s="146"/>
      <c r="G919" s="130"/>
      <c r="H919" s="152"/>
      <c r="I919" s="146"/>
      <c r="J919" s="130"/>
      <c r="K919" s="152"/>
      <c r="L919" s="146"/>
      <c r="M919" s="130"/>
      <c r="N919" s="152"/>
      <c r="O919" s="146"/>
      <c r="P919" s="130"/>
      <c r="Q919" s="152"/>
      <c r="R919" s="146"/>
      <c r="S919" s="130"/>
      <c r="T919" s="152"/>
      <c r="U919" s="146"/>
      <c r="V919" s="130"/>
      <c r="W919" s="152"/>
      <c r="X919" s="146"/>
      <c r="Y919" s="130"/>
      <c r="Z919" s="152"/>
      <c r="AA919" s="154"/>
      <c r="AB919" s="161">
        <f t="shared" si="263"/>
        <v>0</v>
      </c>
      <c r="AC919" s="162">
        <f t="shared" si="264"/>
        <v>0</v>
      </c>
      <c r="AD919" s="163">
        <f t="shared" si="265"/>
        <v>0</v>
      </c>
      <c r="AE919" s="208"/>
      <c r="AF919" s="215" t="b">
        <f t="shared" ref="AF919:AF982" si="281">IF(B919="",TRUE,(IF(ISNUMBER(MATCH(B919,CountriesList,0)),TRUE,FALSE)))</f>
        <v>1</v>
      </c>
      <c r="AG919" s="215" t="b">
        <f t="shared" ref="AG919:AG982" si="282">IF(C919="",TRUE,(IF(ISNUMBER(MATCH(C919,ClientCategorisation,0)),TRUE,FALSE)))</f>
        <v>1</v>
      </c>
      <c r="AH919" s="215" t="b">
        <f t="shared" si="266"/>
        <v>1</v>
      </c>
      <c r="AI919" s="215" t="b">
        <f t="shared" si="267"/>
        <v>1</v>
      </c>
      <c r="AJ919" s="215" t="b">
        <f t="shared" si="268"/>
        <v>0</v>
      </c>
      <c r="AK919" s="215" t="b">
        <f t="shared" si="269"/>
        <v>0</v>
      </c>
      <c r="AL919" s="215" t="b">
        <f t="shared" si="270"/>
        <v>0</v>
      </c>
      <c r="AM919" s="215" t="b">
        <f t="shared" si="271"/>
        <v>0</v>
      </c>
      <c r="AN919" s="215" t="b">
        <f t="shared" si="272"/>
        <v>0</v>
      </c>
      <c r="AO919" s="215" t="b">
        <f t="shared" si="273"/>
        <v>0</v>
      </c>
      <c r="AP919" s="215" t="b">
        <f t="shared" si="274"/>
        <v>0</v>
      </c>
      <c r="AQ919" s="215" t="b">
        <f t="shared" si="275"/>
        <v>0</v>
      </c>
      <c r="AR919" s="215" t="b">
        <f t="shared" si="276"/>
        <v>0</v>
      </c>
      <c r="AS919" s="215" t="b">
        <f t="shared" si="277"/>
        <v>1</v>
      </c>
      <c r="AT919" s="215" t="b">
        <f t="shared" si="278"/>
        <v>1</v>
      </c>
      <c r="AU919" s="215" t="b">
        <f t="shared" si="279"/>
        <v>1</v>
      </c>
      <c r="AV919" s="215" t="b">
        <f t="shared" si="280"/>
        <v>1</v>
      </c>
    </row>
    <row r="920" spans="1:48" ht="15.75">
      <c r="A920" s="77">
        <v>898</v>
      </c>
      <c r="B920" s="134"/>
      <c r="C920" s="80"/>
      <c r="D920" s="126"/>
      <c r="E920" s="152"/>
      <c r="F920" s="146"/>
      <c r="G920" s="130"/>
      <c r="H920" s="152"/>
      <c r="I920" s="146"/>
      <c r="J920" s="130"/>
      <c r="K920" s="152"/>
      <c r="L920" s="146"/>
      <c r="M920" s="130"/>
      <c r="N920" s="152"/>
      <c r="O920" s="146"/>
      <c r="P920" s="130"/>
      <c r="Q920" s="152"/>
      <c r="R920" s="146"/>
      <c r="S920" s="130"/>
      <c r="T920" s="152"/>
      <c r="U920" s="146"/>
      <c r="V920" s="130"/>
      <c r="W920" s="152"/>
      <c r="X920" s="146"/>
      <c r="Y920" s="130"/>
      <c r="Z920" s="152"/>
      <c r="AA920" s="154"/>
      <c r="AB920" s="161">
        <f t="shared" ref="AB920:AB983" si="283">D920+G920+J920+M920+P920+S920+V920+Y920</f>
        <v>0</v>
      </c>
      <c r="AC920" s="162">
        <f t="shared" ref="AC920:AC983" si="284">E920+H920+K920+N920+Q920+T920+W920+Z920</f>
        <v>0</v>
      </c>
      <c r="AD920" s="163">
        <f t="shared" ref="AD920:AD983" si="285">F920+I920+L920+O920+R920+U920+X920+AA920</f>
        <v>0</v>
      </c>
      <c r="AE920" s="208"/>
      <c r="AF920" s="215" t="b">
        <f t="shared" si="281"/>
        <v>1</v>
      </c>
      <c r="AG920" s="215" t="b">
        <f t="shared" si="282"/>
        <v>1</v>
      </c>
      <c r="AH920" s="215" t="b">
        <f t="shared" ref="AH920:AH983" si="286">IF(OR(AND(B920="",C920="",AB920=0,AC920=0,AD920=0),AND(B920&lt;&gt;"",C920&lt;&gt;"",AB920&gt;0)),TRUE,FALSE)</f>
        <v>1</v>
      </c>
      <c r="AI920" s="215" t="b">
        <f t="shared" ref="AI920:AI983" si="287">IF(AND(OR(B920="",C920=""),AB920&gt;0),FALSE,TRUE)</f>
        <v>1</v>
      </c>
      <c r="AJ920" s="215" t="b">
        <f t="shared" ref="AJ920:AJ983" si="288">IF(AND(D920&gt;0,E920&lt;&gt;"",F920&lt;&gt;""),TRUE,FALSE)</f>
        <v>0</v>
      </c>
      <c r="AK920" s="215" t="b">
        <f t="shared" ref="AK920:AK983" si="289">IF(AND(G920&gt;0,H920&lt;&gt;"",I920&lt;&gt;""),TRUE,FALSE)</f>
        <v>0</v>
      </c>
      <c r="AL920" s="215" t="b">
        <f t="shared" ref="AL920:AL983" si="290">IF(AND(J920&gt;0,K920&lt;&gt;"",L920&lt;&gt;""),TRUE,FALSE)</f>
        <v>0</v>
      </c>
      <c r="AM920" s="215" t="b">
        <f t="shared" ref="AM920:AM983" si="291">IF(AND(M920&gt;0,N920&lt;&gt;"",O920&lt;&gt;""),TRUE,FALSE)</f>
        <v>0</v>
      </c>
      <c r="AN920" s="215" t="b">
        <f t="shared" ref="AN920:AN983" si="292">IF(AND(P920&gt;0,Q920&lt;&gt;"",R920&lt;&gt;""),TRUE,FALSE)</f>
        <v>0</v>
      </c>
      <c r="AO920" s="215" t="b">
        <f t="shared" ref="AO920:AO983" si="293">IF(AND(S920&gt;0,T920&lt;&gt;"",U920&lt;&gt;""),TRUE,FALSE)</f>
        <v>0</v>
      </c>
      <c r="AP920" s="215" t="b">
        <f t="shared" ref="AP920:AP983" si="294">IF(AND(V920&gt;0,W920&lt;&gt;"",X920&lt;&gt;""),TRUE,FALSE)</f>
        <v>0</v>
      </c>
      <c r="AQ920" s="215" t="b">
        <f t="shared" ref="AQ920:AQ983" si="295">IF(AND(Y920&gt;0,Z920&lt;&gt;"",AA920&lt;&gt;""),TRUE,FALSE)</f>
        <v>0</v>
      </c>
      <c r="AR920" s="215" t="b">
        <f t="shared" ref="AR920:AR983" si="296">IF(OR(AJ920=TRUE,AK920=TRUE,AL920=TRUE,AM920=TRUE,AN920=TRUE,AO920=TRUE,AP920=TRUE,AQ920=TRUE),TRUE,FALSE)</f>
        <v>0</v>
      </c>
      <c r="AS920" s="215" t="b">
        <f t="shared" ref="AS920:AS983" si="297">IF(OR(AND(B920&lt;&gt;"",C920&lt;&gt;"",AR920=TRUE),AND(B920="",C920="",AR920=FALSE)),TRUE,FALSE)</f>
        <v>1</v>
      </c>
      <c r="AT920" s="215" t="b">
        <f t="shared" ref="AT920:AT983" si="298">IF(AND(B920&lt;&gt;"",C920&lt;&gt;""),TRUE,IF(OR(D920&lt;&gt;"",E920&lt;&gt;"",F920&lt;&gt;"",G920&lt;&gt;"",H920&lt;&gt;"",I920&lt;&gt;"",J920&lt;&gt;"",K920&lt;&gt;"",L920&lt;&gt;"",M920&lt;&gt;"",N920&lt;&gt;"",O920&lt;&gt;"",P920&lt;&gt;"",Q920&lt;&gt;"",R920&lt;&gt;"",S920&lt;&gt;"",T920&lt;&gt;"",U920&lt;&gt;"",V920&lt;&gt;"",W920&lt;&gt;"",X920&lt;&gt;"",Y920&lt;&gt;"",Z920&lt;&gt;"",AA920&lt;&gt;""),FALSE,TRUE))</f>
        <v>1</v>
      </c>
      <c r="AU920" s="215" t="b">
        <f t="shared" ref="AU920:AU983" si="299">IF(OR(AND(E920&gt;0,F920=0),AND(H920&gt;0,I920=0),AND(K920&gt;0,L920=0),AND(N920&gt;0,O920=0),AND(Q920&gt;0,R920=0),AND(T920&gt;0,U920=0),AND(W920&gt;0,X920=0),AND(Z920&gt;0,AA920=0)),FALSE,TRUE)</f>
        <v>1</v>
      </c>
      <c r="AV920" s="215" t="b">
        <f t="shared" ref="AV920:AV983" si="300">IF(OR(AND(E920=0,F920&gt;0),AND(H920=0,I920&gt;0),AND(K920=0,L920&gt;0),AND(N920=0,O920&gt;0),AND(Q920=0,R920&gt;0),AND(T920=0,U920&gt;0),AND(W920=0,X920&gt;0),AND(Z920=0,AA920&gt;0)),FALSE,TRUE)</f>
        <v>1</v>
      </c>
    </row>
    <row r="921" spans="1:48" ht="15.75">
      <c r="A921" s="77">
        <v>899</v>
      </c>
      <c r="B921" s="134"/>
      <c r="C921" s="80"/>
      <c r="D921" s="126"/>
      <c r="E921" s="152"/>
      <c r="F921" s="146"/>
      <c r="G921" s="130"/>
      <c r="H921" s="152"/>
      <c r="I921" s="146"/>
      <c r="J921" s="130"/>
      <c r="K921" s="152"/>
      <c r="L921" s="146"/>
      <c r="M921" s="130"/>
      <c r="N921" s="152"/>
      <c r="O921" s="146"/>
      <c r="P921" s="130"/>
      <c r="Q921" s="152"/>
      <c r="R921" s="146"/>
      <c r="S921" s="130"/>
      <c r="T921" s="152"/>
      <c r="U921" s="146"/>
      <c r="V921" s="130"/>
      <c r="W921" s="152"/>
      <c r="X921" s="146"/>
      <c r="Y921" s="130"/>
      <c r="Z921" s="152"/>
      <c r="AA921" s="154"/>
      <c r="AB921" s="161">
        <f t="shared" si="283"/>
        <v>0</v>
      </c>
      <c r="AC921" s="162">
        <f t="shared" si="284"/>
        <v>0</v>
      </c>
      <c r="AD921" s="163">
        <f t="shared" si="285"/>
        <v>0</v>
      </c>
      <c r="AE921" s="208"/>
      <c r="AF921" s="215" t="b">
        <f t="shared" si="281"/>
        <v>1</v>
      </c>
      <c r="AG921" s="215" t="b">
        <f t="shared" si="282"/>
        <v>1</v>
      </c>
      <c r="AH921" s="215" t="b">
        <f t="shared" si="286"/>
        <v>1</v>
      </c>
      <c r="AI921" s="215" t="b">
        <f t="shared" si="287"/>
        <v>1</v>
      </c>
      <c r="AJ921" s="215" t="b">
        <f t="shared" si="288"/>
        <v>0</v>
      </c>
      <c r="AK921" s="215" t="b">
        <f t="shared" si="289"/>
        <v>0</v>
      </c>
      <c r="AL921" s="215" t="b">
        <f t="shared" si="290"/>
        <v>0</v>
      </c>
      <c r="AM921" s="215" t="b">
        <f t="shared" si="291"/>
        <v>0</v>
      </c>
      <c r="AN921" s="215" t="b">
        <f t="shared" si="292"/>
        <v>0</v>
      </c>
      <c r="AO921" s="215" t="b">
        <f t="shared" si="293"/>
        <v>0</v>
      </c>
      <c r="AP921" s="215" t="b">
        <f t="shared" si="294"/>
        <v>0</v>
      </c>
      <c r="AQ921" s="215" t="b">
        <f t="shared" si="295"/>
        <v>0</v>
      </c>
      <c r="AR921" s="215" t="b">
        <f t="shared" si="296"/>
        <v>0</v>
      </c>
      <c r="AS921" s="215" t="b">
        <f t="shared" si="297"/>
        <v>1</v>
      </c>
      <c r="AT921" s="215" t="b">
        <f t="shared" si="298"/>
        <v>1</v>
      </c>
      <c r="AU921" s="215" t="b">
        <f t="shared" si="299"/>
        <v>1</v>
      </c>
      <c r="AV921" s="215" t="b">
        <f t="shared" si="300"/>
        <v>1</v>
      </c>
    </row>
    <row r="922" spans="1:48" ht="15.75">
      <c r="A922" s="77">
        <v>900</v>
      </c>
      <c r="B922" s="134"/>
      <c r="C922" s="80"/>
      <c r="D922" s="126"/>
      <c r="E922" s="152"/>
      <c r="F922" s="146"/>
      <c r="G922" s="130"/>
      <c r="H922" s="152"/>
      <c r="I922" s="146"/>
      <c r="J922" s="130"/>
      <c r="K922" s="152"/>
      <c r="L922" s="146"/>
      <c r="M922" s="130"/>
      <c r="N922" s="152"/>
      <c r="O922" s="146"/>
      <c r="P922" s="130"/>
      <c r="Q922" s="152"/>
      <c r="R922" s="146"/>
      <c r="S922" s="130"/>
      <c r="T922" s="152"/>
      <c r="U922" s="146"/>
      <c r="V922" s="130"/>
      <c r="W922" s="152"/>
      <c r="X922" s="146"/>
      <c r="Y922" s="130"/>
      <c r="Z922" s="152"/>
      <c r="AA922" s="154"/>
      <c r="AB922" s="161">
        <f t="shared" si="283"/>
        <v>0</v>
      </c>
      <c r="AC922" s="162">
        <f t="shared" si="284"/>
        <v>0</v>
      </c>
      <c r="AD922" s="163">
        <f t="shared" si="285"/>
        <v>0</v>
      </c>
      <c r="AE922" s="208"/>
      <c r="AF922" s="215" t="b">
        <f t="shared" si="281"/>
        <v>1</v>
      </c>
      <c r="AG922" s="215" t="b">
        <f t="shared" si="282"/>
        <v>1</v>
      </c>
      <c r="AH922" s="215" t="b">
        <f t="shared" si="286"/>
        <v>1</v>
      </c>
      <c r="AI922" s="215" t="b">
        <f t="shared" si="287"/>
        <v>1</v>
      </c>
      <c r="AJ922" s="215" t="b">
        <f t="shared" si="288"/>
        <v>0</v>
      </c>
      <c r="AK922" s="215" t="b">
        <f t="shared" si="289"/>
        <v>0</v>
      </c>
      <c r="AL922" s="215" t="b">
        <f t="shared" si="290"/>
        <v>0</v>
      </c>
      <c r="AM922" s="215" t="b">
        <f t="shared" si="291"/>
        <v>0</v>
      </c>
      <c r="AN922" s="215" t="b">
        <f t="shared" si="292"/>
        <v>0</v>
      </c>
      <c r="AO922" s="215" t="b">
        <f t="shared" si="293"/>
        <v>0</v>
      </c>
      <c r="AP922" s="215" t="b">
        <f t="shared" si="294"/>
        <v>0</v>
      </c>
      <c r="AQ922" s="215" t="b">
        <f t="shared" si="295"/>
        <v>0</v>
      </c>
      <c r="AR922" s="215" t="b">
        <f t="shared" si="296"/>
        <v>0</v>
      </c>
      <c r="AS922" s="215" t="b">
        <f t="shared" si="297"/>
        <v>1</v>
      </c>
      <c r="AT922" s="215" t="b">
        <f t="shared" si="298"/>
        <v>1</v>
      </c>
      <c r="AU922" s="215" t="b">
        <f t="shared" si="299"/>
        <v>1</v>
      </c>
      <c r="AV922" s="215" t="b">
        <f t="shared" si="300"/>
        <v>1</v>
      </c>
    </row>
    <row r="923" spans="1:48" ht="15.75">
      <c r="A923" s="77">
        <v>901</v>
      </c>
      <c r="B923" s="134"/>
      <c r="C923" s="80"/>
      <c r="D923" s="126"/>
      <c r="E923" s="152"/>
      <c r="F923" s="146"/>
      <c r="G923" s="130"/>
      <c r="H923" s="152"/>
      <c r="I923" s="146"/>
      <c r="J923" s="130"/>
      <c r="K923" s="152"/>
      <c r="L923" s="146"/>
      <c r="M923" s="130"/>
      <c r="N923" s="152"/>
      <c r="O923" s="146"/>
      <c r="P923" s="130"/>
      <c r="Q923" s="152"/>
      <c r="R923" s="146"/>
      <c r="S923" s="130"/>
      <c r="T923" s="152"/>
      <c r="U923" s="146"/>
      <c r="V923" s="130"/>
      <c r="W923" s="152"/>
      <c r="X923" s="146"/>
      <c r="Y923" s="130"/>
      <c r="Z923" s="152"/>
      <c r="AA923" s="154"/>
      <c r="AB923" s="161">
        <f t="shared" si="283"/>
        <v>0</v>
      </c>
      <c r="AC923" s="162">
        <f t="shared" si="284"/>
        <v>0</v>
      </c>
      <c r="AD923" s="163">
        <f t="shared" si="285"/>
        <v>0</v>
      </c>
      <c r="AE923" s="208"/>
      <c r="AF923" s="215" t="b">
        <f t="shared" si="281"/>
        <v>1</v>
      </c>
      <c r="AG923" s="215" t="b">
        <f t="shared" si="282"/>
        <v>1</v>
      </c>
      <c r="AH923" s="215" t="b">
        <f t="shared" si="286"/>
        <v>1</v>
      </c>
      <c r="AI923" s="215" t="b">
        <f t="shared" si="287"/>
        <v>1</v>
      </c>
      <c r="AJ923" s="215" t="b">
        <f t="shared" si="288"/>
        <v>0</v>
      </c>
      <c r="AK923" s="215" t="b">
        <f t="shared" si="289"/>
        <v>0</v>
      </c>
      <c r="AL923" s="215" t="b">
        <f t="shared" si="290"/>
        <v>0</v>
      </c>
      <c r="AM923" s="215" t="b">
        <f t="shared" si="291"/>
        <v>0</v>
      </c>
      <c r="AN923" s="215" t="b">
        <f t="shared" si="292"/>
        <v>0</v>
      </c>
      <c r="AO923" s="215" t="b">
        <f t="shared" si="293"/>
        <v>0</v>
      </c>
      <c r="AP923" s="215" t="b">
        <f t="shared" si="294"/>
        <v>0</v>
      </c>
      <c r="AQ923" s="215" t="b">
        <f t="shared" si="295"/>
        <v>0</v>
      </c>
      <c r="AR923" s="215" t="b">
        <f t="shared" si="296"/>
        <v>0</v>
      </c>
      <c r="AS923" s="215" t="b">
        <f t="shared" si="297"/>
        <v>1</v>
      </c>
      <c r="AT923" s="215" t="b">
        <f t="shared" si="298"/>
        <v>1</v>
      </c>
      <c r="AU923" s="215" t="b">
        <f t="shared" si="299"/>
        <v>1</v>
      </c>
      <c r="AV923" s="215" t="b">
        <f t="shared" si="300"/>
        <v>1</v>
      </c>
    </row>
    <row r="924" spans="1:48" ht="15.75">
      <c r="A924" s="77">
        <v>902</v>
      </c>
      <c r="B924" s="134"/>
      <c r="C924" s="80"/>
      <c r="D924" s="126"/>
      <c r="E924" s="152"/>
      <c r="F924" s="146"/>
      <c r="G924" s="130"/>
      <c r="H924" s="152"/>
      <c r="I924" s="146"/>
      <c r="J924" s="130"/>
      <c r="K924" s="152"/>
      <c r="L924" s="146"/>
      <c r="M924" s="130"/>
      <c r="N924" s="152"/>
      <c r="O924" s="146"/>
      <c r="P924" s="130"/>
      <c r="Q924" s="152"/>
      <c r="R924" s="146"/>
      <c r="S924" s="130"/>
      <c r="T924" s="152"/>
      <c r="U924" s="146"/>
      <c r="V924" s="130"/>
      <c r="W924" s="152"/>
      <c r="X924" s="146"/>
      <c r="Y924" s="130"/>
      <c r="Z924" s="152"/>
      <c r="AA924" s="154"/>
      <c r="AB924" s="161">
        <f t="shared" si="283"/>
        <v>0</v>
      </c>
      <c r="AC924" s="162">
        <f t="shared" si="284"/>
        <v>0</v>
      </c>
      <c r="AD924" s="163">
        <f t="shared" si="285"/>
        <v>0</v>
      </c>
      <c r="AE924" s="208"/>
      <c r="AF924" s="215" t="b">
        <f t="shared" si="281"/>
        <v>1</v>
      </c>
      <c r="AG924" s="215" t="b">
        <f t="shared" si="282"/>
        <v>1</v>
      </c>
      <c r="AH924" s="215" t="b">
        <f t="shared" si="286"/>
        <v>1</v>
      </c>
      <c r="AI924" s="215" t="b">
        <f t="shared" si="287"/>
        <v>1</v>
      </c>
      <c r="AJ924" s="215" t="b">
        <f t="shared" si="288"/>
        <v>0</v>
      </c>
      <c r="AK924" s="215" t="b">
        <f t="shared" si="289"/>
        <v>0</v>
      </c>
      <c r="AL924" s="215" t="b">
        <f t="shared" si="290"/>
        <v>0</v>
      </c>
      <c r="AM924" s="215" t="b">
        <f t="shared" si="291"/>
        <v>0</v>
      </c>
      <c r="AN924" s="215" t="b">
        <f t="shared" si="292"/>
        <v>0</v>
      </c>
      <c r="AO924" s="215" t="b">
        <f t="shared" si="293"/>
        <v>0</v>
      </c>
      <c r="AP924" s="215" t="b">
        <f t="shared" si="294"/>
        <v>0</v>
      </c>
      <c r="AQ924" s="215" t="b">
        <f t="shared" si="295"/>
        <v>0</v>
      </c>
      <c r="AR924" s="215" t="b">
        <f t="shared" si="296"/>
        <v>0</v>
      </c>
      <c r="AS924" s="215" t="b">
        <f t="shared" si="297"/>
        <v>1</v>
      </c>
      <c r="AT924" s="215" t="b">
        <f t="shared" si="298"/>
        <v>1</v>
      </c>
      <c r="AU924" s="215" t="b">
        <f t="shared" si="299"/>
        <v>1</v>
      </c>
      <c r="AV924" s="215" t="b">
        <f t="shared" si="300"/>
        <v>1</v>
      </c>
    </row>
    <row r="925" spans="1:48" ht="15.75">
      <c r="A925" s="77">
        <v>903</v>
      </c>
      <c r="B925" s="134"/>
      <c r="C925" s="80"/>
      <c r="D925" s="126"/>
      <c r="E925" s="152"/>
      <c r="F925" s="146"/>
      <c r="G925" s="130"/>
      <c r="H925" s="152"/>
      <c r="I925" s="146"/>
      <c r="J925" s="130"/>
      <c r="K925" s="152"/>
      <c r="L925" s="146"/>
      <c r="M925" s="130"/>
      <c r="N925" s="152"/>
      <c r="O925" s="146"/>
      <c r="P925" s="130"/>
      <c r="Q925" s="152"/>
      <c r="R925" s="146"/>
      <c r="S925" s="130"/>
      <c r="T925" s="152"/>
      <c r="U925" s="146"/>
      <c r="V925" s="130"/>
      <c r="W925" s="152"/>
      <c r="X925" s="146"/>
      <c r="Y925" s="130"/>
      <c r="Z925" s="152"/>
      <c r="AA925" s="154"/>
      <c r="AB925" s="161">
        <f t="shared" si="283"/>
        <v>0</v>
      </c>
      <c r="AC925" s="162">
        <f t="shared" si="284"/>
        <v>0</v>
      </c>
      <c r="AD925" s="163">
        <f t="shared" si="285"/>
        <v>0</v>
      </c>
      <c r="AE925" s="208"/>
      <c r="AF925" s="215" t="b">
        <f t="shared" si="281"/>
        <v>1</v>
      </c>
      <c r="AG925" s="215" t="b">
        <f t="shared" si="282"/>
        <v>1</v>
      </c>
      <c r="AH925" s="215" t="b">
        <f t="shared" si="286"/>
        <v>1</v>
      </c>
      <c r="AI925" s="215" t="b">
        <f t="shared" si="287"/>
        <v>1</v>
      </c>
      <c r="AJ925" s="215" t="b">
        <f t="shared" si="288"/>
        <v>0</v>
      </c>
      <c r="AK925" s="215" t="b">
        <f t="shared" si="289"/>
        <v>0</v>
      </c>
      <c r="AL925" s="215" t="b">
        <f t="shared" si="290"/>
        <v>0</v>
      </c>
      <c r="AM925" s="215" t="b">
        <f t="shared" si="291"/>
        <v>0</v>
      </c>
      <c r="AN925" s="215" t="b">
        <f t="shared" si="292"/>
        <v>0</v>
      </c>
      <c r="AO925" s="215" t="b">
        <f t="shared" si="293"/>
        <v>0</v>
      </c>
      <c r="AP925" s="215" t="b">
        <f t="shared" si="294"/>
        <v>0</v>
      </c>
      <c r="AQ925" s="215" t="b">
        <f t="shared" si="295"/>
        <v>0</v>
      </c>
      <c r="AR925" s="215" t="b">
        <f t="shared" si="296"/>
        <v>0</v>
      </c>
      <c r="AS925" s="215" t="b">
        <f t="shared" si="297"/>
        <v>1</v>
      </c>
      <c r="AT925" s="215" t="b">
        <f t="shared" si="298"/>
        <v>1</v>
      </c>
      <c r="AU925" s="215" t="b">
        <f t="shared" si="299"/>
        <v>1</v>
      </c>
      <c r="AV925" s="215" t="b">
        <f t="shared" si="300"/>
        <v>1</v>
      </c>
    </row>
    <row r="926" spans="1:48" ht="15.75">
      <c r="A926" s="77">
        <v>904</v>
      </c>
      <c r="B926" s="134"/>
      <c r="C926" s="80"/>
      <c r="D926" s="126"/>
      <c r="E926" s="152"/>
      <c r="F926" s="146"/>
      <c r="G926" s="130"/>
      <c r="H926" s="152"/>
      <c r="I926" s="146"/>
      <c r="J926" s="130"/>
      <c r="K926" s="152"/>
      <c r="L926" s="146"/>
      <c r="M926" s="130"/>
      <c r="N926" s="152"/>
      <c r="O926" s="146"/>
      <c r="P926" s="130"/>
      <c r="Q926" s="152"/>
      <c r="R926" s="146"/>
      <c r="S926" s="130"/>
      <c r="T926" s="152"/>
      <c r="U926" s="146"/>
      <c r="V926" s="130"/>
      <c r="W926" s="152"/>
      <c r="X926" s="146"/>
      <c r="Y926" s="130"/>
      <c r="Z926" s="152"/>
      <c r="AA926" s="154"/>
      <c r="AB926" s="161">
        <f t="shared" si="283"/>
        <v>0</v>
      </c>
      <c r="AC926" s="162">
        <f t="shared" si="284"/>
        <v>0</v>
      </c>
      <c r="AD926" s="163">
        <f t="shared" si="285"/>
        <v>0</v>
      </c>
      <c r="AE926" s="208"/>
      <c r="AF926" s="215" t="b">
        <f t="shared" si="281"/>
        <v>1</v>
      </c>
      <c r="AG926" s="215" t="b">
        <f t="shared" si="282"/>
        <v>1</v>
      </c>
      <c r="AH926" s="215" t="b">
        <f t="shared" si="286"/>
        <v>1</v>
      </c>
      <c r="AI926" s="215" t="b">
        <f t="shared" si="287"/>
        <v>1</v>
      </c>
      <c r="AJ926" s="215" t="b">
        <f t="shared" si="288"/>
        <v>0</v>
      </c>
      <c r="AK926" s="215" t="b">
        <f t="shared" si="289"/>
        <v>0</v>
      </c>
      <c r="AL926" s="215" t="b">
        <f t="shared" si="290"/>
        <v>0</v>
      </c>
      <c r="AM926" s="215" t="b">
        <f t="shared" si="291"/>
        <v>0</v>
      </c>
      <c r="AN926" s="215" t="b">
        <f t="shared" si="292"/>
        <v>0</v>
      </c>
      <c r="AO926" s="215" t="b">
        <f t="shared" si="293"/>
        <v>0</v>
      </c>
      <c r="AP926" s="215" t="b">
        <f t="shared" si="294"/>
        <v>0</v>
      </c>
      <c r="AQ926" s="215" t="b">
        <f t="shared" si="295"/>
        <v>0</v>
      </c>
      <c r="AR926" s="215" t="b">
        <f t="shared" si="296"/>
        <v>0</v>
      </c>
      <c r="AS926" s="215" t="b">
        <f t="shared" si="297"/>
        <v>1</v>
      </c>
      <c r="AT926" s="215" t="b">
        <f t="shared" si="298"/>
        <v>1</v>
      </c>
      <c r="AU926" s="215" t="b">
        <f t="shared" si="299"/>
        <v>1</v>
      </c>
      <c r="AV926" s="215" t="b">
        <f t="shared" si="300"/>
        <v>1</v>
      </c>
    </row>
    <row r="927" spans="1:48" ht="15.75">
      <c r="A927" s="77">
        <v>905</v>
      </c>
      <c r="B927" s="134"/>
      <c r="C927" s="80"/>
      <c r="D927" s="126"/>
      <c r="E927" s="152"/>
      <c r="F927" s="146"/>
      <c r="G927" s="130"/>
      <c r="H927" s="152"/>
      <c r="I927" s="146"/>
      <c r="J927" s="130"/>
      <c r="K927" s="152"/>
      <c r="L927" s="146"/>
      <c r="M927" s="130"/>
      <c r="N927" s="152"/>
      <c r="O927" s="146"/>
      <c r="P927" s="130"/>
      <c r="Q927" s="152"/>
      <c r="R927" s="146"/>
      <c r="S927" s="130"/>
      <c r="T927" s="152"/>
      <c r="U927" s="146"/>
      <c r="V927" s="130"/>
      <c r="W927" s="152"/>
      <c r="X927" s="146"/>
      <c r="Y927" s="130"/>
      <c r="Z927" s="152"/>
      <c r="AA927" s="154"/>
      <c r="AB927" s="161">
        <f t="shared" si="283"/>
        <v>0</v>
      </c>
      <c r="AC927" s="162">
        <f t="shared" si="284"/>
        <v>0</v>
      </c>
      <c r="AD927" s="163">
        <f t="shared" si="285"/>
        <v>0</v>
      </c>
      <c r="AE927" s="208"/>
      <c r="AF927" s="215" t="b">
        <f t="shared" si="281"/>
        <v>1</v>
      </c>
      <c r="AG927" s="215" t="b">
        <f t="shared" si="282"/>
        <v>1</v>
      </c>
      <c r="AH927" s="215" t="b">
        <f t="shared" si="286"/>
        <v>1</v>
      </c>
      <c r="AI927" s="215" t="b">
        <f t="shared" si="287"/>
        <v>1</v>
      </c>
      <c r="AJ927" s="215" t="b">
        <f t="shared" si="288"/>
        <v>0</v>
      </c>
      <c r="AK927" s="215" t="b">
        <f t="shared" si="289"/>
        <v>0</v>
      </c>
      <c r="AL927" s="215" t="b">
        <f t="shared" si="290"/>
        <v>0</v>
      </c>
      <c r="AM927" s="215" t="b">
        <f t="shared" si="291"/>
        <v>0</v>
      </c>
      <c r="AN927" s="215" t="b">
        <f t="shared" si="292"/>
        <v>0</v>
      </c>
      <c r="AO927" s="215" t="b">
        <f t="shared" si="293"/>
        <v>0</v>
      </c>
      <c r="AP927" s="215" t="b">
        <f t="shared" si="294"/>
        <v>0</v>
      </c>
      <c r="AQ927" s="215" t="b">
        <f t="shared" si="295"/>
        <v>0</v>
      </c>
      <c r="AR927" s="215" t="b">
        <f t="shared" si="296"/>
        <v>0</v>
      </c>
      <c r="AS927" s="215" t="b">
        <f t="shared" si="297"/>
        <v>1</v>
      </c>
      <c r="AT927" s="215" t="b">
        <f t="shared" si="298"/>
        <v>1</v>
      </c>
      <c r="AU927" s="215" t="b">
        <f t="shared" si="299"/>
        <v>1</v>
      </c>
      <c r="AV927" s="215" t="b">
        <f t="shared" si="300"/>
        <v>1</v>
      </c>
    </row>
    <row r="928" spans="1:48" ht="15.75">
      <c r="A928" s="77">
        <v>906</v>
      </c>
      <c r="B928" s="134"/>
      <c r="C928" s="80"/>
      <c r="D928" s="126"/>
      <c r="E928" s="152"/>
      <c r="F928" s="146"/>
      <c r="G928" s="130"/>
      <c r="H928" s="152"/>
      <c r="I928" s="146"/>
      <c r="J928" s="130"/>
      <c r="K928" s="152"/>
      <c r="L928" s="146"/>
      <c r="M928" s="130"/>
      <c r="N928" s="152"/>
      <c r="O928" s="146"/>
      <c r="P928" s="130"/>
      <c r="Q928" s="152"/>
      <c r="R928" s="146"/>
      <c r="S928" s="130"/>
      <c r="T928" s="152"/>
      <c r="U928" s="146"/>
      <c r="V928" s="130"/>
      <c r="W928" s="152"/>
      <c r="X928" s="146"/>
      <c r="Y928" s="130"/>
      <c r="Z928" s="152"/>
      <c r="AA928" s="154"/>
      <c r="AB928" s="161">
        <f t="shared" si="283"/>
        <v>0</v>
      </c>
      <c r="AC928" s="162">
        <f t="shared" si="284"/>
        <v>0</v>
      </c>
      <c r="AD928" s="163">
        <f t="shared" si="285"/>
        <v>0</v>
      </c>
      <c r="AE928" s="208"/>
      <c r="AF928" s="215" t="b">
        <f t="shared" si="281"/>
        <v>1</v>
      </c>
      <c r="AG928" s="215" t="b">
        <f t="shared" si="282"/>
        <v>1</v>
      </c>
      <c r="AH928" s="215" t="b">
        <f t="shared" si="286"/>
        <v>1</v>
      </c>
      <c r="AI928" s="215" t="b">
        <f t="shared" si="287"/>
        <v>1</v>
      </c>
      <c r="AJ928" s="215" t="b">
        <f t="shared" si="288"/>
        <v>0</v>
      </c>
      <c r="AK928" s="215" t="b">
        <f t="shared" si="289"/>
        <v>0</v>
      </c>
      <c r="AL928" s="215" t="b">
        <f t="shared" si="290"/>
        <v>0</v>
      </c>
      <c r="AM928" s="215" t="b">
        <f t="shared" si="291"/>
        <v>0</v>
      </c>
      <c r="AN928" s="215" t="b">
        <f t="shared" si="292"/>
        <v>0</v>
      </c>
      <c r="AO928" s="215" t="b">
        <f t="shared" si="293"/>
        <v>0</v>
      </c>
      <c r="AP928" s="215" t="b">
        <f t="shared" si="294"/>
        <v>0</v>
      </c>
      <c r="AQ928" s="215" t="b">
        <f t="shared" si="295"/>
        <v>0</v>
      </c>
      <c r="AR928" s="215" t="b">
        <f t="shared" si="296"/>
        <v>0</v>
      </c>
      <c r="AS928" s="215" t="b">
        <f t="shared" si="297"/>
        <v>1</v>
      </c>
      <c r="AT928" s="215" t="b">
        <f t="shared" si="298"/>
        <v>1</v>
      </c>
      <c r="AU928" s="215" t="b">
        <f t="shared" si="299"/>
        <v>1</v>
      </c>
      <c r="AV928" s="215" t="b">
        <f t="shared" si="300"/>
        <v>1</v>
      </c>
    </row>
    <row r="929" spans="1:48" ht="15.75">
      <c r="A929" s="77">
        <v>907</v>
      </c>
      <c r="B929" s="134"/>
      <c r="C929" s="80"/>
      <c r="D929" s="126"/>
      <c r="E929" s="152"/>
      <c r="F929" s="146"/>
      <c r="G929" s="130"/>
      <c r="H929" s="152"/>
      <c r="I929" s="146"/>
      <c r="J929" s="130"/>
      <c r="K929" s="152"/>
      <c r="L929" s="146"/>
      <c r="M929" s="130"/>
      <c r="N929" s="152"/>
      <c r="O929" s="146"/>
      <c r="P929" s="130"/>
      <c r="Q929" s="152"/>
      <c r="R929" s="146"/>
      <c r="S929" s="130"/>
      <c r="T929" s="152"/>
      <c r="U929" s="146"/>
      <c r="V929" s="130"/>
      <c r="W929" s="152"/>
      <c r="X929" s="146"/>
      <c r="Y929" s="130"/>
      <c r="Z929" s="152"/>
      <c r="AA929" s="154"/>
      <c r="AB929" s="161">
        <f t="shared" si="283"/>
        <v>0</v>
      </c>
      <c r="AC929" s="162">
        <f t="shared" si="284"/>
        <v>0</v>
      </c>
      <c r="AD929" s="163">
        <f t="shared" si="285"/>
        <v>0</v>
      </c>
      <c r="AE929" s="208"/>
      <c r="AF929" s="215" t="b">
        <f t="shared" si="281"/>
        <v>1</v>
      </c>
      <c r="AG929" s="215" t="b">
        <f t="shared" si="282"/>
        <v>1</v>
      </c>
      <c r="AH929" s="215" t="b">
        <f t="shared" si="286"/>
        <v>1</v>
      </c>
      <c r="AI929" s="215" t="b">
        <f t="shared" si="287"/>
        <v>1</v>
      </c>
      <c r="AJ929" s="215" t="b">
        <f t="shared" si="288"/>
        <v>0</v>
      </c>
      <c r="AK929" s="215" t="b">
        <f t="shared" si="289"/>
        <v>0</v>
      </c>
      <c r="AL929" s="215" t="b">
        <f t="shared" si="290"/>
        <v>0</v>
      </c>
      <c r="AM929" s="215" t="b">
        <f t="shared" si="291"/>
        <v>0</v>
      </c>
      <c r="AN929" s="215" t="b">
        <f t="shared" si="292"/>
        <v>0</v>
      </c>
      <c r="AO929" s="215" t="b">
        <f t="shared" si="293"/>
        <v>0</v>
      </c>
      <c r="AP929" s="215" t="b">
        <f t="shared" si="294"/>
        <v>0</v>
      </c>
      <c r="AQ929" s="215" t="b">
        <f t="shared" si="295"/>
        <v>0</v>
      </c>
      <c r="AR929" s="215" t="b">
        <f t="shared" si="296"/>
        <v>0</v>
      </c>
      <c r="AS929" s="215" t="b">
        <f t="shared" si="297"/>
        <v>1</v>
      </c>
      <c r="AT929" s="215" t="b">
        <f t="shared" si="298"/>
        <v>1</v>
      </c>
      <c r="AU929" s="215" t="b">
        <f t="shared" si="299"/>
        <v>1</v>
      </c>
      <c r="AV929" s="215" t="b">
        <f t="shared" si="300"/>
        <v>1</v>
      </c>
    </row>
    <row r="930" spans="1:48" ht="15.75">
      <c r="A930" s="77">
        <v>908</v>
      </c>
      <c r="B930" s="134"/>
      <c r="C930" s="80"/>
      <c r="D930" s="126"/>
      <c r="E930" s="152"/>
      <c r="F930" s="146"/>
      <c r="G930" s="130"/>
      <c r="H930" s="152"/>
      <c r="I930" s="146"/>
      <c r="J930" s="130"/>
      <c r="K930" s="152"/>
      <c r="L930" s="146"/>
      <c r="M930" s="130"/>
      <c r="N930" s="152"/>
      <c r="O930" s="146"/>
      <c r="P930" s="130"/>
      <c r="Q930" s="152"/>
      <c r="R930" s="146"/>
      <c r="S930" s="130"/>
      <c r="T930" s="152"/>
      <c r="U930" s="146"/>
      <c r="V930" s="130"/>
      <c r="W930" s="152"/>
      <c r="X930" s="146"/>
      <c r="Y930" s="130"/>
      <c r="Z930" s="152"/>
      <c r="AA930" s="154"/>
      <c r="AB930" s="161">
        <f t="shared" si="283"/>
        <v>0</v>
      </c>
      <c r="AC930" s="162">
        <f t="shared" si="284"/>
        <v>0</v>
      </c>
      <c r="AD930" s="163">
        <f t="shared" si="285"/>
        <v>0</v>
      </c>
      <c r="AE930" s="208"/>
      <c r="AF930" s="215" t="b">
        <f t="shared" si="281"/>
        <v>1</v>
      </c>
      <c r="AG930" s="215" t="b">
        <f t="shared" si="282"/>
        <v>1</v>
      </c>
      <c r="AH930" s="215" t="b">
        <f t="shared" si="286"/>
        <v>1</v>
      </c>
      <c r="AI930" s="215" t="b">
        <f t="shared" si="287"/>
        <v>1</v>
      </c>
      <c r="AJ930" s="215" t="b">
        <f t="shared" si="288"/>
        <v>0</v>
      </c>
      <c r="AK930" s="215" t="b">
        <f t="shared" si="289"/>
        <v>0</v>
      </c>
      <c r="AL930" s="215" t="b">
        <f t="shared" si="290"/>
        <v>0</v>
      </c>
      <c r="AM930" s="215" t="b">
        <f t="shared" si="291"/>
        <v>0</v>
      </c>
      <c r="AN930" s="215" t="b">
        <f t="shared" si="292"/>
        <v>0</v>
      </c>
      <c r="AO930" s="215" t="b">
        <f t="shared" si="293"/>
        <v>0</v>
      </c>
      <c r="AP930" s="215" t="b">
        <f t="shared" si="294"/>
        <v>0</v>
      </c>
      <c r="AQ930" s="215" t="b">
        <f t="shared" si="295"/>
        <v>0</v>
      </c>
      <c r="AR930" s="215" t="b">
        <f t="shared" si="296"/>
        <v>0</v>
      </c>
      <c r="AS930" s="215" t="b">
        <f t="shared" si="297"/>
        <v>1</v>
      </c>
      <c r="AT930" s="215" t="b">
        <f t="shared" si="298"/>
        <v>1</v>
      </c>
      <c r="AU930" s="215" t="b">
        <f t="shared" si="299"/>
        <v>1</v>
      </c>
      <c r="AV930" s="215" t="b">
        <f t="shared" si="300"/>
        <v>1</v>
      </c>
    </row>
    <row r="931" spans="1:48" ht="15.75">
      <c r="A931" s="77">
        <v>909</v>
      </c>
      <c r="B931" s="134"/>
      <c r="C931" s="80"/>
      <c r="D931" s="126"/>
      <c r="E931" s="152"/>
      <c r="F931" s="146"/>
      <c r="G931" s="130"/>
      <c r="H931" s="152"/>
      <c r="I931" s="146"/>
      <c r="J931" s="130"/>
      <c r="K931" s="152"/>
      <c r="L931" s="146"/>
      <c r="M931" s="130"/>
      <c r="N931" s="152"/>
      <c r="O931" s="146"/>
      <c r="P931" s="130"/>
      <c r="Q931" s="152"/>
      <c r="R931" s="146"/>
      <c r="S931" s="130"/>
      <c r="T931" s="152"/>
      <c r="U931" s="146"/>
      <c r="V931" s="130"/>
      <c r="W931" s="152"/>
      <c r="X931" s="146"/>
      <c r="Y931" s="130"/>
      <c r="Z931" s="152"/>
      <c r="AA931" s="154"/>
      <c r="AB931" s="161">
        <f t="shared" si="283"/>
        <v>0</v>
      </c>
      <c r="AC931" s="162">
        <f t="shared" si="284"/>
        <v>0</v>
      </c>
      <c r="AD931" s="163">
        <f t="shared" si="285"/>
        <v>0</v>
      </c>
      <c r="AE931" s="208"/>
      <c r="AF931" s="215" t="b">
        <f t="shared" si="281"/>
        <v>1</v>
      </c>
      <c r="AG931" s="215" t="b">
        <f t="shared" si="282"/>
        <v>1</v>
      </c>
      <c r="AH931" s="215" t="b">
        <f t="shared" si="286"/>
        <v>1</v>
      </c>
      <c r="AI931" s="215" t="b">
        <f t="shared" si="287"/>
        <v>1</v>
      </c>
      <c r="AJ931" s="215" t="b">
        <f t="shared" si="288"/>
        <v>0</v>
      </c>
      <c r="AK931" s="215" t="b">
        <f t="shared" si="289"/>
        <v>0</v>
      </c>
      <c r="AL931" s="215" t="b">
        <f t="shared" si="290"/>
        <v>0</v>
      </c>
      <c r="AM931" s="215" t="b">
        <f t="shared" si="291"/>
        <v>0</v>
      </c>
      <c r="AN931" s="215" t="b">
        <f t="shared" si="292"/>
        <v>0</v>
      </c>
      <c r="AO931" s="215" t="b">
        <f t="shared" si="293"/>
        <v>0</v>
      </c>
      <c r="AP931" s="215" t="b">
        <f t="shared" si="294"/>
        <v>0</v>
      </c>
      <c r="AQ931" s="215" t="b">
        <f t="shared" si="295"/>
        <v>0</v>
      </c>
      <c r="AR931" s="215" t="b">
        <f t="shared" si="296"/>
        <v>0</v>
      </c>
      <c r="AS931" s="215" t="b">
        <f t="shared" si="297"/>
        <v>1</v>
      </c>
      <c r="AT931" s="215" t="b">
        <f t="shared" si="298"/>
        <v>1</v>
      </c>
      <c r="AU931" s="215" t="b">
        <f t="shared" si="299"/>
        <v>1</v>
      </c>
      <c r="AV931" s="215" t="b">
        <f t="shared" si="300"/>
        <v>1</v>
      </c>
    </row>
    <row r="932" spans="1:48" ht="15.75">
      <c r="A932" s="77">
        <v>910</v>
      </c>
      <c r="B932" s="134"/>
      <c r="C932" s="80"/>
      <c r="D932" s="126"/>
      <c r="E932" s="152"/>
      <c r="F932" s="146"/>
      <c r="G932" s="130"/>
      <c r="H932" s="152"/>
      <c r="I932" s="146"/>
      <c r="J932" s="130"/>
      <c r="K932" s="152"/>
      <c r="L932" s="146"/>
      <c r="M932" s="130"/>
      <c r="N932" s="152"/>
      <c r="O932" s="146"/>
      <c r="P932" s="130"/>
      <c r="Q932" s="152"/>
      <c r="R932" s="146"/>
      <c r="S932" s="130"/>
      <c r="T932" s="152"/>
      <c r="U932" s="146"/>
      <c r="V932" s="130"/>
      <c r="W932" s="152"/>
      <c r="X932" s="146"/>
      <c r="Y932" s="130"/>
      <c r="Z932" s="152"/>
      <c r="AA932" s="154"/>
      <c r="AB932" s="161">
        <f t="shared" si="283"/>
        <v>0</v>
      </c>
      <c r="AC932" s="162">
        <f t="shared" si="284"/>
        <v>0</v>
      </c>
      <c r="AD932" s="163">
        <f t="shared" si="285"/>
        <v>0</v>
      </c>
      <c r="AE932" s="208"/>
      <c r="AF932" s="215" t="b">
        <f t="shared" si="281"/>
        <v>1</v>
      </c>
      <c r="AG932" s="215" t="b">
        <f t="shared" si="282"/>
        <v>1</v>
      </c>
      <c r="AH932" s="215" t="b">
        <f t="shared" si="286"/>
        <v>1</v>
      </c>
      <c r="AI932" s="215" t="b">
        <f t="shared" si="287"/>
        <v>1</v>
      </c>
      <c r="AJ932" s="215" t="b">
        <f t="shared" si="288"/>
        <v>0</v>
      </c>
      <c r="AK932" s="215" t="b">
        <f t="shared" si="289"/>
        <v>0</v>
      </c>
      <c r="AL932" s="215" t="b">
        <f t="shared" si="290"/>
        <v>0</v>
      </c>
      <c r="AM932" s="215" t="b">
        <f t="shared" si="291"/>
        <v>0</v>
      </c>
      <c r="AN932" s="215" t="b">
        <f t="shared" si="292"/>
        <v>0</v>
      </c>
      <c r="AO932" s="215" t="b">
        <f t="shared" si="293"/>
        <v>0</v>
      </c>
      <c r="AP932" s="215" t="b">
        <f t="shared" si="294"/>
        <v>0</v>
      </c>
      <c r="AQ932" s="215" t="b">
        <f t="shared" si="295"/>
        <v>0</v>
      </c>
      <c r="AR932" s="215" t="b">
        <f t="shared" si="296"/>
        <v>0</v>
      </c>
      <c r="AS932" s="215" t="b">
        <f t="shared" si="297"/>
        <v>1</v>
      </c>
      <c r="AT932" s="215" t="b">
        <f t="shared" si="298"/>
        <v>1</v>
      </c>
      <c r="AU932" s="215" t="b">
        <f t="shared" si="299"/>
        <v>1</v>
      </c>
      <c r="AV932" s="215" t="b">
        <f t="shared" si="300"/>
        <v>1</v>
      </c>
    </row>
    <row r="933" spans="1:48" ht="15.75">
      <c r="A933" s="77">
        <v>911</v>
      </c>
      <c r="B933" s="134"/>
      <c r="C933" s="80"/>
      <c r="D933" s="126"/>
      <c r="E933" s="152"/>
      <c r="F933" s="146"/>
      <c r="G933" s="130"/>
      <c r="H933" s="152"/>
      <c r="I933" s="146"/>
      <c r="J933" s="130"/>
      <c r="K933" s="152"/>
      <c r="L933" s="146"/>
      <c r="M933" s="130"/>
      <c r="N933" s="152"/>
      <c r="O933" s="146"/>
      <c r="P933" s="130"/>
      <c r="Q933" s="152"/>
      <c r="R933" s="146"/>
      <c r="S933" s="130"/>
      <c r="T933" s="152"/>
      <c r="U933" s="146"/>
      <c r="V933" s="130"/>
      <c r="W933" s="152"/>
      <c r="X933" s="146"/>
      <c r="Y933" s="130"/>
      <c r="Z933" s="152"/>
      <c r="AA933" s="154"/>
      <c r="AB933" s="161">
        <f t="shared" si="283"/>
        <v>0</v>
      </c>
      <c r="AC933" s="162">
        <f t="shared" si="284"/>
        <v>0</v>
      </c>
      <c r="AD933" s="163">
        <f t="shared" si="285"/>
        <v>0</v>
      </c>
      <c r="AE933" s="208"/>
      <c r="AF933" s="215" t="b">
        <f t="shared" si="281"/>
        <v>1</v>
      </c>
      <c r="AG933" s="215" t="b">
        <f t="shared" si="282"/>
        <v>1</v>
      </c>
      <c r="AH933" s="215" t="b">
        <f t="shared" si="286"/>
        <v>1</v>
      </c>
      <c r="AI933" s="215" t="b">
        <f t="shared" si="287"/>
        <v>1</v>
      </c>
      <c r="AJ933" s="215" t="b">
        <f t="shared" si="288"/>
        <v>0</v>
      </c>
      <c r="AK933" s="215" t="b">
        <f t="shared" si="289"/>
        <v>0</v>
      </c>
      <c r="AL933" s="215" t="b">
        <f t="shared" si="290"/>
        <v>0</v>
      </c>
      <c r="AM933" s="215" t="b">
        <f t="shared" si="291"/>
        <v>0</v>
      </c>
      <c r="AN933" s="215" t="b">
        <f t="shared" si="292"/>
        <v>0</v>
      </c>
      <c r="AO933" s="215" t="b">
        <f t="shared" si="293"/>
        <v>0</v>
      </c>
      <c r="AP933" s="215" t="b">
        <f t="shared" si="294"/>
        <v>0</v>
      </c>
      <c r="AQ933" s="215" t="b">
        <f t="shared" si="295"/>
        <v>0</v>
      </c>
      <c r="AR933" s="215" t="b">
        <f t="shared" si="296"/>
        <v>0</v>
      </c>
      <c r="AS933" s="215" t="b">
        <f t="shared" si="297"/>
        <v>1</v>
      </c>
      <c r="AT933" s="215" t="b">
        <f t="shared" si="298"/>
        <v>1</v>
      </c>
      <c r="AU933" s="215" t="b">
        <f t="shared" si="299"/>
        <v>1</v>
      </c>
      <c r="AV933" s="215" t="b">
        <f t="shared" si="300"/>
        <v>1</v>
      </c>
    </row>
    <row r="934" spans="1:48" ht="15.75">
      <c r="A934" s="77">
        <v>912</v>
      </c>
      <c r="B934" s="134"/>
      <c r="C934" s="80"/>
      <c r="D934" s="126"/>
      <c r="E934" s="152"/>
      <c r="F934" s="146"/>
      <c r="G934" s="130"/>
      <c r="H934" s="152"/>
      <c r="I934" s="146"/>
      <c r="J934" s="130"/>
      <c r="K934" s="152"/>
      <c r="L934" s="146"/>
      <c r="M934" s="130"/>
      <c r="N934" s="152"/>
      <c r="O934" s="146"/>
      <c r="P934" s="130"/>
      <c r="Q934" s="152"/>
      <c r="R934" s="146"/>
      <c r="S934" s="130"/>
      <c r="T934" s="152"/>
      <c r="U934" s="146"/>
      <c r="V934" s="130"/>
      <c r="W934" s="152"/>
      <c r="X934" s="146"/>
      <c r="Y934" s="130"/>
      <c r="Z934" s="152"/>
      <c r="AA934" s="154"/>
      <c r="AB934" s="161">
        <f t="shared" si="283"/>
        <v>0</v>
      </c>
      <c r="AC934" s="162">
        <f t="shared" si="284"/>
        <v>0</v>
      </c>
      <c r="AD934" s="163">
        <f t="shared" si="285"/>
        <v>0</v>
      </c>
      <c r="AE934" s="208"/>
      <c r="AF934" s="215" t="b">
        <f t="shared" si="281"/>
        <v>1</v>
      </c>
      <c r="AG934" s="215" t="b">
        <f t="shared" si="282"/>
        <v>1</v>
      </c>
      <c r="AH934" s="215" t="b">
        <f t="shared" si="286"/>
        <v>1</v>
      </c>
      <c r="AI934" s="215" t="b">
        <f t="shared" si="287"/>
        <v>1</v>
      </c>
      <c r="AJ934" s="215" t="b">
        <f t="shared" si="288"/>
        <v>0</v>
      </c>
      <c r="AK934" s="215" t="b">
        <f t="shared" si="289"/>
        <v>0</v>
      </c>
      <c r="AL934" s="215" t="b">
        <f t="shared" si="290"/>
        <v>0</v>
      </c>
      <c r="AM934" s="215" t="b">
        <f t="shared" si="291"/>
        <v>0</v>
      </c>
      <c r="AN934" s="215" t="b">
        <f t="shared" si="292"/>
        <v>0</v>
      </c>
      <c r="AO934" s="215" t="b">
        <f t="shared" si="293"/>
        <v>0</v>
      </c>
      <c r="AP934" s="215" t="b">
        <f t="shared" si="294"/>
        <v>0</v>
      </c>
      <c r="AQ934" s="215" t="b">
        <f t="shared" si="295"/>
        <v>0</v>
      </c>
      <c r="AR934" s="215" t="b">
        <f t="shared" si="296"/>
        <v>0</v>
      </c>
      <c r="AS934" s="215" t="b">
        <f t="shared" si="297"/>
        <v>1</v>
      </c>
      <c r="AT934" s="215" t="b">
        <f t="shared" si="298"/>
        <v>1</v>
      </c>
      <c r="AU934" s="215" t="b">
        <f t="shared" si="299"/>
        <v>1</v>
      </c>
      <c r="AV934" s="215" t="b">
        <f t="shared" si="300"/>
        <v>1</v>
      </c>
    </row>
    <row r="935" spans="1:48" ht="15.75">
      <c r="A935" s="77">
        <v>913</v>
      </c>
      <c r="B935" s="134"/>
      <c r="C935" s="80"/>
      <c r="D935" s="126"/>
      <c r="E935" s="152"/>
      <c r="F935" s="146"/>
      <c r="G935" s="130"/>
      <c r="H935" s="152"/>
      <c r="I935" s="146"/>
      <c r="J935" s="130"/>
      <c r="K935" s="152"/>
      <c r="L935" s="146"/>
      <c r="M935" s="130"/>
      <c r="N935" s="152"/>
      <c r="O935" s="146"/>
      <c r="P935" s="130"/>
      <c r="Q935" s="152"/>
      <c r="R935" s="146"/>
      <c r="S935" s="130"/>
      <c r="T935" s="152"/>
      <c r="U935" s="146"/>
      <c r="V935" s="130"/>
      <c r="W935" s="152"/>
      <c r="X935" s="146"/>
      <c r="Y935" s="130"/>
      <c r="Z935" s="152"/>
      <c r="AA935" s="154"/>
      <c r="AB935" s="161">
        <f t="shared" si="283"/>
        <v>0</v>
      </c>
      <c r="AC935" s="162">
        <f t="shared" si="284"/>
        <v>0</v>
      </c>
      <c r="AD935" s="163">
        <f t="shared" si="285"/>
        <v>0</v>
      </c>
      <c r="AE935" s="208"/>
      <c r="AF935" s="215" t="b">
        <f t="shared" si="281"/>
        <v>1</v>
      </c>
      <c r="AG935" s="215" t="b">
        <f t="shared" si="282"/>
        <v>1</v>
      </c>
      <c r="AH935" s="215" t="b">
        <f t="shared" si="286"/>
        <v>1</v>
      </c>
      <c r="AI935" s="215" t="b">
        <f t="shared" si="287"/>
        <v>1</v>
      </c>
      <c r="AJ935" s="215" t="b">
        <f t="shared" si="288"/>
        <v>0</v>
      </c>
      <c r="AK935" s="215" t="b">
        <f t="shared" si="289"/>
        <v>0</v>
      </c>
      <c r="AL935" s="215" t="b">
        <f t="shared" si="290"/>
        <v>0</v>
      </c>
      <c r="AM935" s="215" t="b">
        <f t="shared" si="291"/>
        <v>0</v>
      </c>
      <c r="AN935" s="215" t="b">
        <f t="shared" si="292"/>
        <v>0</v>
      </c>
      <c r="AO935" s="215" t="b">
        <f t="shared" si="293"/>
        <v>0</v>
      </c>
      <c r="AP935" s="215" t="b">
        <f t="shared" si="294"/>
        <v>0</v>
      </c>
      <c r="AQ935" s="215" t="b">
        <f t="shared" si="295"/>
        <v>0</v>
      </c>
      <c r="AR935" s="215" t="b">
        <f t="shared" si="296"/>
        <v>0</v>
      </c>
      <c r="AS935" s="215" t="b">
        <f t="shared" si="297"/>
        <v>1</v>
      </c>
      <c r="AT935" s="215" t="b">
        <f t="shared" si="298"/>
        <v>1</v>
      </c>
      <c r="AU935" s="215" t="b">
        <f t="shared" si="299"/>
        <v>1</v>
      </c>
      <c r="AV935" s="215" t="b">
        <f t="shared" si="300"/>
        <v>1</v>
      </c>
    </row>
    <row r="936" spans="1:48" ht="15.75">
      <c r="A936" s="77">
        <v>914</v>
      </c>
      <c r="B936" s="134"/>
      <c r="C936" s="80"/>
      <c r="D936" s="126"/>
      <c r="E936" s="152"/>
      <c r="F936" s="146"/>
      <c r="G936" s="130"/>
      <c r="H936" s="152"/>
      <c r="I936" s="146"/>
      <c r="J936" s="130"/>
      <c r="K936" s="152"/>
      <c r="L936" s="146"/>
      <c r="M936" s="130"/>
      <c r="N936" s="152"/>
      <c r="O936" s="146"/>
      <c r="P936" s="130"/>
      <c r="Q936" s="152"/>
      <c r="R936" s="146"/>
      <c r="S936" s="130"/>
      <c r="T936" s="152"/>
      <c r="U936" s="146"/>
      <c r="V936" s="130"/>
      <c r="W936" s="152"/>
      <c r="X936" s="146"/>
      <c r="Y936" s="130"/>
      <c r="Z936" s="152"/>
      <c r="AA936" s="154"/>
      <c r="AB936" s="161">
        <f t="shared" si="283"/>
        <v>0</v>
      </c>
      <c r="AC936" s="162">
        <f t="shared" si="284"/>
        <v>0</v>
      </c>
      <c r="AD936" s="163">
        <f t="shared" si="285"/>
        <v>0</v>
      </c>
      <c r="AE936" s="208"/>
      <c r="AF936" s="215" t="b">
        <f t="shared" si="281"/>
        <v>1</v>
      </c>
      <c r="AG936" s="215" t="b">
        <f t="shared" si="282"/>
        <v>1</v>
      </c>
      <c r="AH936" s="215" t="b">
        <f t="shared" si="286"/>
        <v>1</v>
      </c>
      <c r="AI936" s="215" t="b">
        <f t="shared" si="287"/>
        <v>1</v>
      </c>
      <c r="AJ936" s="215" t="b">
        <f t="shared" si="288"/>
        <v>0</v>
      </c>
      <c r="AK936" s="215" t="b">
        <f t="shared" si="289"/>
        <v>0</v>
      </c>
      <c r="AL936" s="215" t="b">
        <f t="shared" si="290"/>
        <v>0</v>
      </c>
      <c r="AM936" s="215" t="b">
        <f t="shared" si="291"/>
        <v>0</v>
      </c>
      <c r="AN936" s="215" t="b">
        <f t="shared" si="292"/>
        <v>0</v>
      </c>
      <c r="AO936" s="215" t="b">
        <f t="shared" si="293"/>
        <v>0</v>
      </c>
      <c r="AP936" s="215" t="b">
        <f t="shared" si="294"/>
        <v>0</v>
      </c>
      <c r="AQ936" s="215" t="b">
        <f t="shared" si="295"/>
        <v>0</v>
      </c>
      <c r="AR936" s="215" t="b">
        <f t="shared" si="296"/>
        <v>0</v>
      </c>
      <c r="AS936" s="215" t="b">
        <f t="shared" si="297"/>
        <v>1</v>
      </c>
      <c r="AT936" s="215" t="b">
        <f t="shared" si="298"/>
        <v>1</v>
      </c>
      <c r="AU936" s="215" t="b">
        <f t="shared" si="299"/>
        <v>1</v>
      </c>
      <c r="AV936" s="215" t="b">
        <f t="shared" si="300"/>
        <v>1</v>
      </c>
    </row>
    <row r="937" spans="1:48" ht="15.75">
      <c r="A937" s="77">
        <v>915</v>
      </c>
      <c r="B937" s="134"/>
      <c r="C937" s="80"/>
      <c r="D937" s="126"/>
      <c r="E937" s="152"/>
      <c r="F937" s="146"/>
      <c r="G937" s="130"/>
      <c r="H937" s="152"/>
      <c r="I937" s="146"/>
      <c r="J937" s="130"/>
      <c r="K937" s="152"/>
      <c r="L937" s="146"/>
      <c r="M937" s="130"/>
      <c r="N937" s="152"/>
      <c r="O937" s="146"/>
      <c r="P937" s="130"/>
      <c r="Q937" s="152"/>
      <c r="R937" s="146"/>
      <c r="S937" s="130"/>
      <c r="T937" s="152"/>
      <c r="U937" s="146"/>
      <c r="V937" s="130"/>
      <c r="W937" s="152"/>
      <c r="X937" s="146"/>
      <c r="Y937" s="130"/>
      <c r="Z937" s="152"/>
      <c r="AA937" s="154"/>
      <c r="AB937" s="161">
        <f t="shared" si="283"/>
        <v>0</v>
      </c>
      <c r="AC937" s="162">
        <f t="shared" si="284"/>
        <v>0</v>
      </c>
      <c r="AD937" s="163">
        <f t="shared" si="285"/>
        <v>0</v>
      </c>
      <c r="AE937" s="208"/>
      <c r="AF937" s="215" t="b">
        <f t="shared" si="281"/>
        <v>1</v>
      </c>
      <c r="AG937" s="215" t="b">
        <f t="shared" si="282"/>
        <v>1</v>
      </c>
      <c r="AH937" s="215" t="b">
        <f t="shared" si="286"/>
        <v>1</v>
      </c>
      <c r="AI937" s="215" t="b">
        <f t="shared" si="287"/>
        <v>1</v>
      </c>
      <c r="AJ937" s="215" t="b">
        <f t="shared" si="288"/>
        <v>0</v>
      </c>
      <c r="AK937" s="215" t="b">
        <f t="shared" si="289"/>
        <v>0</v>
      </c>
      <c r="AL937" s="215" t="b">
        <f t="shared" si="290"/>
        <v>0</v>
      </c>
      <c r="AM937" s="215" t="b">
        <f t="shared" si="291"/>
        <v>0</v>
      </c>
      <c r="AN937" s="215" t="b">
        <f t="shared" si="292"/>
        <v>0</v>
      </c>
      <c r="AO937" s="215" t="b">
        <f t="shared" si="293"/>
        <v>0</v>
      </c>
      <c r="AP937" s="215" t="b">
        <f t="shared" si="294"/>
        <v>0</v>
      </c>
      <c r="AQ937" s="215" t="b">
        <f t="shared" si="295"/>
        <v>0</v>
      </c>
      <c r="AR937" s="215" t="b">
        <f t="shared" si="296"/>
        <v>0</v>
      </c>
      <c r="AS937" s="215" t="b">
        <f t="shared" si="297"/>
        <v>1</v>
      </c>
      <c r="AT937" s="215" t="b">
        <f t="shared" si="298"/>
        <v>1</v>
      </c>
      <c r="AU937" s="215" t="b">
        <f t="shared" si="299"/>
        <v>1</v>
      </c>
      <c r="AV937" s="215" t="b">
        <f t="shared" si="300"/>
        <v>1</v>
      </c>
    </row>
    <row r="938" spans="1:48" ht="15.75">
      <c r="A938" s="77">
        <v>916</v>
      </c>
      <c r="B938" s="134"/>
      <c r="C938" s="80"/>
      <c r="D938" s="126"/>
      <c r="E938" s="152"/>
      <c r="F938" s="146"/>
      <c r="G938" s="130"/>
      <c r="H938" s="152"/>
      <c r="I938" s="146"/>
      <c r="J938" s="130"/>
      <c r="K938" s="152"/>
      <c r="L938" s="146"/>
      <c r="M938" s="130"/>
      <c r="N938" s="152"/>
      <c r="O938" s="146"/>
      <c r="P938" s="130"/>
      <c r="Q938" s="152"/>
      <c r="R938" s="146"/>
      <c r="S938" s="130"/>
      <c r="T938" s="152"/>
      <c r="U938" s="146"/>
      <c r="V938" s="130"/>
      <c r="W938" s="152"/>
      <c r="X938" s="146"/>
      <c r="Y938" s="130"/>
      <c r="Z938" s="152"/>
      <c r="AA938" s="154"/>
      <c r="AB938" s="161">
        <f t="shared" si="283"/>
        <v>0</v>
      </c>
      <c r="AC938" s="162">
        <f t="shared" si="284"/>
        <v>0</v>
      </c>
      <c r="AD938" s="163">
        <f t="shared" si="285"/>
        <v>0</v>
      </c>
      <c r="AE938" s="208"/>
      <c r="AF938" s="215" t="b">
        <f t="shared" si="281"/>
        <v>1</v>
      </c>
      <c r="AG938" s="215" t="b">
        <f t="shared" si="282"/>
        <v>1</v>
      </c>
      <c r="AH938" s="215" t="b">
        <f t="shared" si="286"/>
        <v>1</v>
      </c>
      <c r="AI938" s="215" t="b">
        <f t="shared" si="287"/>
        <v>1</v>
      </c>
      <c r="AJ938" s="215" t="b">
        <f t="shared" si="288"/>
        <v>0</v>
      </c>
      <c r="AK938" s="215" t="b">
        <f t="shared" si="289"/>
        <v>0</v>
      </c>
      <c r="AL938" s="215" t="b">
        <f t="shared" si="290"/>
        <v>0</v>
      </c>
      <c r="AM938" s="215" t="b">
        <f t="shared" si="291"/>
        <v>0</v>
      </c>
      <c r="AN938" s="215" t="b">
        <f t="shared" si="292"/>
        <v>0</v>
      </c>
      <c r="AO938" s="215" t="b">
        <f t="shared" si="293"/>
        <v>0</v>
      </c>
      <c r="AP938" s="215" t="b">
        <f t="shared" si="294"/>
        <v>0</v>
      </c>
      <c r="AQ938" s="215" t="b">
        <f t="shared" si="295"/>
        <v>0</v>
      </c>
      <c r="AR938" s="215" t="b">
        <f t="shared" si="296"/>
        <v>0</v>
      </c>
      <c r="AS938" s="215" t="b">
        <f t="shared" si="297"/>
        <v>1</v>
      </c>
      <c r="AT938" s="215" t="b">
        <f t="shared" si="298"/>
        <v>1</v>
      </c>
      <c r="AU938" s="215" t="b">
        <f t="shared" si="299"/>
        <v>1</v>
      </c>
      <c r="AV938" s="215" t="b">
        <f t="shared" si="300"/>
        <v>1</v>
      </c>
    </row>
    <row r="939" spans="1:48" ht="15.75">
      <c r="A939" s="77">
        <v>917</v>
      </c>
      <c r="B939" s="134"/>
      <c r="C939" s="80"/>
      <c r="D939" s="126"/>
      <c r="E939" s="152"/>
      <c r="F939" s="146"/>
      <c r="G939" s="130"/>
      <c r="H939" s="152"/>
      <c r="I939" s="146"/>
      <c r="J939" s="130"/>
      <c r="K939" s="152"/>
      <c r="L939" s="146"/>
      <c r="M939" s="130"/>
      <c r="N939" s="152"/>
      <c r="O939" s="146"/>
      <c r="P939" s="130"/>
      <c r="Q939" s="152"/>
      <c r="R939" s="146"/>
      <c r="S939" s="130"/>
      <c r="T939" s="152"/>
      <c r="U939" s="146"/>
      <c r="V939" s="130"/>
      <c r="W939" s="152"/>
      <c r="X939" s="146"/>
      <c r="Y939" s="130"/>
      <c r="Z939" s="152"/>
      <c r="AA939" s="154"/>
      <c r="AB939" s="161">
        <f t="shared" si="283"/>
        <v>0</v>
      </c>
      <c r="AC939" s="162">
        <f t="shared" si="284"/>
        <v>0</v>
      </c>
      <c r="AD939" s="163">
        <f t="shared" si="285"/>
        <v>0</v>
      </c>
      <c r="AE939" s="208"/>
      <c r="AF939" s="215" t="b">
        <f t="shared" si="281"/>
        <v>1</v>
      </c>
      <c r="AG939" s="215" t="b">
        <f t="shared" si="282"/>
        <v>1</v>
      </c>
      <c r="AH939" s="215" t="b">
        <f t="shared" si="286"/>
        <v>1</v>
      </c>
      <c r="AI939" s="215" t="b">
        <f t="shared" si="287"/>
        <v>1</v>
      </c>
      <c r="AJ939" s="215" t="b">
        <f t="shared" si="288"/>
        <v>0</v>
      </c>
      <c r="AK939" s="215" t="b">
        <f t="shared" si="289"/>
        <v>0</v>
      </c>
      <c r="AL939" s="215" t="b">
        <f t="shared" si="290"/>
        <v>0</v>
      </c>
      <c r="AM939" s="215" t="b">
        <f t="shared" si="291"/>
        <v>0</v>
      </c>
      <c r="AN939" s="215" t="b">
        <f t="shared" si="292"/>
        <v>0</v>
      </c>
      <c r="AO939" s="215" t="b">
        <f t="shared" si="293"/>
        <v>0</v>
      </c>
      <c r="AP939" s="215" t="b">
        <f t="shared" si="294"/>
        <v>0</v>
      </c>
      <c r="AQ939" s="215" t="b">
        <f t="shared" si="295"/>
        <v>0</v>
      </c>
      <c r="AR939" s="215" t="b">
        <f t="shared" si="296"/>
        <v>0</v>
      </c>
      <c r="AS939" s="215" t="b">
        <f t="shared" si="297"/>
        <v>1</v>
      </c>
      <c r="AT939" s="215" t="b">
        <f t="shared" si="298"/>
        <v>1</v>
      </c>
      <c r="AU939" s="215" t="b">
        <f t="shared" si="299"/>
        <v>1</v>
      </c>
      <c r="AV939" s="215" t="b">
        <f t="shared" si="300"/>
        <v>1</v>
      </c>
    </row>
    <row r="940" spans="1:48" ht="15.75">
      <c r="A940" s="77">
        <v>918</v>
      </c>
      <c r="B940" s="134"/>
      <c r="C940" s="80"/>
      <c r="D940" s="126"/>
      <c r="E940" s="152"/>
      <c r="F940" s="146"/>
      <c r="G940" s="130"/>
      <c r="H940" s="152"/>
      <c r="I940" s="146"/>
      <c r="J940" s="130"/>
      <c r="K940" s="152"/>
      <c r="L940" s="146"/>
      <c r="M940" s="130"/>
      <c r="N940" s="152"/>
      <c r="O940" s="146"/>
      <c r="P940" s="130"/>
      <c r="Q940" s="152"/>
      <c r="R940" s="146"/>
      <c r="S940" s="130"/>
      <c r="T940" s="152"/>
      <c r="U940" s="146"/>
      <c r="V940" s="130"/>
      <c r="W940" s="152"/>
      <c r="X940" s="146"/>
      <c r="Y940" s="130"/>
      <c r="Z940" s="152"/>
      <c r="AA940" s="154"/>
      <c r="AB940" s="161">
        <f t="shared" si="283"/>
        <v>0</v>
      </c>
      <c r="AC940" s="162">
        <f t="shared" si="284"/>
        <v>0</v>
      </c>
      <c r="AD940" s="163">
        <f t="shared" si="285"/>
        <v>0</v>
      </c>
      <c r="AE940" s="208"/>
      <c r="AF940" s="215" t="b">
        <f t="shared" si="281"/>
        <v>1</v>
      </c>
      <c r="AG940" s="215" t="b">
        <f t="shared" si="282"/>
        <v>1</v>
      </c>
      <c r="AH940" s="215" t="b">
        <f t="shared" si="286"/>
        <v>1</v>
      </c>
      <c r="AI940" s="215" t="b">
        <f t="shared" si="287"/>
        <v>1</v>
      </c>
      <c r="AJ940" s="215" t="b">
        <f t="shared" si="288"/>
        <v>0</v>
      </c>
      <c r="AK940" s="215" t="b">
        <f t="shared" si="289"/>
        <v>0</v>
      </c>
      <c r="AL940" s="215" t="b">
        <f t="shared" si="290"/>
        <v>0</v>
      </c>
      <c r="AM940" s="215" t="b">
        <f t="shared" si="291"/>
        <v>0</v>
      </c>
      <c r="AN940" s="215" t="b">
        <f t="shared" si="292"/>
        <v>0</v>
      </c>
      <c r="AO940" s="215" t="b">
        <f t="shared" si="293"/>
        <v>0</v>
      </c>
      <c r="AP940" s="215" t="b">
        <f t="shared" si="294"/>
        <v>0</v>
      </c>
      <c r="AQ940" s="215" t="b">
        <f t="shared" si="295"/>
        <v>0</v>
      </c>
      <c r="AR940" s="215" t="b">
        <f t="shared" si="296"/>
        <v>0</v>
      </c>
      <c r="AS940" s="215" t="b">
        <f t="shared" si="297"/>
        <v>1</v>
      </c>
      <c r="AT940" s="215" t="b">
        <f t="shared" si="298"/>
        <v>1</v>
      </c>
      <c r="AU940" s="215" t="b">
        <f t="shared" si="299"/>
        <v>1</v>
      </c>
      <c r="AV940" s="215" t="b">
        <f t="shared" si="300"/>
        <v>1</v>
      </c>
    </row>
    <row r="941" spans="1:48" ht="15.75">
      <c r="A941" s="77">
        <v>919</v>
      </c>
      <c r="B941" s="134"/>
      <c r="C941" s="80"/>
      <c r="D941" s="126"/>
      <c r="E941" s="152"/>
      <c r="F941" s="146"/>
      <c r="G941" s="130"/>
      <c r="H941" s="152"/>
      <c r="I941" s="146"/>
      <c r="J941" s="130"/>
      <c r="K941" s="152"/>
      <c r="L941" s="146"/>
      <c r="M941" s="130"/>
      <c r="N941" s="152"/>
      <c r="O941" s="146"/>
      <c r="P941" s="130"/>
      <c r="Q941" s="152"/>
      <c r="R941" s="146"/>
      <c r="S941" s="130"/>
      <c r="T941" s="152"/>
      <c r="U941" s="146"/>
      <c r="V941" s="130"/>
      <c r="W941" s="152"/>
      <c r="X941" s="146"/>
      <c r="Y941" s="130"/>
      <c r="Z941" s="152"/>
      <c r="AA941" s="154"/>
      <c r="AB941" s="161">
        <f t="shared" si="283"/>
        <v>0</v>
      </c>
      <c r="AC941" s="162">
        <f t="shared" si="284"/>
        <v>0</v>
      </c>
      <c r="AD941" s="163">
        <f t="shared" si="285"/>
        <v>0</v>
      </c>
      <c r="AE941" s="208"/>
      <c r="AF941" s="215" t="b">
        <f t="shared" si="281"/>
        <v>1</v>
      </c>
      <c r="AG941" s="215" t="b">
        <f t="shared" si="282"/>
        <v>1</v>
      </c>
      <c r="AH941" s="215" t="b">
        <f t="shared" si="286"/>
        <v>1</v>
      </c>
      <c r="AI941" s="215" t="b">
        <f t="shared" si="287"/>
        <v>1</v>
      </c>
      <c r="AJ941" s="215" t="b">
        <f t="shared" si="288"/>
        <v>0</v>
      </c>
      <c r="AK941" s="215" t="b">
        <f t="shared" si="289"/>
        <v>0</v>
      </c>
      <c r="AL941" s="215" t="b">
        <f t="shared" si="290"/>
        <v>0</v>
      </c>
      <c r="AM941" s="215" t="b">
        <f t="shared" si="291"/>
        <v>0</v>
      </c>
      <c r="AN941" s="215" t="b">
        <f t="shared" si="292"/>
        <v>0</v>
      </c>
      <c r="AO941" s="215" t="b">
        <f t="shared" si="293"/>
        <v>0</v>
      </c>
      <c r="AP941" s="215" t="b">
        <f t="shared" si="294"/>
        <v>0</v>
      </c>
      <c r="AQ941" s="215" t="b">
        <f t="shared" si="295"/>
        <v>0</v>
      </c>
      <c r="AR941" s="215" t="b">
        <f t="shared" si="296"/>
        <v>0</v>
      </c>
      <c r="AS941" s="215" t="b">
        <f t="shared" si="297"/>
        <v>1</v>
      </c>
      <c r="AT941" s="215" t="b">
        <f t="shared" si="298"/>
        <v>1</v>
      </c>
      <c r="AU941" s="215" t="b">
        <f t="shared" si="299"/>
        <v>1</v>
      </c>
      <c r="AV941" s="215" t="b">
        <f t="shared" si="300"/>
        <v>1</v>
      </c>
    </row>
    <row r="942" spans="1:48" ht="15.75">
      <c r="A942" s="77">
        <v>920</v>
      </c>
      <c r="B942" s="134"/>
      <c r="C942" s="80"/>
      <c r="D942" s="126"/>
      <c r="E942" s="152"/>
      <c r="F942" s="146"/>
      <c r="G942" s="130"/>
      <c r="H942" s="152"/>
      <c r="I942" s="146"/>
      <c r="J942" s="130"/>
      <c r="K942" s="152"/>
      <c r="L942" s="146"/>
      <c r="M942" s="130"/>
      <c r="N942" s="152"/>
      <c r="O942" s="146"/>
      <c r="P942" s="130"/>
      <c r="Q942" s="152"/>
      <c r="R942" s="146"/>
      <c r="S942" s="130"/>
      <c r="T942" s="152"/>
      <c r="U942" s="146"/>
      <c r="V942" s="130"/>
      <c r="W942" s="152"/>
      <c r="X942" s="146"/>
      <c r="Y942" s="130"/>
      <c r="Z942" s="152"/>
      <c r="AA942" s="154"/>
      <c r="AB942" s="161">
        <f t="shared" si="283"/>
        <v>0</v>
      </c>
      <c r="AC942" s="162">
        <f t="shared" si="284"/>
        <v>0</v>
      </c>
      <c r="AD942" s="163">
        <f t="shared" si="285"/>
        <v>0</v>
      </c>
      <c r="AE942" s="208"/>
      <c r="AF942" s="215" t="b">
        <f t="shared" si="281"/>
        <v>1</v>
      </c>
      <c r="AG942" s="215" t="b">
        <f t="shared" si="282"/>
        <v>1</v>
      </c>
      <c r="AH942" s="215" t="b">
        <f t="shared" si="286"/>
        <v>1</v>
      </c>
      <c r="AI942" s="215" t="b">
        <f t="shared" si="287"/>
        <v>1</v>
      </c>
      <c r="AJ942" s="215" t="b">
        <f t="shared" si="288"/>
        <v>0</v>
      </c>
      <c r="AK942" s="215" t="b">
        <f t="shared" si="289"/>
        <v>0</v>
      </c>
      <c r="AL942" s="215" t="b">
        <f t="shared" si="290"/>
        <v>0</v>
      </c>
      <c r="AM942" s="215" t="b">
        <f t="shared" si="291"/>
        <v>0</v>
      </c>
      <c r="AN942" s="215" t="b">
        <f t="shared" si="292"/>
        <v>0</v>
      </c>
      <c r="AO942" s="215" t="b">
        <f t="shared" si="293"/>
        <v>0</v>
      </c>
      <c r="AP942" s="215" t="b">
        <f t="shared" si="294"/>
        <v>0</v>
      </c>
      <c r="AQ942" s="215" t="b">
        <f t="shared" si="295"/>
        <v>0</v>
      </c>
      <c r="AR942" s="215" t="b">
        <f t="shared" si="296"/>
        <v>0</v>
      </c>
      <c r="AS942" s="215" t="b">
        <f t="shared" si="297"/>
        <v>1</v>
      </c>
      <c r="AT942" s="215" t="b">
        <f t="shared" si="298"/>
        <v>1</v>
      </c>
      <c r="AU942" s="215" t="b">
        <f t="shared" si="299"/>
        <v>1</v>
      </c>
      <c r="AV942" s="215" t="b">
        <f t="shared" si="300"/>
        <v>1</v>
      </c>
    </row>
    <row r="943" spans="1:48" ht="15.75">
      <c r="A943" s="77">
        <v>921</v>
      </c>
      <c r="B943" s="134"/>
      <c r="C943" s="80"/>
      <c r="D943" s="126"/>
      <c r="E943" s="152"/>
      <c r="F943" s="146"/>
      <c r="G943" s="130"/>
      <c r="H943" s="152"/>
      <c r="I943" s="146"/>
      <c r="J943" s="130"/>
      <c r="K943" s="152"/>
      <c r="L943" s="146"/>
      <c r="M943" s="130"/>
      <c r="N943" s="152"/>
      <c r="O943" s="146"/>
      <c r="P943" s="130"/>
      <c r="Q943" s="152"/>
      <c r="R943" s="146"/>
      <c r="S943" s="130"/>
      <c r="T943" s="152"/>
      <c r="U943" s="146"/>
      <c r="V943" s="130"/>
      <c r="W943" s="152"/>
      <c r="X943" s="146"/>
      <c r="Y943" s="130"/>
      <c r="Z943" s="152"/>
      <c r="AA943" s="154"/>
      <c r="AB943" s="161">
        <f t="shared" si="283"/>
        <v>0</v>
      </c>
      <c r="AC943" s="162">
        <f t="shared" si="284"/>
        <v>0</v>
      </c>
      <c r="AD943" s="163">
        <f t="shared" si="285"/>
        <v>0</v>
      </c>
      <c r="AE943" s="208"/>
      <c r="AF943" s="215" t="b">
        <f t="shared" si="281"/>
        <v>1</v>
      </c>
      <c r="AG943" s="215" t="b">
        <f t="shared" si="282"/>
        <v>1</v>
      </c>
      <c r="AH943" s="215" t="b">
        <f t="shared" si="286"/>
        <v>1</v>
      </c>
      <c r="AI943" s="215" t="b">
        <f t="shared" si="287"/>
        <v>1</v>
      </c>
      <c r="AJ943" s="215" t="b">
        <f t="shared" si="288"/>
        <v>0</v>
      </c>
      <c r="AK943" s="215" t="b">
        <f t="shared" si="289"/>
        <v>0</v>
      </c>
      <c r="AL943" s="215" t="b">
        <f t="shared" si="290"/>
        <v>0</v>
      </c>
      <c r="AM943" s="215" t="b">
        <f t="shared" si="291"/>
        <v>0</v>
      </c>
      <c r="AN943" s="215" t="b">
        <f t="shared" si="292"/>
        <v>0</v>
      </c>
      <c r="AO943" s="215" t="b">
        <f t="shared" si="293"/>
        <v>0</v>
      </c>
      <c r="AP943" s="215" t="b">
        <f t="shared" si="294"/>
        <v>0</v>
      </c>
      <c r="AQ943" s="215" t="b">
        <f t="shared" si="295"/>
        <v>0</v>
      </c>
      <c r="AR943" s="215" t="b">
        <f t="shared" si="296"/>
        <v>0</v>
      </c>
      <c r="AS943" s="215" t="b">
        <f t="shared" si="297"/>
        <v>1</v>
      </c>
      <c r="AT943" s="215" t="b">
        <f t="shared" si="298"/>
        <v>1</v>
      </c>
      <c r="AU943" s="215" t="b">
        <f t="shared" si="299"/>
        <v>1</v>
      </c>
      <c r="AV943" s="215" t="b">
        <f t="shared" si="300"/>
        <v>1</v>
      </c>
    </row>
    <row r="944" spans="1:48" ht="15.75">
      <c r="A944" s="77">
        <v>922</v>
      </c>
      <c r="B944" s="134"/>
      <c r="C944" s="80"/>
      <c r="D944" s="126"/>
      <c r="E944" s="152"/>
      <c r="F944" s="146"/>
      <c r="G944" s="130"/>
      <c r="H944" s="152"/>
      <c r="I944" s="146"/>
      <c r="J944" s="130"/>
      <c r="K944" s="152"/>
      <c r="L944" s="146"/>
      <c r="M944" s="130"/>
      <c r="N944" s="152"/>
      <c r="O944" s="146"/>
      <c r="P944" s="130"/>
      <c r="Q944" s="152"/>
      <c r="R944" s="146"/>
      <c r="S944" s="130"/>
      <c r="T944" s="152"/>
      <c r="U944" s="146"/>
      <c r="V944" s="130"/>
      <c r="W944" s="152"/>
      <c r="X944" s="146"/>
      <c r="Y944" s="130"/>
      <c r="Z944" s="152"/>
      <c r="AA944" s="154"/>
      <c r="AB944" s="161">
        <f t="shared" si="283"/>
        <v>0</v>
      </c>
      <c r="AC944" s="162">
        <f t="shared" si="284"/>
        <v>0</v>
      </c>
      <c r="AD944" s="163">
        <f t="shared" si="285"/>
        <v>0</v>
      </c>
      <c r="AE944" s="208"/>
      <c r="AF944" s="215" t="b">
        <f t="shared" si="281"/>
        <v>1</v>
      </c>
      <c r="AG944" s="215" t="b">
        <f t="shared" si="282"/>
        <v>1</v>
      </c>
      <c r="AH944" s="215" t="b">
        <f t="shared" si="286"/>
        <v>1</v>
      </c>
      <c r="AI944" s="215" t="b">
        <f t="shared" si="287"/>
        <v>1</v>
      </c>
      <c r="AJ944" s="215" t="b">
        <f t="shared" si="288"/>
        <v>0</v>
      </c>
      <c r="AK944" s="215" t="b">
        <f t="shared" si="289"/>
        <v>0</v>
      </c>
      <c r="AL944" s="215" t="b">
        <f t="shared" si="290"/>
        <v>0</v>
      </c>
      <c r="AM944" s="215" t="b">
        <f t="shared" si="291"/>
        <v>0</v>
      </c>
      <c r="AN944" s="215" t="b">
        <f t="shared" si="292"/>
        <v>0</v>
      </c>
      <c r="AO944" s="215" t="b">
        <f t="shared" si="293"/>
        <v>0</v>
      </c>
      <c r="AP944" s="215" t="b">
        <f t="shared" si="294"/>
        <v>0</v>
      </c>
      <c r="AQ944" s="215" t="b">
        <f t="shared" si="295"/>
        <v>0</v>
      </c>
      <c r="AR944" s="215" t="b">
        <f t="shared" si="296"/>
        <v>0</v>
      </c>
      <c r="AS944" s="215" t="b">
        <f t="shared" si="297"/>
        <v>1</v>
      </c>
      <c r="AT944" s="215" t="b">
        <f t="shared" si="298"/>
        <v>1</v>
      </c>
      <c r="AU944" s="215" t="b">
        <f t="shared" si="299"/>
        <v>1</v>
      </c>
      <c r="AV944" s="215" t="b">
        <f t="shared" si="300"/>
        <v>1</v>
      </c>
    </row>
    <row r="945" spans="1:48" ht="15.75">
      <c r="A945" s="77">
        <v>923</v>
      </c>
      <c r="B945" s="134"/>
      <c r="C945" s="80"/>
      <c r="D945" s="126"/>
      <c r="E945" s="152"/>
      <c r="F945" s="146"/>
      <c r="G945" s="130"/>
      <c r="H945" s="152"/>
      <c r="I945" s="146"/>
      <c r="J945" s="130"/>
      <c r="K945" s="152"/>
      <c r="L945" s="146"/>
      <c r="M945" s="130"/>
      <c r="N945" s="152"/>
      <c r="O945" s="146"/>
      <c r="P945" s="130"/>
      <c r="Q945" s="152"/>
      <c r="R945" s="146"/>
      <c r="S945" s="130"/>
      <c r="T945" s="152"/>
      <c r="U945" s="146"/>
      <c r="V945" s="130"/>
      <c r="W945" s="152"/>
      <c r="X945" s="146"/>
      <c r="Y945" s="130"/>
      <c r="Z945" s="152"/>
      <c r="AA945" s="154"/>
      <c r="AB945" s="161">
        <f t="shared" si="283"/>
        <v>0</v>
      </c>
      <c r="AC945" s="162">
        <f t="shared" si="284"/>
        <v>0</v>
      </c>
      <c r="AD945" s="163">
        <f t="shared" si="285"/>
        <v>0</v>
      </c>
      <c r="AE945" s="208"/>
      <c r="AF945" s="215" t="b">
        <f t="shared" si="281"/>
        <v>1</v>
      </c>
      <c r="AG945" s="215" t="b">
        <f t="shared" si="282"/>
        <v>1</v>
      </c>
      <c r="AH945" s="215" t="b">
        <f t="shared" si="286"/>
        <v>1</v>
      </c>
      <c r="AI945" s="215" t="b">
        <f t="shared" si="287"/>
        <v>1</v>
      </c>
      <c r="AJ945" s="215" t="b">
        <f t="shared" si="288"/>
        <v>0</v>
      </c>
      <c r="AK945" s="215" t="b">
        <f t="shared" si="289"/>
        <v>0</v>
      </c>
      <c r="AL945" s="215" t="b">
        <f t="shared" si="290"/>
        <v>0</v>
      </c>
      <c r="AM945" s="215" t="b">
        <f t="shared" si="291"/>
        <v>0</v>
      </c>
      <c r="AN945" s="215" t="b">
        <f t="shared" si="292"/>
        <v>0</v>
      </c>
      <c r="AO945" s="215" t="b">
        <f t="shared" si="293"/>
        <v>0</v>
      </c>
      <c r="AP945" s="215" t="b">
        <f t="shared" si="294"/>
        <v>0</v>
      </c>
      <c r="AQ945" s="215" t="b">
        <f t="shared" si="295"/>
        <v>0</v>
      </c>
      <c r="AR945" s="215" t="b">
        <f t="shared" si="296"/>
        <v>0</v>
      </c>
      <c r="AS945" s="215" t="b">
        <f t="shared" si="297"/>
        <v>1</v>
      </c>
      <c r="AT945" s="215" t="b">
        <f t="shared" si="298"/>
        <v>1</v>
      </c>
      <c r="AU945" s="215" t="b">
        <f t="shared" si="299"/>
        <v>1</v>
      </c>
      <c r="AV945" s="215" t="b">
        <f t="shared" si="300"/>
        <v>1</v>
      </c>
    </row>
    <row r="946" spans="1:48" ht="15.75">
      <c r="A946" s="77">
        <v>924</v>
      </c>
      <c r="B946" s="134"/>
      <c r="C946" s="80"/>
      <c r="D946" s="126"/>
      <c r="E946" s="152"/>
      <c r="F946" s="146"/>
      <c r="G946" s="130"/>
      <c r="H946" s="152"/>
      <c r="I946" s="146"/>
      <c r="J946" s="130"/>
      <c r="K946" s="152"/>
      <c r="L946" s="146"/>
      <c r="M946" s="130"/>
      <c r="N946" s="152"/>
      <c r="O946" s="146"/>
      <c r="P946" s="130"/>
      <c r="Q946" s="152"/>
      <c r="R946" s="146"/>
      <c r="S946" s="130"/>
      <c r="T946" s="152"/>
      <c r="U946" s="146"/>
      <c r="V946" s="130"/>
      <c r="W946" s="152"/>
      <c r="X946" s="146"/>
      <c r="Y946" s="130"/>
      <c r="Z946" s="152"/>
      <c r="AA946" s="154"/>
      <c r="AB946" s="161">
        <f t="shared" si="283"/>
        <v>0</v>
      </c>
      <c r="AC946" s="162">
        <f t="shared" si="284"/>
        <v>0</v>
      </c>
      <c r="AD946" s="163">
        <f t="shared" si="285"/>
        <v>0</v>
      </c>
      <c r="AE946" s="208"/>
      <c r="AF946" s="215" t="b">
        <f t="shared" si="281"/>
        <v>1</v>
      </c>
      <c r="AG946" s="215" t="b">
        <f t="shared" si="282"/>
        <v>1</v>
      </c>
      <c r="AH946" s="215" t="b">
        <f t="shared" si="286"/>
        <v>1</v>
      </c>
      <c r="AI946" s="215" t="b">
        <f t="shared" si="287"/>
        <v>1</v>
      </c>
      <c r="AJ946" s="215" t="b">
        <f t="shared" si="288"/>
        <v>0</v>
      </c>
      <c r="AK946" s="215" t="b">
        <f t="shared" si="289"/>
        <v>0</v>
      </c>
      <c r="AL946" s="215" t="b">
        <f t="shared" si="290"/>
        <v>0</v>
      </c>
      <c r="AM946" s="215" t="b">
        <f t="shared" si="291"/>
        <v>0</v>
      </c>
      <c r="AN946" s="215" t="b">
        <f t="shared" si="292"/>
        <v>0</v>
      </c>
      <c r="AO946" s="215" t="b">
        <f t="shared" si="293"/>
        <v>0</v>
      </c>
      <c r="AP946" s="215" t="b">
        <f t="shared" si="294"/>
        <v>0</v>
      </c>
      <c r="AQ946" s="215" t="b">
        <f t="shared" si="295"/>
        <v>0</v>
      </c>
      <c r="AR946" s="215" t="b">
        <f t="shared" si="296"/>
        <v>0</v>
      </c>
      <c r="AS946" s="215" t="b">
        <f t="shared" si="297"/>
        <v>1</v>
      </c>
      <c r="AT946" s="215" t="b">
        <f t="shared" si="298"/>
        <v>1</v>
      </c>
      <c r="AU946" s="215" t="b">
        <f t="shared" si="299"/>
        <v>1</v>
      </c>
      <c r="AV946" s="215" t="b">
        <f t="shared" si="300"/>
        <v>1</v>
      </c>
    </row>
    <row r="947" spans="1:48" ht="15.75">
      <c r="A947" s="77">
        <v>925</v>
      </c>
      <c r="B947" s="134"/>
      <c r="C947" s="80"/>
      <c r="D947" s="126"/>
      <c r="E947" s="152"/>
      <c r="F947" s="146"/>
      <c r="G947" s="130"/>
      <c r="H947" s="152"/>
      <c r="I947" s="146"/>
      <c r="J947" s="130"/>
      <c r="K947" s="152"/>
      <c r="L947" s="146"/>
      <c r="M947" s="130"/>
      <c r="N947" s="152"/>
      <c r="O947" s="146"/>
      <c r="P947" s="130"/>
      <c r="Q947" s="152"/>
      <c r="R947" s="146"/>
      <c r="S947" s="130"/>
      <c r="T947" s="152"/>
      <c r="U947" s="146"/>
      <c r="V947" s="130"/>
      <c r="W947" s="152"/>
      <c r="X947" s="146"/>
      <c r="Y947" s="130"/>
      <c r="Z947" s="152"/>
      <c r="AA947" s="154"/>
      <c r="AB947" s="161">
        <f t="shared" si="283"/>
        <v>0</v>
      </c>
      <c r="AC947" s="162">
        <f t="shared" si="284"/>
        <v>0</v>
      </c>
      <c r="AD947" s="163">
        <f t="shared" si="285"/>
        <v>0</v>
      </c>
      <c r="AE947" s="208"/>
      <c r="AF947" s="215" t="b">
        <f t="shared" si="281"/>
        <v>1</v>
      </c>
      <c r="AG947" s="215" t="b">
        <f t="shared" si="282"/>
        <v>1</v>
      </c>
      <c r="AH947" s="215" t="b">
        <f t="shared" si="286"/>
        <v>1</v>
      </c>
      <c r="AI947" s="215" t="b">
        <f t="shared" si="287"/>
        <v>1</v>
      </c>
      <c r="AJ947" s="215" t="b">
        <f t="shared" si="288"/>
        <v>0</v>
      </c>
      <c r="AK947" s="215" t="b">
        <f t="shared" si="289"/>
        <v>0</v>
      </c>
      <c r="AL947" s="215" t="b">
        <f t="shared" si="290"/>
        <v>0</v>
      </c>
      <c r="AM947" s="215" t="b">
        <f t="shared" si="291"/>
        <v>0</v>
      </c>
      <c r="AN947" s="215" t="b">
        <f t="shared" si="292"/>
        <v>0</v>
      </c>
      <c r="AO947" s="215" t="b">
        <f t="shared" si="293"/>
        <v>0</v>
      </c>
      <c r="AP947" s="215" t="b">
        <f t="shared" si="294"/>
        <v>0</v>
      </c>
      <c r="AQ947" s="215" t="b">
        <f t="shared" si="295"/>
        <v>0</v>
      </c>
      <c r="AR947" s="215" t="b">
        <f t="shared" si="296"/>
        <v>0</v>
      </c>
      <c r="AS947" s="215" t="b">
        <f t="shared" si="297"/>
        <v>1</v>
      </c>
      <c r="AT947" s="215" t="b">
        <f t="shared" si="298"/>
        <v>1</v>
      </c>
      <c r="AU947" s="215" t="b">
        <f t="shared" si="299"/>
        <v>1</v>
      </c>
      <c r="AV947" s="215" t="b">
        <f t="shared" si="300"/>
        <v>1</v>
      </c>
    </row>
    <row r="948" spans="1:48" ht="15.75">
      <c r="A948" s="77">
        <v>926</v>
      </c>
      <c r="B948" s="134"/>
      <c r="C948" s="80"/>
      <c r="D948" s="126"/>
      <c r="E948" s="152"/>
      <c r="F948" s="146"/>
      <c r="G948" s="130"/>
      <c r="H948" s="152"/>
      <c r="I948" s="146"/>
      <c r="J948" s="130"/>
      <c r="K948" s="152"/>
      <c r="L948" s="146"/>
      <c r="M948" s="130"/>
      <c r="N948" s="152"/>
      <c r="O948" s="146"/>
      <c r="P948" s="130"/>
      <c r="Q948" s="152"/>
      <c r="R948" s="146"/>
      <c r="S948" s="130"/>
      <c r="T948" s="152"/>
      <c r="U948" s="146"/>
      <c r="V948" s="130"/>
      <c r="W948" s="152"/>
      <c r="X948" s="146"/>
      <c r="Y948" s="130"/>
      <c r="Z948" s="152"/>
      <c r="AA948" s="154"/>
      <c r="AB948" s="161">
        <f t="shared" si="283"/>
        <v>0</v>
      </c>
      <c r="AC948" s="162">
        <f t="shared" si="284"/>
        <v>0</v>
      </c>
      <c r="AD948" s="163">
        <f t="shared" si="285"/>
        <v>0</v>
      </c>
      <c r="AE948" s="208"/>
      <c r="AF948" s="215" t="b">
        <f t="shared" si="281"/>
        <v>1</v>
      </c>
      <c r="AG948" s="215" t="b">
        <f t="shared" si="282"/>
        <v>1</v>
      </c>
      <c r="AH948" s="215" t="b">
        <f t="shared" si="286"/>
        <v>1</v>
      </c>
      <c r="AI948" s="215" t="b">
        <f t="shared" si="287"/>
        <v>1</v>
      </c>
      <c r="AJ948" s="215" t="b">
        <f t="shared" si="288"/>
        <v>0</v>
      </c>
      <c r="AK948" s="215" t="b">
        <f t="shared" si="289"/>
        <v>0</v>
      </c>
      <c r="AL948" s="215" t="b">
        <f t="shared" si="290"/>
        <v>0</v>
      </c>
      <c r="AM948" s="215" t="b">
        <f t="shared" si="291"/>
        <v>0</v>
      </c>
      <c r="AN948" s="215" t="b">
        <f t="shared" si="292"/>
        <v>0</v>
      </c>
      <c r="AO948" s="215" t="b">
        <f t="shared" si="293"/>
        <v>0</v>
      </c>
      <c r="AP948" s="215" t="b">
        <f t="shared" si="294"/>
        <v>0</v>
      </c>
      <c r="AQ948" s="215" t="b">
        <f t="shared" si="295"/>
        <v>0</v>
      </c>
      <c r="AR948" s="215" t="b">
        <f t="shared" si="296"/>
        <v>0</v>
      </c>
      <c r="AS948" s="215" t="b">
        <f t="shared" si="297"/>
        <v>1</v>
      </c>
      <c r="AT948" s="215" t="b">
        <f t="shared" si="298"/>
        <v>1</v>
      </c>
      <c r="AU948" s="215" t="b">
        <f t="shared" si="299"/>
        <v>1</v>
      </c>
      <c r="AV948" s="215" t="b">
        <f t="shared" si="300"/>
        <v>1</v>
      </c>
    </row>
    <row r="949" spans="1:48" ht="15.75">
      <c r="A949" s="77">
        <v>927</v>
      </c>
      <c r="B949" s="134"/>
      <c r="C949" s="80"/>
      <c r="D949" s="126"/>
      <c r="E949" s="152"/>
      <c r="F949" s="146"/>
      <c r="G949" s="130"/>
      <c r="H949" s="152"/>
      <c r="I949" s="146"/>
      <c r="J949" s="130"/>
      <c r="K949" s="152"/>
      <c r="L949" s="146"/>
      <c r="M949" s="130"/>
      <c r="N949" s="152"/>
      <c r="O949" s="146"/>
      <c r="P949" s="130"/>
      <c r="Q949" s="152"/>
      <c r="R949" s="146"/>
      <c r="S949" s="130"/>
      <c r="T949" s="152"/>
      <c r="U949" s="146"/>
      <c r="V949" s="130"/>
      <c r="W949" s="152"/>
      <c r="X949" s="146"/>
      <c r="Y949" s="130"/>
      <c r="Z949" s="152"/>
      <c r="AA949" s="154"/>
      <c r="AB949" s="161">
        <f t="shared" si="283"/>
        <v>0</v>
      </c>
      <c r="AC949" s="162">
        <f t="shared" si="284"/>
        <v>0</v>
      </c>
      <c r="AD949" s="163">
        <f t="shared" si="285"/>
        <v>0</v>
      </c>
      <c r="AE949" s="208"/>
      <c r="AF949" s="215" t="b">
        <f t="shared" si="281"/>
        <v>1</v>
      </c>
      <c r="AG949" s="215" t="b">
        <f t="shared" si="282"/>
        <v>1</v>
      </c>
      <c r="AH949" s="215" t="b">
        <f t="shared" si="286"/>
        <v>1</v>
      </c>
      <c r="AI949" s="215" t="b">
        <f t="shared" si="287"/>
        <v>1</v>
      </c>
      <c r="AJ949" s="215" t="b">
        <f t="shared" si="288"/>
        <v>0</v>
      </c>
      <c r="AK949" s="215" t="b">
        <f t="shared" si="289"/>
        <v>0</v>
      </c>
      <c r="AL949" s="215" t="b">
        <f t="shared" si="290"/>
        <v>0</v>
      </c>
      <c r="AM949" s="215" t="b">
        <f t="shared" si="291"/>
        <v>0</v>
      </c>
      <c r="AN949" s="215" t="b">
        <f t="shared" si="292"/>
        <v>0</v>
      </c>
      <c r="AO949" s="215" t="b">
        <f t="shared" si="293"/>
        <v>0</v>
      </c>
      <c r="AP949" s="215" t="b">
        <f t="shared" si="294"/>
        <v>0</v>
      </c>
      <c r="AQ949" s="215" t="b">
        <f t="shared" si="295"/>
        <v>0</v>
      </c>
      <c r="AR949" s="215" t="b">
        <f t="shared" si="296"/>
        <v>0</v>
      </c>
      <c r="AS949" s="215" t="b">
        <f t="shared" si="297"/>
        <v>1</v>
      </c>
      <c r="AT949" s="215" t="b">
        <f t="shared" si="298"/>
        <v>1</v>
      </c>
      <c r="AU949" s="215" t="b">
        <f t="shared" si="299"/>
        <v>1</v>
      </c>
      <c r="AV949" s="215" t="b">
        <f t="shared" si="300"/>
        <v>1</v>
      </c>
    </row>
    <row r="950" spans="1:48" ht="15.75">
      <c r="A950" s="77">
        <v>928</v>
      </c>
      <c r="B950" s="134"/>
      <c r="C950" s="80"/>
      <c r="D950" s="126"/>
      <c r="E950" s="152"/>
      <c r="F950" s="146"/>
      <c r="G950" s="130"/>
      <c r="H950" s="152"/>
      <c r="I950" s="146"/>
      <c r="J950" s="130"/>
      <c r="K950" s="152"/>
      <c r="L950" s="146"/>
      <c r="M950" s="130"/>
      <c r="N950" s="152"/>
      <c r="O950" s="146"/>
      <c r="P950" s="130"/>
      <c r="Q950" s="152"/>
      <c r="R950" s="146"/>
      <c r="S950" s="130"/>
      <c r="T950" s="152"/>
      <c r="U950" s="146"/>
      <c r="V950" s="130"/>
      <c r="W950" s="152"/>
      <c r="X950" s="146"/>
      <c r="Y950" s="130"/>
      <c r="Z950" s="152"/>
      <c r="AA950" s="154"/>
      <c r="AB950" s="161">
        <f t="shared" si="283"/>
        <v>0</v>
      </c>
      <c r="AC950" s="162">
        <f t="shared" si="284"/>
        <v>0</v>
      </c>
      <c r="AD950" s="163">
        <f t="shared" si="285"/>
        <v>0</v>
      </c>
      <c r="AE950" s="208"/>
      <c r="AF950" s="215" t="b">
        <f t="shared" si="281"/>
        <v>1</v>
      </c>
      <c r="AG950" s="215" t="b">
        <f t="shared" si="282"/>
        <v>1</v>
      </c>
      <c r="AH950" s="215" t="b">
        <f t="shared" si="286"/>
        <v>1</v>
      </c>
      <c r="AI950" s="215" t="b">
        <f t="shared" si="287"/>
        <v>1</v>
      </c>
      <c r="AJ950" s="215" t="b">
        <f t="shared" si="288"/>
        <v>0</v>
      </c>
      <c r="AK950" s="215" t="b">
        <f t="shared" si="289"/>
        <v>0</v>
      </c>
      <c r="AL950" s="215" t="b">
        <f t="shared" si="290"/>
        <v>0</v>
      </c>
      <c r="AM950" s="215" t="b">
        <f t="shared" si="291"/>
        <v>0</v>
      </c>
      <c r="AN950" s="215" t="b">
        <f t="shared" si="292"/>
        <v>0</v>
      </c>
      <c r="AO950" s="215" t="b">
        <f t="shared" si="293"/>
        <v>0</v>
      </c>
      <c r="AP950" s="215" t="b">
        <f t="shared" si="294"/>
        <v>0</v>
      </c>
      <c r="AQ950" s="215" t="b">
        <f t="shared" si="295"/>
        <v>0</v>
      </c>
      <c r="AR950" s="215" t="b">
        <f t="shared" si="296"/>
        <v>0</v>
      </c>
      <c r="AS950" s="215" t="b">
        <f t="shared" si="297"/>
        <v>1</v>
      </c>
      <c r="AT950" s="215" t="b">
        <f t="shared" si="298"/>
        <v>1</v>
      </c>
      <c r="AU950" s="215" t="b">
        <f t="shared" si="299"/>
        <v>1</v>
      </c>
      <c r="AV950" s="215" t="b">
        <f t="shared" si="300"/>
        <v>1</v>
      </c>
    </row>
    <row r="951" spans="1:48" ht="15.75">
      <c r="A951" s="77">
        <v>929</v>
      </c>
      <c r="B951" s="134"/>
      <c r="C951" s="80"/>
      <c r="D951" s="126"/>
      <c r="E951" s="152"/>
      <c r="F951" s="146"/>
      <c r="G951" s="130"/>
      <c r="H951" s="152"/>
      <c r="I951" s="146"/>
      <c r="J951" s="130"/>
      <c r="K951" s="152"/>
      <c r="L951" s="146"/>
      <c r="M951" s="130"/>
      <c r="N951" s="152"/>
      <c r="O951" s="146"/>
      <c r="P951" s="130"/>
      <c r="Q951" s="152"/>
      <c r="R951" s="146"/>
      <c r="S951" s="130"/>
      <c r="T951" s="152"/>
      <c r="U951" s="146"/>
      <c r="V951" s="130"/>
      <c r="W951" s="152"/>
      <c r="X951" s="146"/>
      <c r="Y951" s="130"/>
      <c r="Z951" s="152"/>
      <c r="AA951" s="154"/>
      <c r="AB951" s="161">
        <f t="shared" si="283"/>
        <v>0</v>
      </c>
      <c r="AC951" s="162">
        <f t="shared" si="284"/>
        <v>0</v>
      </c>
      <c r="AD951" s="163">
        <f t="shared" si="285"/>
        <v>0</v>
      </c>
      <c r="AE951" s="208"/>
      <c r="AF951" s="215" t="b">
        <f t="shared" si="281"/>
        <v>1</v>
      </c>
      <c r="AG951" s="215" t="b">
        <f t="shared" si="282"/>
        <v>1</v>
      </c>
      <c r="AH951" s="215" t="b">
        <f t="shared" si="286"/>
        <v>1</v>
      </c>
      <c r="AI951" s="215" t="b">
        <f t="shared" si="287"/>
        <v>1</v>
      </c>
      <c r="AJ951" s="215" t="b">
        <f t="shared" si="288"/>
        <v>0</v>
      </c>
      <c r="AK951" s="215" t="b">
        <f t="shared" si="289"/>
        <v>0</v>
      </c>
      <c r="AL951" s="215" t="b">
        <f t="shared" si="290"/>
        <v>0</v>
      </c>
      <c r="AM951" s="215" t="b">
        <f t="shared" si="291"/>
        <v>0</v>
      </c>
      <c r="AN951" s="215" t="b">
        <f t="shared" si="292"/>
        <v>0</v>
      </c>
      <c r="AO951" s="215" t="b">
        <f t="shared" si="293"/>
        <v>0</v>
      </c>
      <c r="AP951" s="215" t="b">
        <f t="shared" si="294"/>
        <v>0</v>
      </c>
      <c r="AQ951" s="215" t="b">
        <f t="shared" si="295"/>
        <v>0</v>
      </c>
      <c r="AR951" s="215" t="b">
        <f t="shared" si="296"/>
        <v>0</v>
      </c>
      <c r="AS951" s="215" t="b">
        <f t="shared" si="297"/>
        <v>1</v>
      </c>
      <c r="AT951" s="215" t="b">
        <f t="shared" si="298"/>
        <v>1</v>
      </c>
      <c r="AU951" s="215" t="b">
        <f t="shared" si="299"/>
        <v>1</v>
      </c>
      <c r="AV951" s="215" t="b">
        <f t="shared" si="300"/>
        <v>1</v>
      </c>
    </row>
    <row r="952" spans="1:48" ht="15.75">
      <c r="A952" s="77">
        <v>930</v>
      </c>
      <c r="B952" s="134"/>
      <c r="C952" s="80"/>
      <c r="D952" s="126"/>
      <c r="E952" s="152"/>
      <c r="F952" s="146"/>
      <c r="G952" s="130"/>
      <c r="H952" s="152"/>
      <c r="I952" s="146"/>
      <c r="J952" s="130"/>
      <c r="K952" s="152"/>
      <c r="L952" s="146"/>
      <c r="M952" s="130"/>
      <c r="N952" s="152"/>
      <c r="O952" s="146"/>
      <c r="P952" s="130"/>
      <c r="Q952" s="152"/>
      <c r="R952" s="146"/>
      <c r="S952" s="130"/>
      <c r="T952" s="152"/>
      <c r="U952" s="146"/>
      <c r="V952" s="130"/>
      <c r="W952" s="152"/>
      <c r="X952" s="146"/>
      <c r="Y952" s="130"/>
      <c r="Z952" s="152"/>
      <c r="AA952" s="154"/>
      <c r="AB952" s="161">
        <f t="shared" si="283"/>
        <v>0</v>
      </c>
      <c r="AC952" s="162">
        <f t="shared" si="284"/>
        <v>0</v>
      </c>
      <c r="AD952" s="163">
        <f t="shared" si="285"/>
        <v>0</v>
      </c>
      <c r="AE952" s="208"/>
      <c r="AF952" s="215" t="b">
        <f t="shared" si="281"/>
        <v>1</v>
      </c>
      <c r="AG952" s="215" t="b">
        <f t="shared" si="282"/>
        <v>1</v>
      </c>
      <c r="AH952" s="215" t="b">
        <f t="shared" si="286"/>
        <v>1</v>
      </c>
      <c r="AI952" s="215" t="b">
        <f t="shared" si="287"/>
        <v>1</v>
      </c>
      <c r="AJ952" s="215" t="b">
        <f t="shared" si="288"/>
        <v>0</v>
      </c>
      <c r="AK952" s="215" t="b">
        <f t="shared" si="289"/>
        <v>0</v>
      </c>
      <c r="AL952" s="215" t="b">
        <f t="shared" si="290"/>
        <v>0</v>
      </c>
      <c r="AM952" s="215" t="b">
        <f t="shared" si="291"/>
        <v>0</v>
      </c>
      <c r="AN952" s="215" t="b">
        <f t="shared" si="292"/>
        <v>0</v>
      </c>
      <c r="AO952" s="215" t="b">
        <f t="shared" si="293"/>
        <v>0</v>
      </c>
      <c r="AP952" s="215" t="b">
        <f t="shared" si="294"/>
        <v>0</v>
      </c>
      <c r="AQ952" s="215" t="b">
        <f t="shared" si="295"/>
        <v>0</v>
      </c>
      <c r="AR952" s="215" t="b">
        <f t="shared" si="296"/>
        <v>0</v>
      </c>
      <c r="AS952" s="215" t="b">
        <f t="shared" si="297"/>
        <v>1</v>
      </c>
      <c r="AT952" s="215" t="b">
        <f t="shared" si="298"/>
        <v>1</v>
      </c>
      <c r="AU952" s="215" t="b">
        <f t="shared" si="299"/>
        <v>1</v>
      </c>
      <c r="AV952" s="215" t="b">
        <f t="shared" si="300"/>
        <v>1</v>
      </c>
    </row>
    <row r="953" spans="1:48" ht="15.75">
      <c r="A953" s="77">
        <v>931</v>
      </c>
      <c r="B953" s="134"/>
      <c r="C953" s="80"/>
      <c r="D953" s="126"/>
      <c r="E953" s="152"/>
      <c r="F953" s="146"/>
      <c r="G953" s="130"/>
      <c r="H953" s="152"/>
      <c r="I953" s="146"/>
      <c r="J953" s="130"/>
      <c r="K953" s="152"/>
      <c r="L953" s="146"/>
      <c r="M953" s="130"/>
      <c r="N953" s="152"/>
      <c r="O953" s="146"/>
      <c r="P953" s="130"/>
      <c r="Q953" s="152"/>
      <c r="R953" s="146"/>
      <c r="S953" s="130"/>
      <c r="T953" s="152"/>
      <c r="U953" s="146"/>
      <c r="V953" s="130"/>
      <c r="W953" s="152"/>
      <c r="X953" s="146"/>
      <c r="Y953" s="130"/>
      <c r="Z953" s="152"/>
      <c r="AA953" s="154"/>
      <c r="AB953" s="161">
        <f t="shared" si="283"/>
        <v>0</v>
      </c>
      <c r="AC953" s="162">
        <f t="shared" si="284"/>
        <v>0</v>
      </c>
      <c r="AD953" s="163">
        <f t="shared" si="285"/>
        <v>0</v>
      </c>
      <c r="AE953" s="208"/>
      <c r="AF953" s="215" t="b">
        <f t="shared" si="281"/>
        <v>1</v>
      </c>
      <c r="AG953" s="215" t="b">
        <f t="shared" si="282"/>
        <v>1</v>
      </c>
      <c r="AH953" s="215" t="b">
        <f t="shared" si="286"/>
        <v>1</v>
      </c>
      <c r="AI953" s="215" t="b">
        <f t="shared" si="287"/>
        <v>1</v>
      </c>
      <c r="AJ953" s="215" t="b">
        <f t="shared" si="288"/>
        <v>0</v>
      </c>
      <c r="AK953" s="215" t="b">
        <f t="shared" si="289"/>
        <v>0</v>
      </c>
      <c r="AL953" s="215" t="b">
        <f t="shared" si="290"/>
        <v>0</v>
      </c>
      <c r="AM953" s="215" t="b">
        <f t="shared" si="291"/>
        <v>0</v>
      </c>
      <c r="AN953" s="215" t="b">
        <f t="shared" si="292"/>
        <v>0</v>
      </c>
      <c r="AO953" s="215" t="b">
        <f t="shared" si="293"/>
        <v>0</v>
      </c>
      <c r="AP953" s="215" t="b">
        <f t="shared" si="294"/>
        <v>0</v>
      </c>
      <c r="AQ953" s="215" t="b">
        <f t="shared" si="295"/>
        <v>0</v>
      </c>
      <c r="AR953" s="215" t="b">
        <f t="shared" si="296"/>
        <v>0</v>
      </c>
      <c r="AS953" s="215" t="b">
        <f t="shared" si="297"/>
        <v>1</v>
      </c>
      <c r="AT953" s="215" t="b">
        <f t="shared" si="298"/>
        <v>1</v>
      </c>
      <c r="AU953" s="215" t="b">
        <f t="shared" si="299"/>
        <v>1</v>
      </c>
      <c r="AV953" s="215" t="b">
        <f t="shared" si="300"/>
        <v>1</v>
      </c>
    </row>
    <row r="954" spans="1:48" ht="15.75">
      <c r="A954" s="77">
        <v>932</v>
      </c>
      <c r="B954" s="134"/>
      <c r="C954" s="80"/>
      <c r="D954" s="126"/>
      <c r="E954" s="152"/>
      <c r="F954" s="146"/>
      <c r="G954" s="130"/>
      <c r="H954" s="152"/>
      <c r="I954" s="146"/>
      <c r="J954" s="130"/>
      <c r="K954" s="152"/>
      <c r="L954" s="146"/>
      <c r="M954" s="130"/>
      <c r="N954" s="152"/>
      <c r="O954" s="146"/>
      <c r="P954" s="130"/>
      <c r="Q954" s="152"/>
      <c r="R954" s="146"/>
      <c r="S954" s="130"/>
      <c r="T954" s="152"/>
      <c r="U954" s="146"/>
      <c r="V954" s="130"/>
      <c r="W954" s="152"/>
      <c r="X954" s="146"/>
      <c r="Y954" s="130"/>
      <c r="Z954" s="152"/>
      <c r="AA954" s="154"/>
      <c r="AB954" s="161">
        <f t="shared" si="283"/>
        <v>0</v>
      </c>
      <c r="AC954" s="162">
        <f t="shared" si="284"/>
        <v>0</v>
      </c>
      <c r="AD954" s="163">
        <f t="shared" si="285"/>
        <v>0</v>
      </c>
      <c r="AE954" s="208"/>
      <c r="AF954" s="215" t="b">
        <f t="shared" si="281"/>
        <v>1</v>
      </c>
      <c r="AG954" s="215" t="b">
        <f t="shared" si="282"/>
        <v>1</v>
      </c>
      <c r="AH954" s="215" t="b">
        <f t="shared" si="286"/>
        <v>1</v>
      </c>
      <c r="AI954" s="215" t="b">
        <f t="shared" si="287"/>
        <v>1</v>
      </c>
      <c r="AJ954" s="215" t="b">
        <f t="shared" si="288"/>
        <v>0</v>
      </c>
      <c r="AK954" s="215" t="b">
        <f t="shared" si="289"/>
        <v>0</v>
      </c>
      <c r="AL954" s="215" t="b">
        <f t="shared" si="290"/>
        <v>0</v>
      </c>
      <c r="AM954" s="215" t="b">
        <f t="shared" si="291"/>
        <v>0</v>
      </c>
      <c r="AN954" s="215" t="b">
        <f t="shared" si="292"/>
        <v>0</v>
      </c>
      <c r="AO954" s="215" t="b">
        <f t="shared" si="293"/>
        <v>0</v>
      </c>
      <c r="AP954" s="215" t="b">
        <f t="shared" si="294"/>
        <v>0</v>
      </c>
      <c r="AQ954" s="215" t="b">
        <f t="shared" si="295"/>
        <v>0</v>
      </c>
      <c r="AR954" s="215" t="b">
        <f t="shared" si="296"/>
        <v>0</v>
      </c>
      <c r="AS954" s="215" t="b">
        <f t="shared" si="297"/>
        <v>1</v>
      </c>
      <c r="AT954" s="215" t="b">
        <f t="shared" si="298"/>
        <v>1</v>
      </c>
      <c r="AU954" s="215" t="b">
        <f t="shared" si="299"/>
        <v>1</v>
      </c>
      <c r="AV954" s="215" t="b">
        <f t="shared" si="300"/>
        <v>1</v>
      </c>
    </row>
    <row r="955" spans="1:48" ht="15.75">
      <c r="A955" s="77">
        <v>933</v>
      </c>
      <c r="B955" s="134"/>
      <c r="C955" s="80"/>
      <c r="D955" s="126"/>
      <c r="E955" s="152"/>
      <c r="F955" s="146"/>
      <c r="G955" s="130"/>
      <c r="H955" s="152"/>
      <c r="I955" s="146"/>
      <c r="J955" s="130"/>
      <c r="K955" s="152"/>
      <c r="L955" s="146"/>
      <c r="M955" s="130"/>
      <c r="N955" s="152"/>
      <c r="O955" s="146"/>
      <c r="P955" s="130"/>
      <c r="Q955" s="152"/>
      <c r="R955" s="146"/>
      <c r="S955" s="130"/>
      <c r="T955" s="152"/>
      <c r="U955" s="146"/>
      <c r="V955" s="130"/>
      <c r="W955" s="152"/>
      <c r="X955" s="146"/>
      <c r="Y955" s="130"/>
      <c r="Z955" s="152"/>
      <c r="AA955" s="154"/>
      <c r="AB955" s="161">
        <f t="shared" si="283"/>
        <v>0</v>
      </c>
      <c r="AC955" s="162">
        <f t="shared" si="284"/>
        <v>0</v>
      </c>
      <c r="AD955" s="163">
        <f t="shared" si="285"/>
        <v>0</v>
      </c>
      <c r="AE955" s="208"/>
      <c r="AF955" s="215" t="b">
        <f t="shared" si="281"/>
        <v>1</v>
      </c>
      <c r="AG955" s="215" t="b">
        <f t="shared" si="282"/>
        <v>1</v>
      </c>
      <c r="AH955" s="215" t="b">
        <f t="shared" si="286"/>
        <v>1</v>
      </c>
      <c r="AI955" s="215" t="b">
        <f t="shared" si="287"/>
        <v>1</v>
      </c>
      <c r="AJ955" s="215" t="b">
        <f t="shared" si="288"/>
        <v>0</v>
      </c>
      <c r="AK955" s="215" t="b">
        <f t="shared" si="289"/>
        <v>0</v>
      </c>
      <c r="AL955" s="215" t="b">
        <f t="shared" si="290"/>
        <v>0</v>
      </c>
      <c r="AM955" s="215" t="b">
        <f t="shared" si="291"/>
        <v>0</v>
      </c>
      <c r="AN955" s="215" t="b">
        <f t="shared" si="292"/>
        <v>0</v>
      </c>
      <c r="AO955" s="215" t="b">
        <f t="shared" si="293"/>
        <v>0</v>
      </c>
      <c r="AP955" s="215" t="b">
        <f t="shared" si="294"/>
        <v>0</v>
      </c>
      <c r="AQ955" s="215" t="b">
        <f t="shared" si="295"/>
        <v>0</v>
      </c>
      <c r="AR955" s="215" t="b">
        <f t="shared" si="296"/>
        <v>0</v>
      </c>
      <c r="AS955" s="215" t="b">
        <f t="shared" si="297"/>
        <v>1</v>
      </c>
      <c r="AT955" s="215" t="b">
        <f t="shared" si="298"/>
        <v>1</v>
      </c>
      <c r="AU955" s="215" t="b">
        <f t="shared" si="299"/>
        <v>1</v>
      </c>
      <c r="AV955" s="215" t="b">
        <f t="shared" si="300"/>
        <v>1</v>
      </c>
    </row>
    <row r="956" spans="1:48" ht="15.75">
      <c r="A956" s="77">
        <v>934</v>
      </c>
      <c r="B956" s="134"/>
      <c r="C956" s="80"/>
      <c r="D956" s="126"/>
      <c r="E956" s="152"/>
      <c r="F956" s="146"/>
      <c r="G956" s="130"/>
      <c r="H956" s="152"/>
      <c r="I956" s="146"/>
      <c r="J956" s="130"/>
      <c r="K956" s="152"/>
      <c r="L956" s="146"/>
      <c r="M956" s="130"/>
      <c r="N956" s="152"/>
      <c r="O956" s="146"/>
      <c r="P956" s="130"/>
      <c r="Q956" s="152"/>
      <c r="R956" s="146"/>
      <c r="S956" s="130"/>
      <c r="T956" s="152"/>
      <c r="U956" s="146"/>
      <c r="V956" s="130"/>
      <c r="W956" s="152"/>
      <c r="X956" s="146"/>
      <c r="Y956" s="130"/>
      <c r="Z956" s="152"/>
      <c r="AA956" s="154"/>
      <c r="AB956" s="161">
        <f t="shared" si="283"/>
        <v>0</v>
      </c>
      <c r="AC956" s="162">
        <f t="shared" si="284"/>
        <v>0</v>
      </c>
      <c r="AD956" s="163">
        <f t="shared" si="285"/>
        <v>0</v>
      </c>
      <c r="AE956" s="208"/>
      <c r="AF956" s="215" t="b">
        <f t="shared" si="281"/>
        <v>1</v>
      </c>
      <c r="AG956" s="215" t="b">
        <f t="shared" si="282"/>
        <v>1</v>
      </c>
      <c r="AH956" s="215" t="b">
        <f t="shared" si="286"/>
        <v>1</v>
      </c>
      <c r="AI956" s="215" t="b">
        <f t="shared" si="287"/>
        <v>1</v>
      </c>
      <c r="AJ956" s="215" t="b">
        <f t="shared" si="288"/>
        <v>0</v>
      </c>
      <c r="AK956" s="215" t="b">
        <f t="shared" si="289"/>
        <v>0</v>
      </c>
      <c r="AL956" s="215" t="b">
        <f t="shared" si="290"/>
        <v>0</v>
      </c>
      <c r="AM956" s="215" t="b">
        <f t="shared" si="291"/>
        <v>0</v>
      </c>
      <c r="AN956" s="215" t="b">
        <f t="shared" si="292"/>
        <v>0</v>
      </c>
      <c r="AO956" s="215" t="b">
        <f t="shared" si="293"/>
        <v>0</v>
      </c>
      <c r="AP956" s="215" t="b">
        <f t="shared" si="294"/>
        <v>0</v>
      </c>
      <c r="AQ956" s="215" t="b">
        <f t="shared" si="295"/>
        <v>0</v>
      </c>
      <c r="AR956" s="215" t="b">
        <f t="shared" si="296"/>
        <v>0</v>
      </c>
      <c r="AS956" s="215" t="b">
        <f t="shared" si="297"/>
        <v>1</v>
      </c>
      <c r="AT956" s="215" t="b">
        <f t="shared" si="298"/>
        <v>1</v>
      </c>
      <c r="AU956" s="215" t="b">
        <f t="shared" si="299"/>
        <v>1</v>
      </c>
      <c r="AV956" s="215" t="b">
        <f t="shared" si="300"/>
        <v>1</v>
      </c>
    </row>
    <row r="957" spans="1:48" ht="15.75">
      <c r="A957" s="77">
        <v>935</v>
      </c>
      <c r="B957" s="134"/>
      <c r="C957" s="80"/>
      <c r="D957" s="126"/>
      <c r="E957" s="152"/>
      <c r="F957" s="146"/>
      <c r="G957" s="130"/>
      <c r="H957" s="152"/>
      <c r="I957" s="146"/>
      <c r="J957" s="130"/>
      <c r="K957" s="152"/>
      <c r="L957" s="146"/>
      <c r="M957" s="130"/>
      <c r="N957" s="152"/>
      <c r="O957" s="146"/>
      <c r="P957" s="130"/>
      <c r="Q957" s="152"/>
      <c r="R957" s="146"/>
      <c r="S957" s="130"/>
      <c r="T957" s="152"/>
      <c r="U957" s="146"/>
      <c r="V957" s="130"/>
      <c r="W957" s="152"/>
      <c r="X957" s="146"/>
      <c r="Y957" s="130"/>
      <c r="Z957" s="152"/>
      <c r="AA957" s="154"/>
      <c r="AB957" s="161">
        <f t="shared" si="283"/>
        <v>0</v>
      </c>
      <c r="AC957" s="162">
        <f t="shared" si="284"/>
        <v>0</v>
      </c>
      <c r="AD957" s="163">
        <f t="shared" si="285"/>
        <v>0</v>
      </c>
      <c r="AE957" s="208"/>
      <c r="AF957" s="215" t="b">
        <f t="shared" si="281"/>
        <v>1</v>
      </c>
      <c r="AG957" s="215" t="b">
        <f t="shared" si="282"/>
        <v>1</v>
      </c>
      <c r="AH957" s="215" t="b">
        <f t="shared" si="286"/>
        <v>1</v>
      </c>
      <c r="AI957" s="215" t="b">
        <f t="shared" si="287"/>
        <v>1</v>
      </c>
      <c r="AJ957" s="215" t="b">
        <f t="shared" si="288"/>
        <v>0</v>
      </c>
      <c r="AK957" s="215" t="b">
        <f t="shared" si="289"/>
        <v>0</v>
      </c>
      <c r="AL957" s="215" t="b">
        <f t="shared" si="290"/>
        <v>0</v>
      </c>
      <c r="AM957" s="215" t="b">
        <f t="shared" si="291"/>
        <v>0</v>
      </c>
      <c r="AN957" s="215" t="b">
        <f t="shared" si="292"/>
        <v>0</v>
      </c>
      <c r="AO957" s="215" t="b">
        <f t="shared" si="293"/>
        <v>0</v>
      </c>
      <c r="AP957" s="215" t="b">
        <f t="shared" si="294"/>
        <v>0</v>
      </c>
      <c r="AQ957" s="215" t="b">
        <f t="shared" si="295"/>
        <v>0</v>
      </c>
      <c r="AR957" s="215" t="b">
        <f t="shared" si="296"/>
        <v>0</v>
      </c>
      <c r="AS957" s="215" t="b">
        <f t="shared" si="297"/>
        <v>1</v>
      </c>
      <c r="AT957" s="215" t="b">
        <f t="shared" si="298"/>
        <v>1</v>
      </c>
      <c r="AU957" s="215" t="b">
        <f t="shared" si="299"/>
        <v>1</v>
      </c>
      <c r="AV957" s="215" t="b">
        <f t="shared" si="300"/>
        <v>1</v>
      </c>
    </row>
    <row r="958" spans="1:48" ht="15.75">
      <c r="A958" s="77">
        <v>936</v>
      </c>
      <c r="B958" s="134"/>
      <c r="C958" s="80"/>
      <c r="D958" s="126"/>
      <c r="E958" s="152"/>
      <c r="F958" s="146"/>
      <c r="G958" s="130"/>
      <c r="H958" s="152"/>
      <c r="I958" s="146"/>
      <c r="J958" s="130"/>
      <c r="K958" s="152"/>
      <c r="L958" s="146"/>
      <c r="M958" s="130"/>
      <c r="N958" s="152"/>
      <c r="O958" s="146"/>
      <c r="P958" s="130"/>
      <c r="Q958" s="152"/>
      <c r="R958" s="146"/>
      <c r="S958" s="130"/>
      <c r="T958" s="152"/>
      <c r="U958" s="146"/>
      <c r="V958" s="130"/>
      <c r="W958" s="152"/>
      <c r="X958" s="146"/>
      <c r="Y958" s="130"/>
      <c r="Z958" s="152"/>
      <c r="AA958" s="154"/>
      <c r="AB958" s="161">
        <f t="shared" si="283"/>
        <v>0</v>
      </c>
      <c r="AC958" s="162">
        <f t="shared" si="284"/>
        <v>0</v>
      </c>
      <c r="AD958" s="163">
        <f t="shared" si="285"/>
        <v>0</v>
      </c>
      <c r="AE958" s="208"/>
      <c r="AF958" s="215" t="b">
        <f t="shared" si="281"/>
        <v>1</v>
      </c>
      <c r="AG958" s="215" t="b">
        <f t="shared" si="282"/>
        <v>1</v>
      </c>
      <c r="AH958" s="215" t="b">
        <f t="shared" si="286"/>
        <v>1</v>
      </c>
      <c r="AI958" s="215" t="b">
        <f t="shared" si="287"/>
        <v>1</v>
      </c>
      <c r="AJ958" s="215" t="b">
        <f t="shared" si="288"/>
        <v>0</v>
      </c>
      <c r="AK958" s="215" t="b">
        <f t="shared" si="289"/>
        <v>0</v>
      </c>
      <c r="AL958" s="215" t="b">
        <f t="shared" si="290"/>
        <v>0</v>
      </c>
      <c r="AM958" s="215" t="b">
        <f t="shared" si="291"/>
        <v>0</v>
      </c>
      <c r="AN958" s="215" t="b">
        <f t="shared" si="292"/>
        <v>0</v>
      </c>
      <c r="AO958" s="215" t="b">
        <f t="shared" si="293"/>
        <v>0</v>
      </c>
      <c r="AP958" s="215" t="b">
        <f t="shared" si="294"/>
        <v>0</v>
      </c>
      <c r="AQ958" s="215" t="b">
        <f t="shared" si="295"/>
        <v>0</v>
      </c>
      <c r="AR958" s="215" t="b">
        <f t="shared" si="296"/>
        <v>0</v>
      </c>
      <c r="AS958" s="215" t="b">
        <f t="shared" si="297"/>
        <v>1</v>
      </c>
      <c r="AT958" s="215" t="b">
        <f t="shared" si="298"/>
        <v>1</v>
      </c>
      <c r="AU958" s="215" t="b">
        <f t="shared" si="299"/>
        <v>1</v>
      </c>
      <c r="AV958" s="215" t="b">
        <f t="shared" si="300"/>
        <v>1</v>
      </c>
    </row>
    <row r="959" spans="1:48" ht="15.75">
      <c r="A959" s="77">
        <v>937</v>
      </c>
      <c r="B959" s="134"/>
      <c r="C959" s="80"/>
      <c r="D959" s="126"/>
      <c r="E959" s="152"/>
      <c r="F959" s="146"/>
      <c r="G959" s="130"/>
      <c r="H959" s="152"/>
      <c r="I959" s="146"/>
      <c r="J959" s="130"/>
      <c r="K959" s="152"/>
      <c r="L959" s="146"/>
      <c r="M959" s="130"/>
      <c r="N959" s="152"/>
      <c r="O959" s="146"/>
      <c r="P959" s="130"/>
      <c r="Q959" s="152"/>
      <c r="R959" s="146"/>
      <c r="S959" s="130"/>
      <c r="T959" s="152"/>
      <c r="U959" s="146"/>
      <c r="V959" s="130"/>
      <c r="W959" s="152"/>
      <c r="X959" s="146"/>
      <c r="Y959" s="130"/>
      <c r="Z959" s="152"/>
      <c r="AA959" s="154"/>
      <c r="AB959" s="161">
        <f t="shared" si="283"/>
        <v>0</v>
      </c>
      <c r="AC959" s="162">
        <f t="shared" si="284"/>
        <v>0</v>
      </c>
      <c r="AD959" s="163">
        <f t="shared" si="285"/>
        <v>0</v>
      </c>
      <c r="AE959" s="208"/>
      <c r="AF959" s="215" t="b">
        <f t="shared" si="281"/>
        <v>1</v>
      </c>
      <c r="AG959" s="215" t="b">
        <f t="shared" si="282"/>
        <v>1</v>
      </c>
      <c r="AH959" s="215" t="b">
        <f t="shared" si="286"/>
        <v>1</v>
      </c>
      <c r="AI959" s="215" t="b">
        <f t="shared" si="287"/>
        <v>1</v>
      </c>
      <c r="AJ959" s="215" t="b">
        <f t="shared" si="288"/>
        <v>0</v>
      </c>
      <c r="AK959" s="215" t="b">
        <f t="shared" si="289"/>
        <v>0</v>
      </c>
      <c r="AL959" s="215" t="b">
        <f t="shared" si="290"/>
        <v>0</v>
      </c>
      <c r="AM959" s="215" t="b">
        <f t="shared" si="291"/>
        <v>0</v>
      </c>
      <c r="AN959" s="215" t="b">
        <f t="shared" si="292"/>
        <v>0</v>
      </c>
      <c r="AO959" s="215" t="b">
        <f t="shared" si="293"/>
        <v>0</v>
      </c>
      <c r="AP959" s="215" t="b">
        <f t="shared" si="294"/>
        <v>0</v>
      </c>
      <c r="AQ959" s="215" t="b">
        <f t="shared" si="295"/>
        <v>0</v>
      </c>
      <c r="AR959" s="215" t="b">
        <f t="shared" si="296"/>
        <v>0</v>
      </c>
      <c r="AS959" s="215" t="b">
        <f t="shared" si="297"/>
        <v>1</v>
      </c>
      <c r="AT959" s="215" t="b">
        <f t="shared" si="298"/>
        <v>1</v>
      </c>
      <c r="AU959" s="215" t="b">
        <f t="shared" si="299"/>
        <v>1</v>
      </c>
      <c r="AV959" s="215" t="b">
        <f t="shared" si="300"/>
        <v>1</v>
      </c>
    </row>
    <row r="960" spans="1:48" ht="15.75">
      <c r="A960" s="77">
        <v>938</v>
      </c>
      <c r="B960" s="134"/>
      <c r="C960" s="80"/>
      <c r="D960" s="126"/>
      <c r="E960" s="152"/>
      <c r="F960" s="146"/>
      <c r="G960" s="130"/>
      <c r="H960" s="152"/>
      <c r="I960" s="146"/>
      <c r="J960" s="130"/>
      <c r="K960" s="152"/>
      <c r="L960" s="146"/>
      <c r="M960" s="130"/>
      <c r="N960" s="152"/>
      <c r="O960" s="146"/>
      <c r="P960" s="130"/>
      <c r="Q960" s="152"/>
      <c r="R960" s="146"/>
      <c r="S960" s="130"/>
      <c r="T960" s="152"/>
      <c r="U960" s="146"/>
      <c r="V960" s="130"/>
      <c r="W960" s="152"/>
      <c r="X960" s="146"/>
      <c r="Y960" s="130"/>
      <c r="Z960" s="152"/>
      <c r="AA960" s="154"/>
      <c r="AB960" s="161">
        <f t="shared" si="283"/>
        <v>0</v>
      </c>
      <c r="AC960" s="162">
        <f t="shared" si="284"/>
        <v>0</v>
      </c>
      <c r="AD960" s="163">
        <f t="shared" si="285"/>
        <v>0</v>
      </c>
      <c r="AE960" s="208"/>
      <c r="AF960" s="215" t="b">
        <f t="shared" si="281"/>
        <v>1</v>
      </c>
      <c r="AG960" s="215" t="b">
        <f t="shared" si="282"/>
        <v>1</v>
      </c>
      <c r="AH960" s="215" t="b">
        <f t="shared" si="286"/>
        <v>1</v>
      </c>
      <c r="AI960" s="215" t="b">
        <f t="shared" si="287"/>
        <v>1</v>
      </c>
      <c r="AJ960" s="215" t="b">
        <f t="shared" si="288"/>
        <v>0</v>
      </c>
      <c r="AK960" s="215" t="b">
        <f t="shared" si="289"/>
        <v>0</v>
      </c>
      <c r="AL960" s="215" t="b">
        <f t="shared" si="290"/>
        <v>0</v>
      </c>
      <c r="AM960" s="215" t="b">
        <f t="shared" si="291"/>
        <v>0</v>
      </c>
      <c r="AN960" s="215" t="b">
        <f t="shared" si="292"/>
        <v>0</v>
      </c>
      <c r="AO960" s="215" t="b">
        <f t="shared" si="293"/>
        <v>0</v>
      </c>
      <c r="AP960" s="215" t="b">
        <f t="shared" si="294"/>
        <v>0</v>
      </c>
      <c r="AQ960" s="215" t="b">
        <f t="shared" si="295"/>
        <v>0</v>
      </c>
      <c r="AR960" s="215" t="b">
        <f t="shared" si="296"/>
        <v>0</v>
      </c>
      <c r="AS960" s="215" t="b">
        <f t="shared" si="297"/>
        <v>1</v>
      </c>
      <c r="AT960" s="215" t="b">
        <f t="shared" si="298"/>
        <v>1</v>
      </c>
      <c r="AU960" s="215" t="b">
        <f t="shared" si="299"/>
        <v>1</v>
      </c>
      <c r="AV960" s="215" t="b">
        <f t="shared" si="300"/>
        <v>1</v>
      </c>
    </row>
    <row r="961" spans="1:48" ht="15.75">
      <c r="A961" s="77">
        <v>939</v>
      </c>
      <c r="B961" s="134"/>
      <c r="C961" s="80"/>
      <c r="D961" s="126"/>
      <c r="E961" s="152"/>
      <c r="F961" s="146"/>
      <c r="G961" s="130"/>
      <c r="H961" s="152"/>
      <c r="I961" s="146"/>
      <c r="J961" s="130"/>
      <c r="K961" s="152"/>
      <c r="L961" s="146"/>
      <c r="M961" s="130"/>
      <c r="N961" s="152"/>
      <c r="O961" s="146"/>
      <c r="P961" s="130"/>
      <c r="Q961" s="152"/>
      <c r="R961" s="146"/>
      <c r="S961" s="130"/>
      <c r="T961" s="152"/>
      <c r="U961" s="146"/>
      <c r="V961" s="130"/>
      <c r="W961" s="152"/>
      <c r="X961" s="146"/>
      <c r="Y961" s="130"/>
      <c r="Z961" s="152"/>
      <c r="AA961" s="154"/>
      <c r="AB961" s="161">
        <f t="shared" si="283"/>
        <v>0</v>
      </c>
      <c r="AC961" s="162">
        <f t="shared" si="284"/>
        <v>0</v>
      </c>
      <c r="AD961" s="163">
        <f t="shared" si="285"/>
        <v>0</v>
      </c>
      <c r="AE961" s="208"/>
      <c r="AF961" s="215" t="b">
        <f t="shared" si="281"/>
        <v>1</v>
      </c>
      <c r="AG961" s="215" t="b">
        <f t="shared" si="282"/>
        <v>1</v>
      </c>
      <c r="AH961" s="215" t="b">
        <f t="shared" si="286"/>
        <v>1</v>
      </c>
      <c r="AI961" s="215" t="b">
        <f t="shared" si="287"/>
        <v>1</v>
      </c>
      <c r="AJ961" s="215" t="b">
        <f t="shared" si="288"/>
        <v>0</v>
      </c>
      <c r="AK961" s="215" t="b">
        <f t="shared" si="289"/>
        <v>0</v>
      </c>
      <c r="AL961" s="215" t="b">
        <f t="shared" si="290"/>
        <v>0</v>
      </c>
      <c r="AM961" s="215" t="b">
        <f t="shared" si="291"/>
        <v>0</v>
      </c>
      <c r="AN961" s="215" t="b">
        <f t="shared" si="292"/>
        <v>0</v>
      </c>
      <c r="AO961" s="215" t="b">
        <f t="shared" si="293"/>
        <v>0</v>
      </c>
      <c r="AP961" s="215" t="b">
        <f t="shared" si="294"/>
        <v>0</v>
      </c>
      <c r="AQ961" s="215" t="b">
        <f t="shared" si="295"/>
        <v>0</v>
      </c>
      <c r="AR961" s="215" t="b">
        <f t="shared" si="296"/>
        <v>0</v>
      </c>
      <c r="AS961" s="215" t="b">
        <f t="shared" si="297"/>
        <v>1</v>
      </c>
      <c r="AT961" s="215" t="b">
        <f t="shared" si="298"/>
        <v>1</v>
      </c>
      <c r="AU961" s="215" t="b">
        <f t="shared" si="299"/>
        <v>1</v>
      </c>
      <c r="AV961" s="215" t="b">
        <f t="shared" si="300"/>
        <v>1</v>
      </c>
    </row>
    <row r="962" spans="1:48" ht="15.75">
      <c r="A962" s="77">
        <v>940</v>
      </c>
      <c r="B962" s="134"/>
      <c r="C962" s="80"/>
      <c r="D962" s="126"/>
      <c r="E962" s="152"/>
      <c r="F962" s="146"/>
      <c r="G962" s="130"/>
      <c r="H962" s="152"/>
      <c r="I962" s="146"/>
      <c r="J962" s="130"/>
      <c r="K962" s="152"/>
      <c r="L962" s="146"/>
      <c r="M962" s="130"/>
      <c r="N962" s="152"/>
      <c r="O962" s="146"/>
      <c r="P962" s="130"/>
      <c r="Q962" s="152"/>
      <c r="R962" s="146"/>
      <c r="S962" s="130"/>
      <c r="T962" s="152"/>
      <c r="U962" s="146"/>
      <c r="V962" s="130"/>
      <c r="W962" s="152"/>
      <c r="X962" s="146"/>
      <c r="Y962" s="130"/>
      <c r="Z962" s="152"/>
      <c r="AA962" s="154"/>
      <c r="AB962" s="161">
        <f t="shared" si="283"/>
        <v>0</v>
      </c>
      <c r="AC962" s="162">
        <f t="shared" si="284"/>
        <v>0</v>
      </c>
      <c r="AD962" s="163">
        <f t="shared" si="285"/>
        <v>0</v>
      </c>
      <c r="AE962" s="208"/>
      <c r="AF962" s="215" t="b">
        <f t="shared" si="281"/>
        <v>1</v>
      </c>
      <c r="AG962" s="215" t="b">
        <f t="shared" si="282"/>
        <v>1</v>
      </c>
      <c r="AH962" s="215" t="b">
        <f t="shared" si="286"/>
        <v>1</v>
      </c>
      <c r="AI962" s="215" t="b">
        <f t="shared" si="287"/>
        <v>1</v>
      </c>
      <c r="AJ962" s="215" t="b">
        <f t="shared" si="288"/>
        <v>0</v>
      </c>
      <c r="AK962" s="215" t="b">
        <f t="shared" si="289"/>
        <v>0</v>
      </c>
      <c r="AL962" s="215" t="b">
        <f t="shared" si="290"/>
        <v>0</v>
      </c>
      <c r="AM962" s="215" t="b">
        <f t="shared" si="291"/>
        <v>0</v>
      </c>
      <c r="AN962" s="215" t="b">
        <f t="shared" si="292"/>
        <v>0</v>
      </c>
      <c r="AO962" s="215" t="b">
        <f t="shared" si="293"/>
        <v>0</v>
      </c>
      <c r="AP962" s="215" t="b">
        <f t="shared" si="294"/>
        <v>0</v>
      </c>
      <c r="AQ962" s="215" t="b">
        <f t="shared" si="295"/>
        <v>0</v>
      </c>
      <c r="AR962" s="215" t="b">
        <f t="shared" si="296"/>
        <v>0</v>
      </c>
      <c r="AS962" s="215" t="b">
        <f t="shared" si="297"/>
        <v>1</v>
      </c>
      <c r="AT962" s="215" t="b">
        <f t="shared" si="298"/>
        <v>1</v>
      </c>
      <c r="AU962" s="215" t="b">
        <f t="shared" si="299"/>
        <v>1</v>
      </c>
      <c r="AV962" s="215" t="b">
        <f t="shared" si="300"/>
        <v>1</v>
      </c>
    </row>
    <row r="963" spans="1:48" ht="15.75">
      <c r="A963" s="77">
        <v>941</v>
      </c>
      <c r="B963" s="134"/>
      <c r="C963" s="80"/>
      <c r="D963" s="126"/>
      <c r="E963" s="152"/>
      <c r="F963" s="146"/>
      <c r="G963" s="130"/>
      <c r="H963" s="152"/>
      <c r="I963" s="146"/>
      <c r="J963" s="130"/>
      <c r="K963" s="152"/>
      <c r="L963" s="146"/>
      <c r="M963" s="130"/>
      <c r="N963" s="152"/>
      <c r="O963" s="146"/>
      <c r="P963" s="130"/>
      <c r="Q963" s="152"/>
      <c r="R963" s="146"/>
      <c r="S963" s="130"/>
      <c r="T963" s="152"/>
      <c r="U963" s="146"/>
      <c r="V963" s="130"/>
      <c r="W963" s="152"/>
      <c r="X963" s="146"/>
      <c r="Y963" s="130"/>
      <c r="Z963" s="152"/>
      <c r="AA963" s="154"/>
      <c r="AB963" s="161">
        <f t="shared" si="283"/>
        <v>0</v>
      </c>
      <c r="AC963" s="162">
        <f t="shared" si="284"/>
        <v>0</v>
      </c>
      <c r="AD963" s="163">
        <f t="shared" si="285"/>
        <v>0</v>
      </c>
      <c r="AE963" s="208"/>
      <c r="AF963" s="215" t="b">
        <f t="shared" si="281"/>
        <v>1</v>
      </c>
      <c r="AG963" s="215" t="b">
        <f t="shared" si="282"/>
        <v>1</v>
      </c>
      <c r="AH963" s="215" t="b">
        <f t="shared" si="286"/>
        <v>1</v>
      </c>
      <c r="AI963" s="215" t="b">
        <f t="shared" si="287"/>
        <v>1</v>
      </c>
      <c r="AJ963" s="215" t="b">
        <f t="shared" si="288"/>
        <v>0</v>
      </c>
      <c r="AK963" s="215" t="b">
        <f t="shared" si="289"/>
        <v>0</v>
      </c>
      <c r="AL963" s="215" t="b">
        <f t="shared" si="290"/>
        <v>0</v>
      </c>
      <c r="AM963" s="215" t="b">
        <f t="shared" si="291"/>
        <v>0</v>
      </c>
      <c r="AN963" s="215" t="b">
        <f t="shared" si="292"/>
        <v>0</v>
      </c>
      <c r="AO963" s="215" t="b">
        <f t="shared" si="293"/>
        <v>0</v>
      </c>
      <c r="AP963" s="215" t="b">
        <f t="shared" si="294"/>
        <v>0</v>
      </c>
      <c r="AQ963" s="215" t="b">
        <f t="shared" si="295"/>
        <v>0</v>
      </c>
      <c r="AR963" s="215" t="b">
        <f t="shared" si="296"/>
        <v>0</v>
      </c>
      <c r="AS963" s="215" t="b">
        <f t="shared" si="297"/>
        <v>1</v>
      </c>
      <c r="AT963" s="215" t="b">
        <f t="shared" si="298"/>
        <v>1</v>
      </c>
      <c r="AU963" s="215" t="b">
        <f t="shared" si="299"/>
        <v>1</v>
      </c>
      <c r="AV963" s="215" t="b">
        <f t="shared" si="300"/>
        <v>1</v>
      </c>
    </row>
    <row r="964" spans="1:48" ht="15.75">
      <c r="A964" s="77">
        <v>942</v>
      </c>
      <c r="B964" s="134"/>
      <c r="C964" s="80"/>
      <c r="D964" s="126"/>
      <c r="E964" s="152"/>
      <c r="F964" s="146"/>
      <c r="G964" s="130"/>
      <c r="H964" s="152"/>
      <c r="I964" s="146"/>
      <c r="J964" s="130"/>
      <c r="K964" s="152"/>
      <c r="L964" s="146"/>
      <c r="M964" s="130"/>
      <c r="N964" s="152"/>
      <c r="O964" s="146"/>
      <c r="P964" s="130"/>
      <c r="Q964" s="152"/>
      <c r="R964" s="146"/>
      <c r="S964" s="130"/>
      <c r="T964" s="152"/>
      <c r="U964" s="146"/>
      <c r="V964" s="130"/>
      <c r="W964" s="152"/>
      <c r="X964" s="146"/>
      <c r="Y964" s="130"/>
      <c r="Z964" s="152"/>
      <c r="AA964" s="154"/>
      <c r="AB964" s="161">
        <f t="shared" si="283"/>
        <v>0</v>
      </c>
      <c r="AC964" s="162">
        <f t="shared" si="284"/>
        <v>0</v>
      </c>
      <c r="AD964" s="163">
        <f t="shared" si="285"/>
        <v>0</v>
      </c>
      <c r="AE964" s="208"/>
      <c r="AF964" s="215" t="b">
        <f t="shared" si="281"/>
        <v>1</v>
      </c>
      <c r="AG964" s="215" t="b">
        <f t="shared" si="282"/>
        <v>1</v>
      </c>
      <c r="AH964" s="215" t="b">
        <f t="shared" si="286"/>
        <v>1</v>
      </c>
      <c r="AI964" s="215" t="b">
        <f t="shared" si="287"/>
        <v>1</v>
      </c>
      <c r="AJ964" s="215" t="b">
        <f t="shared" si="288"/>
        <v>0</v>
      </c>
      <c r="AK964" s="215" t="b">
        <f t="shared" si="289"/>
        <v>0</v>
      </c>
      <c r="AL964" s="215" t="b">
        <f t="shared" si="290"/>
        <v>0</v>
      </c>
      <c r="AM964" s="215" t="b">
        <f t="shared" si="291"/>
        <v>0</v>
      </c>
      <c r="AN964" s="215" t="b">
        <f t="shared" si="292"/>
        <v>0</v>
      </c>
      <c r="AO964" s="215" t="b">
        <f t="shared" si="293"/>
        <v>0</v>
      </c>
      <c r="AP964" s="215" t="b">
        <f t="shared" si="294"/>
        <v>0</v>
      </c>
      <c r="AQ964" s="215" t="b">
        <f t="shared" si="295"/>
        <v>0</v>
      </c>
      <c r="AR964" s="215" t="b">
        <f t="shared" si="296"/>
        <v>0</v>
      </c>
      <c r="AS964" s="215" t="b">
        <f t="shared" si="297"/>
        <v>1</v>
      </c>
      <c r="AT964" s="215" t="b">
        <f t="shared" si="298"/>
        <v>1</v>
      </c>
      <c r="AU964" s="215" t="b">
        <f t="shared" si="299"/>
        <v>1</v>
      </c>
      <c r="AV964" s="215" t="b">
        <f t="shared" si="300"/>
        <v>1</v>
      </c>
    </row>
    <row r="965" spans="1:48" ht="15.75">
      <c r="A965" s="77">
        <v>943</v>
      </c>
      <c r="B965" s="134"/>
      <c r="C965" s="80"/>
      <c r="D965" s="126"/>
      <c r="E965" s="152"/>
      <c r="F965" s="146"/>
      <c r="G965" s="130"/>
      <c r="H965" s="152"/>
      <c r="I965" s="146"/>
      <c r="J965" s="130"/>
      <c r="K965" s="152"/>
      <c r="L965" s="146"/>
      <c r="M965" s="130"/>
      <c r="N965" s="152"/>
      <c r="O965" s="146"/>
      <c r="P965" s="130"/>
      <c r="Q965" s="152"/>
      <c r="R965" s="146"/>
      <c r="S965" s="130"/>
      <c r="T965" s="152"/>
      <c r="U965" s="146"/>
      <c r="V965" s="130"/>
      <c r="W965" s="152"/>
      <c r="X965" s="146"/>
      <c r="Y965" s="130"/>
      <c r="Z965" s="152"/>
      <c r="AA965" s="154"/>
      <c r="AB965" s="161">
        <f t="shared" si="283"/>
        <v>0</v>
      </c>
      <c r="AC965" s="162">
        <f t="shared" si="284"/>
        <v>0</v>
      </c>
      <c r="AD965" s="163">
        <f t="shared" si="285"/>
        <v>0</v>
      </c>
      <c r="AE965" s="208"/>
      <c r="AF965" s="215" t="b">
        <f t="shared" si="281"/>
        <v>1</v>
      </c>
      <c r="AG965" s="215" t="b">
        <f t="shared" si="282"/>
        <v>1</v>
      </c>
      <c r="AH965" s="215" t="b">
        <f t="shared" si="286"/>
        <v>1</v>
      </c>
      <c r="AI965" s="215" t="b">
        <f t="shared" si="287"/>
        <v>1</v>
      </c>
      <c r="AJ965" s="215" t="b">
        <f t="shared" si="288"/>
        <v>0</v>
      </c>
      <c r="AK965" s="215" t="b">
        <f t="shared" si="289"/>
        <v>0</v>
      </c>
      <c r="AL965" s="215" t="b">
        <f t="shared" si="290"/>
        <v>0</v>
      </c>
      <c r="AM965" s="215" t="b">
        <f t="shared" si="291"/>
        <v>0</v>
      </c>
      <c r="AN965" s="215" t="b">
        <f t="shared" si="292"/>
        <v>0</v>
      </c>
      <c r="AO965" s="215" t="b">
        <f t="shared" si="293"/>
        <v>0</v>
      </c>
      <c r="AP965" s="215" t="b">
        <f t="shared" si="294"/>
        <v>0</v>
      </c>
      <c r="AQ965" s="215" t="b">
        <f t="shared" si="295"/>
        <v>0</v>
      </c>
      <c r="AR965" s="215" t="b">
        <f t="shared" si="296"/>
        <v>0</v>
      </c>
      <c r="AS965" s="215" t="b">
        <f t="shared" si="297"/>
        <v>1</v>
      </c>
      <c r="AT965" s="215" t="b">
        <f t="shared" si="298"/>
        <v>1</v>
      </c>
      <c r="AU965" s="215" t="b">
        <f t="shared" si="299"/>
        <v>1</v>
      </c>
      <c r="AV965" s="215" t="b">
        <f t="shared" si="300"/>
        <v>1</v>
      </c>
    </row>
    <row r="966" spans="1:48" ht="15.75">
      <c r="A966" s="77">
        <v>944</v>
      </c>
      <c r="B966" s="134"/>
      <c r="C966" s="80"/>
      <c r="D966" s="126"/>
      <c r="E966" s="152"/>
      <c r="F966" s="146"/>
      <c r="G966" s="130"/>
      <c r="H966" s="152"/>
      <c r="I966" s="146"/>
      <c r="J966" s="130"/>
      <c r="K966" s="152"/>
      <c r="L966" s="146"/>
      <c r="M966" s="130"/>
      <c r="N966" s="152"/>
      <c r="O966" s="146"/>
      <c r="P966" s="130"/>
      <c r="Q966" s="152"/>
      <c r="R966" s="146"/>
      <c r="S966" s="130"/>
      <c r="T966" s="152"/>
      <c r="U966" s="146"/>
      <c r="V966" s="130"/>
      <c r="W966" s="152"/>
      <c r="X966" s="146"/>
      <c r="Y966" s="130"/>
      <c r="Z966" s="152"/>
      <c r="AA966" s="154"/>
      <c r="AB966" s="161">
        <f t="shared" si="283"/>
        <v>0</v>
      </c>
      <c r="AC966" s="162">
        <f t="shared" si="284"/>
        <v>0</v>
      </c>
      <c r="AD966" s="163">
        <f t="shared" si="285"/>
        <v>0</v>
      </c>
      <c r="AE966" s="208"/>
      <c r="AF966" s="215" t="b">
        <f t="shared" si="281"/>
        <v>1</v>
      </c>
      <c r="AG966" s="215" t="b">
        <f t="shared" si="282"/>
        <v>1</v>
      </c>
      <c r="AH966" s="215" t="b">
        <f t="shared" si="286"/>
        <v>1</v>
      </c>
      <c r="AI966" s="215" t="b">
        <f t="shared" si="287"/>
        <v>1</v>
      </c>
      <c r="AJ966" s="215" t="b">
        <f t="shared" si="288"/>
        <v>0</v>
      </c>
      <c r="AK966" s="215" t="b">
        <f t="shared" si="289"/>
        <v>0</v>
      </c>
      <c r="AL966" s="215" t="b">
        <f t="shared" si="290"/>
        <v>0</v>
      </c>
      <c r="AM966" s="215" t="b">
        <f t="shared" si="291"/>
        <v>0</v>
      </c>
      <c r="AN966" s="215" t="b">
        <f t="shared" si="292"/>
        <v>0</v>
      </c>
      <c r="AO966" s="215" t="b">
        <f t="shared" si="293"/>
        <v>0</v>
      </c>
      <c r="AP966" s="215" t="b">
        <f t="shared" si="294"/>
        <v>0</v>
      </c>
      <c r="AQ966" s="215" t="b">
        <f t="shared" si="295"/>
        <v>0</v>
      </c>
      <c r="AR966" s="215" t="b">
        <f t="shared" si="296"/>
        <v>0</v>
      </c>
      <c r="AS966" s="215" t="b">
        <f t="shared" si="297"/>
        <v>1</v>
      </c>
      <c r="AT966" s="215" t="b">
        <f t="shared" si="298"/>
        <v>1</v>
      </c>
      <c r="AU966" s="215" t="b">
        <f t="shared" si="299"/>
        <v>1</v>
      </c>
      <c r="AV966" s="215" t="b">
        <f t="shared" si="300"/>
        <v>1</v>
      </c>
    </row>
    <row r="967" spans="1:48" ht="15.75">
      <c r="A967" s="77">
        <v>945</v>
      </c>
      <c r="B967" s="134"/>
      <c r="C967" s="80"/>
      <c r="D967" s="126"/>
      <c r="E967" s="152"/>
      <c r="F967" s="146"/>
      <c r="G967" s="130"/>
      <c r="H967" s="152"/>
      <c r="I967" s="146"/>
      <c r="J967" s="130"/>
      <c r="K967" s="152"/>
      <c r="L967" s="146"/>
      <c r="M967" s="130"/>
      <c r="N967" s="152"/>
      <c r="O967" s="146"/>
      <c r="P967" s="130"/>
      <c r="Q967" s="152"/>
      <c r="R967" s="146"/>
      <c r="S967" s="130"/>
      <c r="T967" s="152"/>
      <c r="U967" s="146"/>
      <c r="V967" s="130"/>
      <c r="W967" s="152"/>
      <c r="X967" s="146"/>
      <c r="Y967" s="130"/>
      <c r="Z967" s="152"/>
      <c r="AA967" s="154"/>
      <c r="AB967" s="161">
        <f t="shared" si="283"/>
        <v>0</v>
      </c>
      <c r="AC967" s="162">
        <f t="shared" si="284"/>
        <v>0</v>
      </c>
      <c r="AD967" s="163">
        <f t="shared" si="285"/>
        <v>0</v>
      </c>
      <c r="AE967" s="208"/>
      <c r="AF967" s="215" t="b">
        <f t="shared" si="281"/>
        <v>1</v>
      </c>
      <c r="AG967" s="215" t="b">
        <f t="shared" si="282"/>
        <v>1</v>
      </c>
      <c r="AH967" s="215" t="b">
        <f t="shared" si="286"/>
        <v>1</v>
      </c>
      <c r="AI967" s="215" t="b">
        <f t="shared" si="287"/>
        <v>1</v>
      </c>
      <c r="AJ967" s="215" t="b">
        <f t="shared" si="288"/>
        <v>0</v>
      </c>
      <c r="AK967" s="215" t="b">
        <f t="shared" si="289"/>
        <v>0</v>
      </c>
      <c r="AL967" s="215" t="b">
        <f t="shared" si="290"/>
        <v>0</v>
      </c>
      <c r="AM967" s="215" t="b">
        <f t="shared" si="291"/>
        <v>0</v>
      </c>
      <c r="AN967" s="215" t="b">
        <f t="shared" si="292"/>
        <v>0</v>
      </c>
      <c r="AO967" s="215" t="b">
        <f t="shared" si="293"/>
        <v>0</v>
      </c>
      <c r="AP967" s="215" t="b">
        <f t="shared" si="294"/>
        <v>0</v>
      </c>
      <c r="AQ967" s="215" t="b">
        <f t="shared" si="295"/>
        <v>0</v>
      </c>
      <c r="AR967" s="215" t="b">
        <f t="shared" si="296"/>
        <v>0</v>
      </c>
      <c r="AS967" s="215" t="b">
        <f t="shared" si="297"/>
        <v>1</v>
      </c>
      <c r="AT967" s="215" t="b">
        <f t="shared" si="298"/>
        <v>1</v>
      </c>
      <c r="AU967" s="215" t="b">
        <f t="shared" si="299"/>
        <v>1</v>
      </c>
      <c r="AV967" s="215" t="b">
        <f t="shared" si="300"/>
        <v>1</v>
      </c>
    </row>
    <row r="968" spans="1:48" ht="15.75">
      <c r="A968" s="77">
        <v>946</v>
      </c>
      <c r="B968" s="134"/>
      <c r="C968" s="80"/>
      <c r="D968" s="126"/>
      <c r="E968" s="152"/>
      <c r="F968" s="146"/>
      <c r="G968" s="130"/>
      <c r="H968" s="152"/>
      <c r="I968" s="146"/>
      <c r="J968" s="130"/>
      <c r="K968" s="152"/>
      <c r="L968" s="146"/>
      <c r="M968" s="130"/>
      <c r="N968" s="152"/>
      <c r="O968" s="146"/>
      <c r="P968" s="130"/>
      <c r="Q968" s="152"/>
      <c r="R968" s="146"/>
      <c r="S968" s="130"/>
      <c r="T968" s="152"/>
      <c r="U968" s="146"/>
      <c r="V968" s="130"/>
      <c r="W968" s="152"/>
      <c r="X968" s="146"/>
      <c r="Y968" s="130"/>
      <c r="Z968" s="152"/>
      <c r="AA968" s="154"/>
      <c r="AB968" s="161">
        <f t="shared" si="283"/>
        <v>0</v>
      </c>
      <c r="AC968" s="162">
        <f t="shared" si="284"/>
        <v>0</v>
      </c>
      <c r="AD968" s="163">
        <f t="shared" si="285"/>
        <v>0</v>
      </c>
      <c r="AE968" s="208"/>
      <c r="AF968" s="215" t="b">
        <f t="shared" si="281"/>
        <v>1</v>
      </c>
      <c r="AG968" s="215" t="b">
        <f t="shared" si="282"/>
        <v>1</v>
      </c>
      <c r="AH968" s="215" t="b">
        <f t="shared" si="286"/>
        <v>1</v>
      </c>
      <c r="AI968" s="215" t="b">
        <f t="shared" si="287"/>
        <v>1</v>
      </c>
      <c r="AJ968" s="215" t="b">
        <f t="shared" si="288"/>
        <v>0</v>
      </c>
      <c r="AK968" s="215" t="b">
        <f t="shared" si="289"/>
        <v>0</v>
      </c>
      <c r="AL968" s="215" t="b">
        <f t="shared" si="290"/>
        <v>0</v>
      </c>
      <c r="AM968" s="215" t="b">
        <f t="shared" si="291"/>
        <v>0</v>
      </c>
      <c r="AN968" s="215" t="b">
        <f t="shared" si="292"/>
        <v>0</v>
      </c>
      <c r="AO968" s="215" t="b">
        <f t="shared" si="293"/>
        <v>0</v>
      </c>
      <c r="AP968" s="215" t="b">
        <f t="shared" si="294"/>
        <v>0</v>
      </c>
      <c r="AQ968" s="215" t="b">
        <f t="shared" si="295"/>
        <v>0</v>
      </c>
      <c r="AR968" s="215" t="b">
        <f t="shared" si="296"/>
        <v>0</v>
      </c>
      <c r="AS968" s="215" t="b">
        <f t="shared" si="297"/>
        <v>1</v>
      </c>
      <c r="AT968" s="215" t="b">
        <f t="shared" si="298"/>
        <v>1</v>
      </c>
      <c r="AU968" s="215" t="b">
        <f t="shared" si="299"/>
        <v>1</v>
      </c>
      <c r="AV968" s="215" t="b">
        <f t="shared" si="300"/>
        <v>1</v>
      </c>
    </row>
    <row r="969" spans="1:48" ht="15.75">
      <c r="A969" s="77">
        <v>947</v>
      </c>
      <c r="B969" s="134"/>
      <c r="C969" s="80"/>
      <c r="D969" s="126"/>
      <c r="E969" s="152"/>
      <c r="F969" s="146"/>
      <c r="G969" s="130"/>
      <c r="H969" s="152"/>
      <c r="I969" s="146"/>
      <c r="J969" s="130"/>
      <c r="K969" s="152"/>
      <c r="L969" s="146"/>
      <c r="M969" s="130"/>
      <c r="N969" s="152"/>
      <c r="O969" s="146"/>
      <c r="P969" s="130"/>
      <c r="Q969" s="152"/>
      <c r="R969" s="146"/>
      <c r="S969" s="130"/>
      <c r="T969" s="152"/>
      <c r="U969" s="146"/>
      <c r="V969" s="130"/>
      <c r="W969" s="152"/>
      <c r="X969" s="146"/>
      <c r="Y969" s="130"/>
      <c r="Z969" s="152"/>
      <c r="AA969" s="154"/>
      <c r="AB969" s="161">
        <f t="shared" si="283"/>
        <v>0</v>
      </c>
      <c r="AC969" s="162">
        <f t="shared" si="284"/>
        <v>0</v>
      </c>
      <c r="AD969" s="163">
        <f t="shared" si="285"/>
        <v>0</v>
      </c>
      <c r="AE969" s="208"/>
      <c r="AF969" s="215" t="b">
        <f t="shared" si="281"/>
        <v>1</v>
      </c>
      <c r="AG969" s="215" t="b">
        <f t="shared" si="282"/>
        <v>1</v>
      </c>
      <c r="AH969" s="215" t="b">
        <f t="shared" si="286"/>
        <v>1</v>
      </c>
      <c r="AI969" s="215" t="b">
        <f t="shared" si="287"/>
        <v>1</v>
      </c>
      <c r="AJ969" s="215" t="b">
        <f t="shared" si="288"/>
        <v>0</v>
      </c>
      <c r="AK969" s="215" t="b">
        <f t="shared" si="289"/>
        <v>0</v>
      </c>
      <c r="AL969" s="215" t="b">
        <f t="shared" si="290"/>
        <v>0</v>
      </c>
      <c r="AM969" s="215" t="b">
        <f t="shared" si="291"/>
        <v>0</v>
      </c>
      <c r="AN969" s="215" t="b">
        <f t="shared" si="292"/>
        <v>0</v>
      </c>
      <c r="AO969" s="215" t="b">
        <f t="shared" si="293"/>
        <v>0</v>
      </c>
      <c r="AP969" s="215" t="b">
        <f t="shared" si="294"/>
        <v>0</v>
      </c>
      <c r="AQ969" s="215" t="b">
        <f t="shared" si="295"/>
        <v>0</v>
      </c>
      <c r="AR969" s="215" t="b">
        <f t="shared" si="296"/>
        <v>0</v>
      </c>
      <c r="AS969" s="215" t="b">
        <f t="shared" si="297"/>
        <v>1</v>
      </c>
      <c r="AT969" s="215" t="b">
        <f t="shared" si="298"/>
        <v>1</v>
      </c>
      <c r="AU969" s="215" t="b">
        <f t="shared" si="299"/>
        <v>1</v>
      </c>
      <c r="AV969" s="215" t="b">
        <f t="shared" si="300"/>
        <v>1</v>
      </c>
    </row>
    <row r="970" spans="1:48" ht="15.75">
      <c r="A970" s="77">
        <v>948</v>
      </c>
      <c r="B970" s="134"/>
      <c r="C970" s="80"/>
      <c r="D970" s="126"/>
      <c r="E970" s="152"/>
      <c r="F970" s="146"/>
      <c r="G970" s="130"/>
      <c r="H970" s="152"/>
      <c r="I970" s="146"/>
      <c r="J970" s="130"/>
      <c r="K970" s="152"/>
      <c r="L970" s="146"/>
      <c r="M970" s="130"/>
      <c r="N970" s="152"/>
      <c r="O970" s="146"/>
      <c r="P970" s="130"/>
      <c r="Q970" s="152"/>
      <c r="R970" s="146"/>
      <c r="S970" s="130"/>
      <c r="T970" s="152"/>
      <c r="U970" s="146"/>
      <c r="V970" s="130"/>
      <c r="W970" s="152"/>
      <c r="X970" s="146"/>
      <c r="Y970" s="130"/>
      <c r="Z970" s="152"/>
      <c r="AA970" s="154"/>
      <c r="AB970" s="161">
        <f t="shared" si="283"/>
        <v>0</v>
      </c>
      <c r="AC970" s="162">
        <f t="shared" si="284"/>
        <v>0</v>
      </c>
      <c r="AD970" s="163">
        <f t="shared" si="285"/>
        <v>0</v>
      </c>
      <c r="AE970" s="208"/>
      <c r="AF970" s="215" t="b">
        <f t="shared" si="281"/>
        <v>1</v>
      </c>
      <c r="AG970" s="215" t="b">
        <f t="shared" si="282"/>
        <v>1</v>
      </c>
      <c r="AH970" s="215" t="b">
        <f t="shared" si="286"/>
        <v>1</v>
      </c>
      <c r="AI970" s="215" t="b">
        <f t="shared" si="287"/>
        <v>1</v>
      </c>
      <c r="AJ970" s="215" t="b">
        <f t="shared" si="288"/>
        <v>0</v>
      </c>
      <c r="AK970" s="215" t="b">
        <f t="shared" si="289"/>
        <v>0</v>
      </c>
      <c r="AL970" s="215" t="b">
        <f t="shared" si="290"/>
        <v>0</v>
      </c>
      <c r="AM970" s="215" t="b">
        <f t="shared" si="291"/>
        <v>0</v>
      </c>
      <c r="AN970" s="215" t="b">
        <f t="shared" si="292"/>
        <v>0</v>
      </c>
      <c r="AO970" s="215" t="b">
        <f t="shared" si="293"/>
        <v>0</v>
      </c>
      <c r="AP970" s="215" t="b">
        <f t="shared" si="294"/>
        <v>0</v>
      </c>
      <c r="AQ970" s="215" t="b">
        <f t="shared" si="295"/>
        <v>0</v>
      </c>
      <c r="AR970" s="215" t="b">
        <f t="shared" si="296"/>
        <v>0</v>
      </c>
      <c r="AS970" s="215" t="b">
        <f t="shared" si="297"/>
        <v>1</v>
      </c>
      <c r="AT970" s="215" t="b">
        <f t="shared" si="298"/>
        <v>1</v>
      </c>
      <c r="AU970" s="215" t="b">
        <f t="shared" si="299"/>
        <v>1</v>
      </c>
      <c r="AV970" s="215" t="b">
        <f t="shared" si="300"/>
        <v>1</v>
      </c>
    </row>
    <row r="971" spans="1:48" ht="15.75">
      <c r="A971" s="77">
        <v>949</v>
      </c>
      <c r="B971" s="134"/>
      <c r="C971" s="80"/>
      <c r="D971" s="126"/>
      <c r="E971" s="152"/>
      <c r="F971" s="146"/>
      <c r="G971" s="130"/>
      <c r="H971" s="152"/>
      <c r="I971" s="146"/>
      <c r="J971" s="130"/>
      <c r="K971" s="152"/>
      <c r="L971" s="146"/>
      <c r="M971" s="130"/>
      <c r="N971" s="152"/>
      <c r="O971" s="146"/>
      <c r="P971" s="130"/>
      <c r="Q971" s="152"/>
      <c r="R971" s="146"/>
      <c r="S971" s="130"/>
      <c r="T971" s="152"/>
      <c r="U971" s="146"/>
      <c r="V971" s="130"/>
      <c r="W971" s="152"/>
      <c r="X971" s="146"/>
      <c r="Y971" s="130"/>
      <c r="Z971" s="152"/>
      <c r="AA971" s="154"/>
      <c r="AB971" s="161">
        <f t="shared" si="283"/>
        <v>0</v>
      </c>
      <c r="AC971" s="162">
        <f t="shared" si="284"/>
        <v>0</v>
      </c>
      <c r="AD971" s="163">
        <f t="shared" si="285"/>
        <v>0</v>
      </c>
      <c r="AE971" s="208"/>
      <c r="AF971" s="215" t="b">
        <f t="shared" si="281"/>
        <v>1</v>
      </c>
      <c r="AG971" s="215" t="b">
        <f t="shared" si="282"/>
        <v>1</v>
      </c>
      <c r="AH971" s="215" t="b">
        <f t="shared" si="286"/>
        <v>1</v>
      </c>
      <c r="AI971" s="215" t="b">
        <f t="shared" si="287"/>
        <v>1</v>
      </c>
      <c r="AJ971" s="215" t="b">
        <f t="shared" si="288"/>
        <v>0</v>
      </c>
      <c r="AK971" s="215" t="b">
        <f t="shared" si="289"/>
        <v>0</v>
      </c>
      <c r="AL971" s="215" t="b">
        <f t="shared" si="290"/>
        <v>0</v>
      </c>
      <c r="AM971" s="215" t="b">
        <f t="shared" si="291"/>
        <v>0</v>
      </c>
      <c r="AN971" s="215" t="b">
        <f t="shared" si="292"/>
        <v>0</v>
      </c>
      <c r="AO971" s="215" t="b">
        <f t="shared" si="293"/>
        <v>0</v>
      </c>
      <c r="AP971" s="215" t="b">
        <f t="shared" si="294"/>
        <v>0</v>
      </c>
      <c r="AQ971" s="215" t="b">
        <f t="shared" si="295"/>
        <v>0</v>
      </c>
      <c r="AR971" s="215" t="b">
        <f t="shared" si="296"/>
        <v>0</v>
      </c>
      <c r="AS971" s="215" t="b">
        <f t="shared" si="297"/>
        <v>1</v>
      </c>
      <c r="AT971" s="215" t="b">
        <f t="shared" si="298"/>
        <v>1</v>
      </c>
      <c r="AU971" s="215" t="b">
        <f t="shared" si="299"/>
        <v>1</v>
      </c>
      <c r="AV971" s="215" t="b">
        <f t="shared" si="300"/>
        <v>1</v>
      </c>
    </row>
    <row r="972" spans="1:48" ht="15.75">
      <c r="A972" s="77">
        <v>950</v>
      </c>
      <c r="B972" s="134"/>
      <c r="C972" s="80"/>
      <c r="D972" s="126"/>
      <c r="E972" s="152"/>
      <c r="F972" s="146"/>
      <c r="G972" s="130"/>
      <c r="H972" s="152"/>
      <c r="I972" s="146"/>
      <c r="J972" s="130"/>
      <c r="K972" s="152"/>
      <c r="L972" s="146"/>
      <c r="M972" s="130"/>
      <c r="N972" s="152"/>
      <c r="O972" s="146"/>
      <c r="P972" s="130"/>
      <c r="Q972" s="152"/>
      <c r="R972" s="146"/>
      <c r="S972" s="130"/>
      <c r="T972" s="152"/>
      <c r="U972" s="146"/>
      <c r="V972" s="130"/>
      <c r="W972" s="152"/>
      <c r="X972" s="146"/>
      <c r="Y972" s="130"/>
      <c r="Z972" s="152"/>
      <c r="AA972" s="154"/>
      <c r="AB972" s="161">
        <f t="shared" si="283"/>
        <v>0</v>
      </c>
      <c r="AC972" s="162">
        <f t="shared" si="284"/>
        <v>0</v>
      </c>
      <c r="AD972" s="163">
        <f t="shared" si="285"/>
        <v>0</v>
      </c>
      <c r="AE972" s="208"/>
      <c r="AF972" s="215" t="b">
        <f t="shared" si="281"/>
        <v>1</v>
      </c>
      <c r="AG972" s="215" t="b">
        <f t="shared" si="282"/>
        <v>1</v>
      </c>
      <c r="AH972" s="215" t="b">
        <f t="shared" si="286"/>
        <v>1</v>
      </c>
      <c r="AI972" s="215" t="b">
        <f t="shared" si="287"/>
        <v>1</v>
      </c>
      <c r="AJ972" s="215" t="b">
        <f t="shared" si="288"/>
        <v>0</v>
      </c>
      <c r="AK972" s="215" t="b">
        <f t="shared" si="289"/>
        <v>0</v>
      </c>
      <c r="AL972" s="215" t="b">
        <f t="shared" si="290"/>
        <v>0</v>
      </c>
      <c r="AM972" s="215" t="b">
        <f t="shared" si="291"/>
        <v>0</v>
      </c>
      <c r="AN972" s="215" t="b">
        <f t="shared" si="292"/>
        <v>0</v>
      </c>
      <c r="AO972" s="215" t="b">
        <f t="shared" si="293"/>
        <v>0</v>
      </c>
      <c r="AP972" s="215" t="b">
        <f t="shared" si="294"/>
        <v>0</v>
      </c>
      <c r="AQ972" s="215" t="b">
        <f t="shared" si="295"/>
        <v>0</v>
      </c>
      <c r="AR972" s="215" t="b">
        <f t="shared" si="296"/>
        <v>0</v>
      </c>
      <c r="AS972" s="215" t="b">
        <f t="shared" si="297"/>
        <v>1</v>
      </c>
      <c r="AT972" s="215" t="b">
        <f t="shared" si="298"/>
        <v>1</v>
      </c>
      <c r="AU972" s="215" t="b">
        <f t="shared" si="299"/>
        <v>1</v>
      </c>
      <c r="AV972" s="215" t="b">
        <f t="shared" si="300"/>
        <v>1</v>
      </c>
    </row>
    <row r="973" spans="1:48" ht="15.75">
      <c r="A973" s="77">
        <v>951</v>
      </c>
      <c r="B973" s="134"/>
      <c r="C973" s="80"/>
      <c r="D973" s="126"/>
      <c r="E973" s="152"/>
      <c r="F973" s="146"/>
      <c r="G973" s="130"/>
      <c r="H973" s="152"/>
      <c r="I973" s="146"/>
      <c r="J973" s="130"/>
      <c r="K973" s="152"/>
      <c r="L973" s="146"/>
      <c r="M973" s="130"/>
      <c r="N973" s="152"/>
      <c r="O973" s="146"/>
      <c r="P973" s="130"/>
      <c r="Q973" s="152"/>
      <c r="R973" s="146"/>
      <c r="S973" s="130"/>
      <c r="T973" s="152"/>
      <c r="U973" s="146"/>
      <c r="V973" s="130"/>
      <c r="W973" s="152"/>
      <c r="X973" s="146"/>
      <c r="Y973" s="130"/>
      <c r="Z973" s="152"/>
      <c r="AA973" s="154"/>
      <c r="AB973" s="161">
        <f t="shared" si="283"/>
        <v>0</v>
      </c>
      <c r="AC973" s="162">
        <f t="shared" si="284"/>
        <v>0</v>
      </c>
      <c r="AD973" s="163">
        <f t="shared" si="285"/>
        <v>0</v>
      </c>
      <c r="AE973" s="208"/>
      <c r="AF973" s="215" t="b">
        <f t="shared" si="281"/>
        <v>1</v>
      </c>
      <c r="AG973" s="215" t="b">
        <f t="shared" si="282"/>
        <v>1</v>
      </c>
      <c r="AH973" s="215" t="b">
        <f t="shared" si="286"/>
        <v>1</v>
      </c>
      <c r="AI973" s="215" t="b">
        <f t="shared" si="287"/>
        <v>1</v>
      </c>
      <c r="AJ973" s="215" t="b">
        <f t="shared" si="288"/>
        <v>0</v>
      </c>
      <c r="AK973" s="215" t="b">
        <f t="shared" si="289"/>
        <v>0</v>
      </c>
      <c r="AL973" s="215" t="b">
        <f t="shared" si="290"/>
        <v>0</v>
      </c>
      <c r="AM973" s="215" t="b">
        <f t="shared" si="291"/>
        <v>0</v>
      </c>
      <c r="AN973" s="215" t="b">
        <f t="shared" si="292"/>
        <v>0</v>
      </c>
      <c r="AO973" s="215" t="b">
        <f t="shared" si="293"/>
        <v>0</v>
      </c>
      <c r="AP973" s="215" t="b">
        <f t="shared" si="294"/>
        <v>0</v>
      </c>
      <c r="AQ973" s="215" t="b">
        <f t="shared" si="295"/>
        <v>0</v>
      </c>
      <c r="AR973" s="215" t="b">
        <f t="shared" si="296"/>
        <v>0</v>
      </c>
      <c r="AS973" s="215" t="b">
        <f t="shared" si="297"/>
        <v>1</v>
      </c>
      <c r="AT973" s="215" t="b">
        <f t="shared" si="298"/>
        <v>1</v>
      </c>
      <c r="AU973" s="215" t="b">
        <f t="shared" si="299"/>
        <v>1</v>
      </c>
      <c r="AV973" s="215" t="b">
        <f t="shared" si="300"/>
        <v>1</v>
      </c>
    </row>
    <row r="974" spans="1:48" ht="15.75">
      <c r="A974" s="77">
        <v>952</v>
      </c>
      <c r="B974" s="134"/>
      <c r="C974" s="80"/>
      <c r="D974" s="126"/>
      <c r="E974" s="152"/>
      <c r="F974" s="146"/>
      <c r="G974" s="130"/>
      <c r="H974" s="152"/>
      <c r="I974" s="146"/>
      <c r="J974" s="130"/>
      <c r="K974" s="152"/>
      <c r="L974" s="146"/>
      <c r="M974" s="130"/>
      <c r="N974" s="152"/>
      <c r="O974" s="146"/>
      <c r="P974" s="130"/>
      <c r="Q974" s="152"/>
      <c r="R974" s="146"/>
      <c r="S974" s="130"/>
      <c r="T974" s="152"/>
      <c r="U974" s="146"/>
      <c r="V974" s="130"/>
      <c r="W974" s="152"/>
      <c r="X974" s="146"/>
      <c r="Y974" s="130"/>
      <c r="Z974" s="152"/>
      <c r="AA974" s="154"/>
      <c r="AB974" s="161">
        <f t="shared" si="283"/>
        <v>0</v>
      </c>
      <c r="AC974" s="162">
        <f t="shared" si="284"/>
        <v>0</v>
      </c>
      <c r="AD974" s="163">
        <f t="shared" si="285"/>
        <v>0</v>
      </c>
      <c r="AE974" s="208"/>
      <c r="AF974" s="215" t="b">
        <f t="shared" si="281"/>
        <v>1</v>
      </c>
      <c r="AG974" s="215" t="b">
        <f t="shared" si="282"/>
        <v>1</v>
      </c>
      <c r="AH974" s="215" t="b">
        <f t="shared" si="286"/>
        <v>1</v>
      </c>
      <c r="AI974" s="215" t="b">
        <f t="shared" si="287"/>
        <v>1</v>
      </c>
      <c r="AJ974" s="215" t="b">
        <f t="shared" si="288"/>
        <v>0</v>
      </c>
      <c r="AK974" s="215" t="b">
        <f t="shared" si="289"/>
        <v>0</v>
      </c>
      <c r="AL974" s="215" t="b">
        <f t="shared" si="290"/>
        <v>0</v>
      </c>
      <c r="AM974" s="215" t="b">
        <f t="shared" si="291"/>
        <v>0</v>
      </c>
      <c r="AN974" s="215" t="b">
        <f t="shared" si="292"/>
        <v>0</v>
      </c>
      <c r="AO974" s="215" t="b">
        <f t="shared" si="293"/>
        <v>0</v>
      </c>
      <c r="AP974" s="215" t="b">
        <f t="shared" si="294"/>
        <v>0</v>
      </c>
      <c r="AQ974" s="215" t="b">
        <f t="shared" si="295"/>
        <v>0</v>
      </c>
      <c r="AR974" s="215" t="b">
        <f t="shared" si="296"/>
        <v>0</v>
      </c>
      <c r="AS974" s="215" t="b">
        <f t="shared" si="297"/>
        <v>1</v>
      </c>
      <c r="AT974" s="215" t="b">
        <f t="shared" si="298"/>
        <v>1</v>
      </c>
      <c r="AU974" s="215" t="b">
        <f t="shared" si="299"/>
        <v>1</v>
      </c>
      <c r="AV974" s="215" t="b">
        <f t="shared" si="300"/>
        <v>1</v>
      </c>
    </row>
    <row r="975" spans="1:48" ht="15.75">
      <c r="A975" s="77">
        <v>953</v>
      </c>
      <c r="B975" s="134"/>
      <c r="C975" s="80"/>
      <c r="D975" s="126"/>
      <c r="E975" s="152"/>
      <c r="F975" s="146"/>
      <c r="G975" s="130"/>
      <c r="H975" s="152"/>
      <c r="I975" s="146"/>
      <c r="J975" s="130"/>
      <c r="K975" s="152"/>
      <c r="L975" s="146"/>
      <c r="M975" s="130"/>
      <c r="N975" s="152"/>
      <c r="O975" s="146"/>
      <c r="P975" s="130"/>
      <c r="Q975" s="152"/>
      <c r="R975" s="146"/>
      <c r="S975" s="130"/>
      <c r="T975" s="152"/>
      <c r="U975" s="146"/>
      <c r="V975" s="130"/>
      <c r="W975" s="152"/>
      <c r="X975" s="146"/>
      <c r="Y975" s="130"/>
      <c r="Z975" s="152"/>
      <c r="AA975" s="154"/>
      <c r="AB975" s="161">
        <f t="shared" si="283"/>
        <v>0</v>
      </c>
      <c r="AC975" s="162">
        <f t="shared" si="284"/>
        <v>0</v>
      </c>
      <c r="AD975" s="163">
        <f t="shared" si="285"/>
        <v>0</v>
      </c>
      <c r="AE975" s="208"/>
      <c r="AF975" s="215" t="b">
        <f t="shared" si="281"/>
        <v>1</v>
      </c>
      <c r="AG975" s="215" t="b">
        <f t="shared" si="282"/>
        <v>1</v>
      </c>
      <c r="AH975" s="215" t="b">
        <f t="shared" si="286"/>
        <v>1</v>
      </c>
      <c r="AI975" s="215" t="b">
        <f t="shared" si="287"/>
        <v>1</v>
      </c>
      <c r="AJ975" s="215" t="b">
        <f t="shared" si="288"/>
        <v>0</v>
      </c>
      <c r="AK975" s="215" t="b">
        <f t="shared" si="289"/>
        <v>0</v>
      </c>
      <c r="AL975" s="215" t="b">
        <f t="shared" si="290"/>
        <v>0</v>
      </c>
      <c r="AM975" s="215" t="b">
        <f t="shared" si="291"/>
        <v>0</v>
      </c>
      <c r="AN975" s="215" t="b">
        <f t="shared" si="292"/>
        <v>0</v>
      </c>
      <c r="AO975" s="215" t="b">
        <f t="shared" si="293"/>
        <v>0</v>
      </c>
      <c r="AP975" s="215" t="b">
        <f t="shared" si="294"/>
        <v>0</v>
      </c>
      <c r="AQ975" s="215" t="b">
        <f t="shared" si="295"/>
        <v>0</v>
      </c>
      <c r="AR975" s="215" t="b">
        <f t="shared" si="296"/>
        <v>0</v>
      </c>
      <c r="AS975" s="215" t="b">
        <f t="shared" si="297"/>
        <v>1</v>
      </c>
      <c r="AT975" s="215" t="b">
        <f t="shared" si="298"/>
        <v>1</v>
      </c>
      <c r="AU975" s="215" t="b">
        <f t="shared" si="299"/>
        <v>1</v>
      </c>
      <c r="AV975" s="215" t="b">
        <f t="shared" si="300"/>
        <v>1</v>
      </c>
    </row>
    <row r="976" spans="1:48" ht="15.75">
      <c r="A976" s="77">
        <v>954</v>
      </c>
      <c r="B976" s="134"/>
      <c r="C976" s="80"/>
      <c r="D976" s="126"/>
      <c r="E976" s="152"/>
      <c r="F976" s="146"/>
      <c r="G976" s="130"/>
      <c r="H976" s="152"/>
      <c r="I976" s="146"/>
      <c r="J976" s="130"/>
      <c r="K976" s="152"/>
      <c r="L976" s="146"/>
      <c r="M976" s="130"/>
      <c r="N976" s="152"/>
      <c r="O976" s="146"/>
      <c r="P976" s="130"/>
      <c r="Q976" s="152"/>
      <c r="R976" s="146"/>
      <c r="S976" s="130"/>
      <c r="T976" s="152"/>
      <c r="U976" s="146"/>
      <c r="V976" s="130"/>
      <c r="W976" s="152"/>
      <c r="X976" s="146"/>
      <c r="Y976" s="130"/>
      <c r="Z976" s="152"/>
      <c r="AA976" s="154"/>
      <c r="AB976" s="161">
        <f t="shared" si="283"/>
        <v>0</v>
      </c>
      <c r="AC976" s="162">
        <f t="shared" si="284"/>
        <v>0</v>
      </c>
      <c r="AD976" s="163">
        <f t="shared" si="285"/>
        <v>0</v>
      </c>
      <c r="AE976" s="208"/>
      <c r="AF976" s="215" t="b">
        <f t="shared" si="281"/>
        <v>1</v>
      </c>
      <c r="AG976" s="215" t="b">
        <f t="shared" si="282"/>
        <v>1</v>
      </c>
      <c r="AH976" s="215" t="b">
        <f t="shared" si="286"/>
        <v>1</v>
      </c>
      <c r="AI976" s="215" t="b">
        <f t="shared" si="287"/>
        <v>1</v>
      </c>
      <c r="AJ976" s="215" t="b">
        <f t="shared" si="288"/>
        <v>0</v>
      </c>
      <c r="AK976" s="215" t="b">
        <f t="shared" si="289"/>
        <v>0</v>
      </c>
      <c r="AL976" s="215" t="b">
        <f t="shared" si="290"/>
        <v>0</v>
      </c>
      <c r="AM976" s="215" t="b">
        <f t="shared" si="291"/>
        <v>0</v>
      </c>
      <c r="AN976" s="215" t="b">
        <f t="shared" si="292"/>
        <v>0</v>
      </c>
      <c r="AO976" s="215" t="b">
        <f t="shared" si="293"/>
        <v>0</v>
      </c>
      <c r="AP976" s="215" t="b">
        <f t="shared" si="294"/>
        <v>0</v>
      </c>
      <c r="AQ976" s="215" t="b">
        <f t="shared" si="295"/>
        <v>0</v>
      </c>
      <c r="AR976" s="215" t="b">
        <f t="shared" si="296"/>
        <v>0</v>
      </c>
      <c r="AS976" s="215" t="b">
        <f t="shared" si="297"/>
        <v>1</v>
      </c>
      <c r="AT976" s="215" t="b">
        <f t="shared" si="298"/>
        <v>1</v>
      </c>
      <c r="AU976" s="215" t="b">
        <f t="shared" si="299"/>
        <v>1</v>
      </c>
      <c r="AV976" s="215" t="b">
        <f t="shared" si="300"/>
        <v>1</v>
      </c>
    </row>
    <row r="977" spans="1:48" ht="15.75">
      <c r="A977" s="77">
        <v>955</v>
      </c>
      <c r="B977" s="134"/>
      <c r="C977" s="80"/>
      <c r="D977" s="126"/>
      <c r="E977" s="152"/>
      <c r="F977" s="146"/>
      <c r="G977" s="130"/>
      <c r="H977" s="152"/>
      <c r="I977" s="146"/>
      <c r="J977" s="130"/>
      <c r="K977" s="152"/>
      <c r="L977" s="146"/>
      <c r="M977" s="130"/>
      <c r="N977" s="152"/>
      <c r="O977" s="146"/>
      <c r="P977" s="130"/>
      <c r="Q977" s="152"/>
      <c r="R977" s="146"/>
      <c r="S977" s="130"/>
      <c r="T977" s="152"/>
      <c r="U977" s="146"/>
      <c r="V977" s="130"/>
      <c r="W977" s="152"/>
      <c r="X977" s="146"/>
      <c r="Y977" s="130"/>
      <c r="Z977" s="152"/>
      <c r="AA977" s="154"/>
      <c r="AB977" s="161">
        <f t="shared" si="283"/>
        <v>0</v>
      </c>
      <c r="AC977" s="162">
        <f t="shared" si="284"/>
        <v>0</v>
      </c>
      <c r="AD977" s="163">
        <f t="shared" si="285"/>
        <v>0</v>
      </c>
      <c r="AE977" s="208"/>
      <c r="AF977" s="215" t="b">
        <f t="shared" si="281"/>
        <v>1</v>
      </c>
      <c r="AG977" s="215" t="b">
        <f t="shared" si="282"/>
        <v>1</v>
      </c>
      <c r="AH977" s="215" t="b">
        <f t="shared" si="286"/>
        <v>1</v>
      </c>
      <c r="AI977" s="215" t="b">
        <f t="shared" si="287"/>
        <v>1</v>
      </c>
      <c r="AJ977" s="215" t="b">
        <f t="shared" si="288"/>
        <v>0</v>
      </c>
      <c r="AK977" s="215" t="b">
        <f t="shared" si="289"/>
        <v>0</v>
      </c>
      <c r="AL977" s="215" t="b">
        <f t="shared" si="290"/>
        <v>0</v>
      </c>
      <c r="AM977" s="215" t="b">
        <f t="shared" si="291"/>
        <v>0</v>
      </c>
      <c r="AN977" s="215" t="b">
        <f t="shared" si="292"/>
        <v>0</v>
      </c>
      <c r="AO977" s="215" t="b">
        <f t="shared" si="293"/>
        <v>0</v>
      </c>
      <c r="AP977" s="215" t="b">
        <f t="shared" si="294"/>
        <v>0</v>
      </c>
      <c r="AQ977" s="215" t="b">
        <f t="shared" si="295"/>
        <v>0</v>
      </c>
      <c r="AR977" s="215" t="b">
        <f t="shared" si="296"/>
        <v>0</v>
      </c>
      <c r="AS977" s="215" t="b">
        <f t="shared" si="297"/>
        <v>1</v>
      </c>
      <c r="AT977" s="215" t="b">
        <f t="shared" si="298"/>
        <v>1</v>
      </c>
      <c r="AU977" s="215" t="b">
        <f t="shared" si="299"/>
        <v>1</v>
      </c>
      <c r="AV977" s="215" t="b">
        <f t="shared" si="300"/>
        <v>1</v>
      </c>
    </row>
    <row r="978" spans="1:48" ht="15.75">
      <c r="A978" s="77">
        <v>956</v>
      </c>
      <c r="B978" s="134"/>
      <c r="C978" s="80"/>
      <c r="D978" s="126"/>
      <c r="E978" s="152"/>
      <c r="F978" s="146"/>
      <c r="G978" s="130"/>
      <c r="H978" s="152"/>
      <c r="I978" s="146"/>
      <c r="J978" s="130"/>
      <c r="K978" s="152"/>
      <c r="L978" s="146"/>
      <c r="M978" s="130"/>
      <c r="N978" s="152"/>
      <c r="O978" s="146"/>
      <c r="P978" s="130"/>
      <c r="Q978" s="152"/>
      <c r="R978" s="146"/>
      <c r="S978" s="130"/>
      <c r="T978" s="152"/>
      <c r="U978" s="146"/>
      <c r="V978" s="130"/>
      <c r="W978" s="152"/>
      <c r="X978" s="146"/>
      <c r="Y978" s="130"/>
      <c r="Z978" s="152"/>
      <c r="AA978" s="154"/>
      <c r="AB978" s="161">
        <f t="shared" si="283"/>
        <v>0</v>
      </c>
      <c r="AC978" s="162">
        <f t="shared" si="284"/>
        <v>0</v>
      </c>
      <c r="AD978" s="163">
        <f t="shared" si="285"/>
        <v>0</v>
      </c>
      <c r="AE978" s="208"/>
      <c r="AF978" s="215" t="b">
        <f t="shared" si="281"/>
        <v>1</v>
      </c>
      <c r="AG978" s="215" t="b">
        <f t="shared" si="282"/>
        <v>1</v>
      </c>
      <c r="AH978" s="215" t="b">
        <f t="shared" si="286"/>
        <v>1</v>
      </c>
      <c r="AI978" s="215" t="b">
        <f t="shared" si="287"/>
        <v>1</v>
      </c>
      <c r="AJ978" s="215" t="b">
        <f t="shared" si="288"/>
        <v>0</v>
      </c>
      <c r="AK978" s="215" t="b">
        <f t="shared" si="289"/>
        <v>0</v>
      </c>
      <c r="AL978" s="215" t="b">
        <f t="shared" si="290"/>
        <v>0</v>
      </c>
      <c r="AM978" s="215" t="b">
        <f t="shared" si="291"/>
        <v>0</v>
      </c>
      <c r="AN978" s="215" t="b">
        <f t="shared" si="292"/>
        <v>0</v>
      </c>
      <c r="AO978" s="215" t="b">
        <f t="shared" si="293"/>
        <v>0</v>
      </c>
      <c r="AP978" s="215" t="b">
        <f t="shared" si="294"/>
        <v>0</v>
      </c>
      <c r="AQ978" s="215" t="b">
        <f t="shared" si="295"/>
        <v>0</v>
      </c>
      <c r="AR978" s="215" t="b">
        <f t="shared" si="296"/>
        <v>0</v>
      </c>
      <c r="AS978" s="215" t="b">
        <f t="shared" si="297"/>
        <v>1</v>
      </c>
      <c r="AT978" s="215" t="b">
        <f t="shared" si="298"/>
        <v>1</v>
      </c>
      <c r="AU978" s="215" t="b">
        <f t="shared" si="299"/>
        <v>1</v>
      </c>
      <c r="AV978" s="215" t="b">
        <f t="shared" si="300"/>
        <v>1</v>
      </c>
    </row>
    <row r="979" spans="1:48" ht="15.75">
      <c r="A979" s="77">
        <v>957</v>
      </c>
      <c r="B979" s="134"/>
      <c r="C979" s="80"/>
      <c r="D979" s="126"/>
      <c r="E979" s="152"/>
      <c r="F979" s="146"/>
      <c r="G979" s="130"/>
      <c r="H979" s="152"/>
      <c r="I979" s="146"/>
      <c r="J979" s="130"/>
      <c r="K979" s="152"/>
      <c r="L979" s="146"/>
      <c r="M979" s="130"/>
      <c r="N979" s="152"/>
      <c r="O979" s="146"/>
      <c r="P979" s="130"/>
      <c r="Q979" s="152"/>
      <c r="R979" s="146"/>
      <c r="S979" s="130"/>
      <c r="T979" s="152"/>
      <c r="U979" s="146"/>
      <c r="V979" s="130"/>
      <c r="W979" s="152"/>
      <c r="X979" s="146"/>
      <c r="Y979" s="130"/>
      <c r="Z979" s="152"/>
      <c r="AA979" s="154"/>
      <c r="AB979" s="161">
        <f t="shared" si="283"/>
        <v>0</v>
      </c>
      <c r="AC979" s="162">
        <f t="shared" si="284"/>
        <v>0</v>
      </c>
      <c r="AD979" s="163">
        <f t="shared" si="285"/>
        <v>0</v>
      </c>
      <c r="AE979" s="208"/>
      <c r="AF979" s="215" t="b">
        <f t="shared" si="281"/>
        <v>1</v>
      </c>
      <c r="AG979" s="215" t="b">
        <f t="shared" si="282"/>
        <v>1</v>
      </c>
      <c r="AH979" s="215" t="b">
        <f t="shared" si="286"/>
        <v>1</v>
      </c>
      <c r="AI979" s="215" t="b">
        <f t="shared" si="287"/>
        <v>1</v>
      </c>
      <c r="AJ979" s="215" t="b">
        <f t="shared" si="288"/>
        <v>0</v>
      </c>
      <c r="AK979" s="215" t="b">
        <f t="shared" si="289"/>
        <v>0</v>
      </c>
      <c r="AL979" s="215" t="b">
        <f t="shared" si="290"/>
        <v>0</v>
      </c>
      <c r="AM979" s="215" t="b">
        <f t="shared" si="291"/>
        <v>0</v>
      </c>
      <c r="AN979" s="215" t="b">
        <f t="shared" si="292"/>
        <v>0</v>
      </c>
      <c r="AO979" s="215" t="b">
        <f t="shared" si="293"/>
        <v>0</v>
      </c>
      <c r="AP979" s="215" t="b">
        <f t="shared" si="294"/>
        <v>0</v>
      </c>
      <c r="AQ979" s="215" t="b">
        <f t="shared" si="295"/>
        <v>0</v>
      </c>
      <c r="AR979" s="215" t="b">
        <f t="shared" si="296"/>
        <v>0</v>
      </c>
      <c r="AS979" s="215" t="b">
        <f t="shared" si="297"/>
        <v>1</v>
      </c>
      <c r="AT979" s="215" t="b">
        <f t="shared" si="298"/>
        <v>1</v>
      </c>
      <c r="AU979" s="215" t="b">
        <f t="shared" si="299"/>
        <v>1</v>
      </c>
      <c r="AV979" s="215" t="b">
        <f t="shared" si="300"/>
        <v>1</v>
      </c>
    </row>
    <row r="980" spans="1:48" ht="15.75">
      <c r="A980" s="77">
        <v>958</v>
      </c>
      <c r="B980" s="134"/>
      <c r="C980" s="80"/>
      <c r="D980" s="126"/>
      <c r="E980" s="152"/>
      <c r="F980" s="146"/>
      <c r="G980" s="130"/>
      <c r="H980" s="152"/>
      <c r="I980" s="146"/>
      <c r="J980" s="130"/>
      <c r="K980" s="152"/>
      <c r="L980" s="146"/>
      <c r="M980" s="130"/>
      <c r="N980" s="152"/>
      <c r="O980" s="146"/>
      <c r="P980" s="130"/>
      <c r="Q980" s="152"/>
      <c r="R980" s="146"/>
      <c r="S980" s="130"/>
      <c r="T980" s="152"/>
      <c r="U980" s="146"/>
      <c r="V980" s="130"/>
      <c r="W980" s="152"/>
      <c r="X980" s="146"/>
      <c r="Y980" s="130"/>
      <c r="Z980" s="152"/>
      <c r="AA980" s="154"/>
      <c r="AB980" s="161">
        <f t="shared" si="283"/>
        <v>0</v>
      </c>
      <c r="AC980" s="162">
        <f t="shared" si="284"/>
        <v>0</v>
      </c>
      <c r="AD980" s="163">
        <f t="shared" si="285"/>
        <v>0</v>
      </c>
      <c r="AE980" s="208"/>
      <c r="AF980" s="215" t="b">
        <f t="shared" si="281"/>
        <v>1</v>
      </c>
      <c r="AG980" s="215" t="b">
        <f t="shared" si="282"/>
        <v>1</v>
      </c>
      <c r="AH980" s="215" t="b">
        <f t="shared" si="286"/>
        <v>1</v>
      </c>
      <c r="AI980" s="215" t="b">
        <f t="shared" si="287"/>
        <v>1</v>
      </c>
      <c r="AJ980" s="215" t="b">
        <f t="shared" si="288"/>
        <v>0</v>
      </c>
      <c r="AK980" s="215" t="b">
        <f t="shared" si="289"/>
        <v>0</v>
      </c>
      <c r="AL980" s="215" t="b">
        <f t="shared" si="290"/>
        <v>0</v>
      </c>
      <c r="AM980" s="215" t="b">
        <f t="shared" si="291"/>
        <v>0</v>
      </c>
      <c r="AN980" s="215" t="b">
        <f t="shared" si="292"/>
        <v>0</v>
      </c>
      <c r="AO980" s="215" t="b">
        <f t="shared" si="293"/>
        <v>0</v>
      </c>
      <c r="AP980" s="215" t="b">
        <f t="shared" si="294"/>
        <v>0</v>
      </c>
      <c r="AQ980" s="215" t="b">
        <f t="shared" si="295"/>
        <v>0</v>
      </c>
      <c r="AR980" s="215" t="b">
        <f t="shared" si="296"/>
        <v>0</v>
      </c>
      <c r="AS980" s="215" t="b">
        <f t="shared" si="297"/>
        <v>1</v>
      </c>
      <c r="AT980" s="215" t="b">
        <f t="shared" si="298"/>
        <v>1</v>
      </c>
      <c r="AU980" s="215" t="b">
        <f t="shared" si="299"/>
        <v>1</v>
      </c>
      <c r="AV980" s="215" t="b">
        <f t="shared" si="300"/>
        <v>1</v>
      </c>
    </row>
    <row r="981" spans="1:48" ht="15.75">
      <c r="A981" s="77">
        <v>959</v>
      </c>
      <c r="B981" s="134"/>
      <c r="C981" s="80"/>
      <c r="D981" s="126"/>
      <c r="E981" s="152"/>
      <c r="F981" s="146"/>
      <c r="G981" s="130"/>
      <c r="H981" s="152"/>
      <c r="I981" s="146"/>
      <c r="J981" s="130"/>
      <c r="K981" s="152"/>
      <c r="L981" s="146"/>
      <c r="M981" s="130"/>
      <c r="N981" s="152"/>
      <c r="O981" s="146"/>
      <c r="P981" s="130"/>
      <c r="Q981" s="152"/>
      <c r="R981" s="146"/>
      <c r="S981" s="130"/>
      <c r="T981" s="152"/>
      <c r="U981" s="146"/>
      <c r="V981" s="130"/>
      <c r="W981" s="152"/>
      <c r="X981" s="146"/>
      <c r="Y981" s="130"/>
      <c r="Z981" s="152"/>
      <c r="AA981" s="154"/>
      <c r="AB981" s="161">
        <f t="shared" si="283"/>
        <v>0</v>
      </c>
      <c r="AC981" s="162">
        <f t="shared" si="284"/>
        <v>0</v>
      </c>
      <c r="AD981" s="163">
        <f t="shared" si="285"/>
        <v>0</v>
      </c>
      <c r="AE981" s="208"/>
      <c r="AF981" s="215" t="b">
        <f t="shared" si="281"/>
        <v>1</v>
      </c>
      <c r="AG981" s="215" t="b">
        <f t="shared" si="282"/>
        <v>1</v>
      </c>
      <c r="AH981" s="215" t="b">
        <f t="shared" si="286"/>
        <v>1</v>
      </c>
      <c r="AI981" s="215" t="b">
        <f t="shared" si="287"/>
        <v>1</v>
      </c>
      <c r="AJ981" s="215" t="b">
        <f t="shared" si="288"/>
        <v>0</v>
      </c>
      <c r="AK981" s="215" t="b">
        <f t="shared" si="289"/>
        <v>0</v>
      </c>
      <c r="AL981" s="215" t="b">
        <f t="shared" si="290"/>
        <v>0</v>
      </c>
      <c r="AM981" s="215" t="b">
        <f t="shared" si="291"/>
        <v>0</v>
      </c>
      <c r="AN981" s="215" t="b">
        <f t="shared" si="292"/>
        <v>0</v>
      </c>
      <c r="AO981" s="215" t="b">
        <f t="shared" si="293"/>
        <v>0</v>
      </c>
      <c r="AP981" s="215" t="b">
        <f t="shared" si="294"/>
        <v>0</v>
      </c>
      <c r="AQ981" s="215" t="b">
        <f t="shared" si="295"/>
        <v>0</v>
      </c>
      <c r="AR981" s="215" t="b">
        <f t="shared" si="296"/>
        <v>0</v>
      </c>
      <c r="AS981" s="215" t="b">
        <f t="shared" si="297"/>
        <v>1</v>
      </c>
      <c r="AT981" s="215" t="b">
        <f t="shared" si="298"/>
        <v>1</v>
      </c>
      <c r="AU981" s="215" t="b">
        <f t="shared" si="299"/>
        <v>1</v>
      </c>
      <c r="AV981" s="215" t="b">
        <f t="shared" si="300"/>
        <v>1</v>
      </c>
    </row>
    <row r="982" spans="1:48" ht="15.75">
      <c r="A982" s="77">
        <v>960</v>
      </c>
      <c r="B982" s="134"/>
      <c r="C982" s="80"/>
      <c r="D982" s="126"/>
      <c r="E982" s="152"/>
      <c r="F982" s="146"/>
      <c r="G982" s="130"/>
      <c r="H982" s="152"/>
      <c r="I982" s="146"/>
      <c r="J982" s="130"/>
      <c r="K982" s="152"/>
      <c r="L982" s="146"/>
      <c r="M982" s="130"/>
      <c r="N982" s="152"/>
      <c r="O982" s="146"/>
      <c r="P982" s="130"/>
      <c r="Q982" s="152"/>
      <c r="R982" s="146"/>
      <c r="S982" s="130"/>
      <c r="T982" s="152"/>
      <c r="U982" s="146"/>
      <c r="V982" s="130"/>
      <c r="W982" s="152"/>
      <c r="X982" s="146"/>
      <c r="Y982" s="130"/>
      <c r="Z982" s="152"/>
      <c r="AA982" s="154"/>
      <c r="AB982" s="161">
        <f t="shared" si="283"/>
        <v>0</v>
      </c>
      <c r="AC982" s="162">
        <f t="shared" si="284"/>
        <v>0</v>
      </c>
      <c r="AD982" s="163">
        <f t="shared" si="285"/>
        <v>0</v>
      </c>
      <c r="AE982" s="208"/>
      <c r="AF982" s="215" t="b">
        <f t="shared" si="281"/>
        <v>1</v>
      </c>
      <c r="AG982" s="215" t="b">
        <f t="shared" si="282"/>
        <v>1</v>
      </c>
      <c r="AH982" s="215" t="b">
        <f t="shared" si="286"/>
        <v>1</v>
      </c>
      <c r="AI982" s="215" t="b">
        <f t="shared" si="287"/>
        <v>1</v>
      </c>
      <c r="AJ982" s="215" t="b">
        <f t="shared" si="288"/>
        <v>0</v>
      </c>
      <c r="AK982" s="215" t="b">
        <f t="shared" si="289"/>
        <v>0</v>
      </c>
      <c r="AL982" s="215" t="b">
        <f t="shared" si="290"/>
        <v>0</v>
      </c>
      <c r="AM982" s="215" t="b">
        <f t="shared" si="291"/>
        <v>0</v>
      </c>
      <c r="AN982" s="215" t="b">
        <f t="shared" si="292"/>
        <v>0</v>
      </c>
      <c r="AO982" s="215" t="b">
        <f t="shared" si="293"/>
        <v>0</v>
      </c>
      <c r="AP982" s="215" t="b">
        <f t="shared" si="294"/>
        <v>0</v>
      </c>
      <c r="AQ982" s="215" t="b">
        <f t="shared" si="295"/>
        <v>0</v>
      </c>
      <c r="AR982" s="215" t="b">
        <f t="shared" si="296"/>
        <v>0</v>
      </c>
      <c r="AS982" s="215" t="b">
        <f t="shared" si="297"/>
        <v>1</v>
      </c>
      <c r="AT982" s="215" t="b">
        <f t="shared" si="298"/>
        <v>1</v>
      </c>
      <c r="AU982" s="215" t="b">
        <f t="shared" si="299"/>
        <v>1</v>
      </c>
      <c r="AV982" s="215" t="b">
        <f t="shared" si="300"/>
        <v>1</v>
      </c>
    </row>
    <row r="983" spans="1:48" ht="15.75">
      <c r="A983" s="77">
        <v>961</v>
      </c>
      <c r="B983" s="134"/>
      <c r="C983" s="80"/>
      <c r="D983" s="126"/>
      <c r="E983" s="152"/>
      <c r="F983" s="146"/>
      <c r="G983" s="130"/>
      <c r="H983" s="152"/>
      <c r="I983" s="146"/>
      <c r="J983" s="130"/>
      <c r="K983" s="152"/>
      <c r="L983" s="146"/>
      <c r="M983" s="130"/>
      <c r="N983" s="152"/>
      <c r="O983" s="146"/>
      <c r="P983" s="130"/>
      <c r="Q983" s="152"/>
      <c r="R983" s="146"/>
      <c r="S983" s="130"/>
      <c r="T983" s="152"/>
      <c r="U983" s="146"/>
      <c r="V983" s="130"/>
      <c r="W983" s="152"/>
      <c r="X983" s="146"/>
      <c r="Y983" s="130"/>
      <c r="Z983" s="152"/>
      <c r="AA983" s="154"/>
      <c r="AB983" s="161">
        <f t="shared" si="283"/>
        <v>0</v>
      </c>
      <c r="AC983" s="162">
        <f t="shared" si="284"/>
        <v>0</v>
      </c>
      <c r="AD983" s="163">
        <f t="shared" si="285"/>
        <v>0</v>
      </c>
      <c r="AE983" s="208"/>
      <c r="AF983" s="215" t="b">
        <f t="shared" ref="AF983:AF1022" si="301">IF(B983="",TRUE,(IF(ISNUMBER(MATCH(B983,CountriesList,0)),TRUE,FALSE)))</f>
        <v>1</v>
      </c>
      <c r="AG983" s="215" t="b">
        <f t="shared" ref="AG983:AG1022" si="302">IF(C983="",TRUE,(IF(ISNUMBER(MATCH(C983,ClientCategorisation,0)),TRUE,FALSE)))</f>
        <v>1</v>
      </c>
      <c r="AH983" s="215" t="b">
        <f t="shared" si="286"/>
        <v>1</v>
      </c>
      <c r="AI983" s="215" t="b">
        <f t="shared" si="287"/>
        <v>1</v>
      </c>
      <c r="AJ983" s="215" t="b">
        <f t="shared" si="288"/>
        <v>0</v>
      </c>
      <c r="AK983" s="215" t="b">
        <f t="shared" si="289"/>
        <v>0</v>
      </c>
      <c r="AL983" s="215" t="b">
        <f t="shared" si="290"/>
        <v>0</v>
      </c>
      <c r="AM983" s="215" t="b">
        <f t="shared" si="291"/>
        <v>0</v>
      </c>
      <c r="AN983" s="215" t="b">
        <f t="shared" si="292"/>
        <v>0</v>
      </c>
      <c r="AO983" s="215" t="b">
        <f t="shared" si="293"/>
        <v>0</v>
      </c>
      <c r="AP983" s="215" t="b">
        <f t="shared" si="294"/>
        <v>0</v>
      </c>
      <c r="AQ983" s="215" t="b">
        <f t="shared" si="295"/>
        <v>0</v>
      </c>
      <c r="AR983" s="215" t="b">
        <f t="shared" si="296"/>
        <v>0</v>
      </c>
      <c r="AS983" s="215" t="b">
        <f t="shared" si="297"/>
        <v>1</v>
      </c>
      <c r="AT983" s="215" t="b">
        <f t="shared" si="298"/>
        <v>1</v>
      </c>
      <c r="AU983" s="215" t="b">
        <f t="shared" si="299"/>
        <v>1</v>
      </c>
      <c r="AV983" s="215" t="b">
        <f t="shared" si="300"/>
        <v>1</v>
      </c>
    </row>
    <row r="984" spans="1:48" ht="15.75">
      <c r="A984" s="77">
        <v>962</v>
      </c>
      <c r="B984" s="134"/>
      <c r="C984" s="80"/>
      <c r="D984" s="126"/>
      <c r="E984" s="152"/>
      <c r="F984" s="146"/>
      <c r="G984" s="130"/>
      <c r="H984" s="152"/>
      <c r="I984" s="146"/>
      <c r="J984" s="130"/>
      <c r="K984" s="152"/>
      <c r="L984" s="146"/>
      <c r="M984" s="130"/>
      <c r="N984" s="152"/>
      <c r="O984" s="146"/>
      <c r="P984" s="130"/>
      <c r="Q984" s="152"/>
      <c r="R984" s="146"/>
      <c r="S984" s="130"/>
      <c r="T984" s="152"/>
      <c r="U984" s="146"/>
      <c r="V984" s="130"/>
      <c r="W984" s="152"/>
      <c r="X984" s="146"/>
      <c r="Y984" s="130"/>
      <c r="Z984" s="152"/>
      <c r="AA984" s="154"/>
      <c r="AB984" s="161">
        <f t="shared" ref="AB984:AB1022" si="303">D984+G984+J984+M984+P984+S984+V984+Y984</f>
        <v>0</v>
      </c>
      <c r="AC984" s="162">
        <f t="shared" ref="AC984:AC1022" si="304">E984+H984+K984+N984+Q984+T984+W984+Z984</f>
        <v>0</v>
      </c>
      <c r="AD984" s="163">
        <f t="shared" ref="AD984:AD1022" si="305">F984+I984+L984+O984+R984+U984+X984+AA984</f>
        <v>0</v>
      </c>
      <c r="AE984" s="208"/>
      <c r="AF984" s="215" t="b">
        <f t="shared" si="301"/>
        <v>1</v>
      </c>
      <c r="AG984" s="215" t="b">
        <f t="shared" si="302"/>
        <v>1</v>
      </c>
      <c r="AH984" s="215" t="b">
        <f t="shared" ref="AH984:AH1022" si="306">IF(OR(AND(B984="",C984="",AB984=0,AC984=0,AD984=0),AND(B984&lt;&gt;"",C984&lt;&gt;"",AB984&gt;0)),TRUE,FALSE)</f>
        <v>1</v>
      </c>
      <c r="AI984" s="215" t="b">
        <f t="shared" ref="AI984:AI1022" si="307">IF(AND(OR(B984="",C984=""),AB984&gt;0),FALSE,TRUE)</f>
        <v>1</v>
      </c>
      <c r="AJ984" s="215" t="b">
        <f t="shared" ref="AJ984:AJ1022" si="308">IF(AND(D984&gt;0,E984&lt;&gt;"",F984&lt;&gt;""),TRUE,FALSE)</f>
        <v>0</v>
      </c>
      <c r="AK984" s="215" t="b">
        <f t="shared" ref="AK984:AK1022" si="309">IF(AND(G984&gt;0,H984&lt;&gt;"",I984&lt;&gt;""),TRUE,FALSE)</f>
        <v>0</v>
      </c>
      <c r="AL984" s="215" t="b">
        <f t="shared" ref="AL984:AL1022" si="310">IF(AND(J984&gt;0,K984&lt;&gt;"",L984&lt;&gt;""),TRUE,FALSE)</f>
        <v>0</v>
      </c>
      <c r="AM984" s="215" t="b">
        <f t="shared" ref="AM984:AM1022" si="311">IF(AND(M984&gt;0,N984&lt;&gt;"",O984&lt;&gt;""),TRUE,FALSE)</f>
        <v>0</v>
      </c>
      <c r="AN984" s="215" t="b">
        <f t="shared" ref="AN984:AN1022" si="312">IF(AND(P984&gt;0,Q984&lt;&gt;"",R984&lt;&gt;""),TRUE,FALSE)</f>
        <v>0</v>
      </c>
      <c r="AO984" s="215" t="b">
        <f t="shared" ref="AO984:AO1022" si="313">IF(AND(S984&gt;0,T984&lt;&gt;"",U984&lt;&gt;""),TRUE,FALSE)</f>
        <v>0</v>
      </c>
      <c r="AP984" s="215" t="b">
        <f t="shared" ref="AP984:AP1022" si="314">IF(AND(V984&gt;0,W984&lt;&gt;"",X984&lt;&gt;""),TRUE,FALSE)</f>
        <v>0</v>
      </c>
      <c r="AQ984" s="215" t="b">
        <f t="shared" ref="AQ984:AQ1022" si="315">IF(AND(Y984&gt;0,Z984&lt;&gt;"",AA984&lt;&gt;""),TRUE,FALSE)</f>
        <v>0</v>
      </c>
      <c r="AR984" s="215" t="b">
        <f t="shared" ref="AR984:AR1022" si="316">IF(OR(AJ984=TRUE,AK984=TRUE,AL984=TRUE,AM984=TRUE,AN984=TRUE,AO984=TRUE,AP984=TRUE,AQ984=TRUE),TRUE,FALSE)</f>
        <v>0</v>
      </c>
      <c r="AS984" s="215" t="b">
        <f t="shared" ref="AS984:AS1022" si="317">IF(OR(AND(B984&lt;&gt;"",C984&lt;&gt;"",AR984=TRUE),AND(B984="",C984="",AR984=FALSE)),TRUE,FALSE)</f>
        <v>1</v>
      </c>
      <c r="AT984" s="215" t="b">
        <f t="shared" ref="AT984:AT1022" si="318">IF(AND(B984&lt;&gt;"",C984&lt;&gt;""),TRUE,IF(OR(D984&lt;&gt;"",E984&lt;&gt;"",F984&lt;&gt;"",G984&lt;&gt;"",H984&lt;&gt;"",I984&lt;&gt;"",J984&lt;&gt;"",K984&lt;&gt;"",L984&lt;&gt;"",M984&lt;&gt;"",N984&lt;&gt;"",O984&lt;&gt;"",P984&lt;&gt;"",Q984&lt;&gt;"",R984&lt;&gt;"",S984&lt;&gt;"",T984&lt;&gt;"",U984&lt;&gt;"",V984&lt;&gt;"",W984&lt;&gt;"",X984&lt;&gt;"",Y984&lt;&gt;"",Z984&lt;&gt;"",AA984&lt;&gt;""),FALSE,TRUE))</f>
        <v>1</v>
      </c>
      <c r="AU984" s="215" t="b">
        <f t="shared" ref="AU984:AU1022" si="319">IF(OR(AND(E984&gt;0,F984=0),AND(H984&gt;0,I984=0),AND(K984&gt;0,L984=0),AND(N984&gt;0,O984=0),AND(Q984&gt;0,R984=0),AND(T984&gt;0,U984=0),AND(W984&gt;0,X984=0),AND(Z984&gt;0,AA984=0)),FALSE,TRUE)</f>
        <v>1</v>
      </c>
      <c r="AV984" s="215" t="b">
        <f t="shared" ref="AV984:AV1022" si="320">IF(OR(AND(E984=0,F984&gt;0),AND(H984=0,I984&gt;0),AND(K984=0,L984&gt;0),AND(N984=0,O984&gt;0),AND(Q984=0,R984&gt;0),AND(T984=0,U984&gt;0),AND(W984=0,X984&gt;0),AND(Z984=0,AA984&gt;0)),FALSE,TRUE)</f>
        <v>1</v>
      </c>
    </row>
    <row r="985" spans="1:48" ht="15.75">
      <c r="A985" s="77">
        <v>963</v>
      </c>
      <c r="B985" s="134"/>
      <c r="C985" s="80"/>
      <c r="D985" s="126"/>
      <c r="E985" s="152"/>
      <c r="F985" s="146"/>
      <c r="G985" s="130"/>
      <c r="H985" s="152"/>
      <c r="I985" s="146"/>
      <c r="J985" s="130"/>
      <c r="K985" s="152"/>
      <c r="L985" s="146"/>
      <c r="M985" s="130"/>
      <c r="N985" s="152"/>
      <c r="O985" s="146"/>
      <c r="P985" s="130"/>
      <c r="Q985" s="152"/>
      <c r="R985" s="146"/>
      <c r="S985" s="130"/>
      <c r="T985" s="152"/>
      <c r="U985" s="146"/>
      <c r="V985" s="130"/>
      <c r="W985" s="152"/>
      <c r="X985" s="146"/>
      <c r="Y985" s="130"/>
      <c r="Z985" s="152"/>
      <c r="AA985" s="154"/>
      <c r="AB985" s="161">
        <f t="shared" si="303"/>
        <v>0</v>
      </c>
      <c r="AC985" s="162">
        <f t="shared" si="304"/>
        <v>0</v>
      </c>
      <c r="AD985" s="163">
        <f t="shared" si="305"/>
        <v>0</v>
      </c>
      <c r="AE985" s="208"/>
      <c r="AF985" s="215" t="b">
        <f t="shared" si="301"/>
        <v>1</v>
      </c>
      <c r="AG985" s="215" t="b">
        <f t="shared" si="302"/>
        <v>1</v>
      </c>
      <c r="AH985" s="215" t="b">
        <f t="shared" si="306"/>
        <v>1</v>
      </c>
      <c r="AI985" s="215" t="b">
        <f t="shared" si="307"/>
        <v>1</v>
      </c>
      <c r="AJ985" s="215" t="b">
        <f t="shared" si="308"/>
        <v>0</v>
      </c>
      <c r="AK985" s="215" t="b">
        <f t="shared" si="309"/>
        <v>0</v>
      </c>
      <c r="AL985" s="215" t="b">
        <f t="shared" si="310"/>
        <v>0</v>
      </c>
      <c r="AM985" s="215" t="b">
        <f t="shared" si="311"/>
        <v>0</v>
      </c>
      <c r="AN985" s="215" t="b">
        <f t="shared" si="312"/>
        <v>0</v>
      </c>
      <c r="AO985" s="215" t="b">
        <f t="shared" si="313"/>
        <v>0</v>
      </c>
      <c r="AP985" s="215" t="b">
        <f t="shared" si="314"/>
        <v>0</v>
      </c>
      <c r="AQ985" s="215" t="b">
        <f t="shared" si="315"/>
        <v>0</v>
      </c>
      <c r="AR985" s="215" t="b">
        <f t="shared" si="316"/>
        <v>0</v>
      </c>
      <c r="AS985" s="215" t="b">
        <f t="shared" si="317"/>
        <v>1</v>
      </c>
      <c r="AT985" s="215" t="b">
        <f t="shared" si="318"/>
        <v>1</v>
      </c>
      <c r="AU985" s="215" t="b">
        <f t="shared" si="319"/>
        <v>1</v>
      </c>
      <c r="AV985" s="215" t="b">
        <f t="shared" si="320"/>
        <v>1</v>
      </c>
    </row>
    <row r="986" spans="1:48" ht="15.75">
      <c r="A986" s="77">
        <v>964</v>
      </c>
      <c r="B986" s="134"/>
      <c r="C986" s="80"/>
      <c r="D986" s="126"/>
      <c r="E986" s="152"/>
      <c r="F986" s="146"/>
      <c r="G986" s="130"/>
      <c r="H986" s="152"/>
      <c r="I986" s="146"/>
      <c r="J986" s="130"/>
      <c r="K986" s="152"/>
      <c r="L986" s="146"/>
      <c r="M986" s="130"/>
      <c r="N986" s="152"/>
      <c r="O986" s="146"/>
      <c r="P986" s="130"/>
      <c r="Q986" s="152"/>
      <c r="R986" s="146"/>
      <c r="S986" s="130"/>
      <c r="T986" s="152"/>
      <c r="U986" s="146"/>
      <c r="V986" s="130"/>
      <c r="W986" s="152"/>
      <c r="X986" s="146"/>
      <c r="Y986" s="130"/>
      <c r="Z986" s="152"/>
      <c r="AA986" s="154"/>
      <c r="AB986" s="161">
        <f t="shared" si="303"/>
        <v>0</v>
      </c>
      <c r="AC986" s="162">
        <f t="shared" si="304"/>
        <v>0</v>
      </c>
      <c r="AD986" s="163">
        <f t="shared" si="305"/>
        <v>0</v>
      </c>
      <c r="AE986" s="208"/>
      <c r="AF986" s="215" t="b">
        <f t="shared" si="301"/>
        <v>1</v>
      </c>
      <c r="AG986" s="215" t="b">
        <f t="shared" si="302"/>
        <v>1</v>
      </c>
      <c r="AH986" s="215" t="b">
        <f t="shared" si="306"/>
        <v>1</v>
      </c>
      <c r="AI986" s="215" t="b">
        <f t="shared" si="307"/>
        <v>1</v>
      </c>
      <c r="AJ986" s="215" t="b">
        <f t="shared" si="308"/>
        <v>0</v>
      </c>
      <c r="AK986" s="215" t="b">
        <f t="shared" si="309"/>
        <v>0</v>
      </c>
      <c r="AL986" s="215" t="b">
        <f t="shared" si="310"/>
        <v>0</v>
      </c>
      <c r="AM986" s="215" t="b">
        <f t="shared" si="311"/>
        <v>0</v>
      </c>
      <c r="AN986" s="215" t="b">
        <f t="shared" si="312"/>
        <v>0</v>
      </c>
      <c r="AO986" s="215" t="b">
        <f t="shared" si="313"/>
        <v>0</v>
      </c>
      <c r="AP986" s="215" t="b">
        <f t="shared" si="314"/>
        <v>0</v>
      </c>
      <c r="AQ986" s="215" t="b">
        <f t="shared" si="315"/>
        <v>0</v>
      </c>
      <c r="AR986" s="215" t="b">
        <f t="shared" si="316"/>
        <v>0</v>
      </c>
      <c r="AS986" s="215" t="b">
        <f t="shared" si="317"/>
        <v>1</v>
      </c>
      <c r="AT986" s="215" t="b">
        <f t="shared" si="318"/>
        <v>1</v>
      </c>
      <c r="AU986" s="215" t="b">
        <f t="shared" si="319"/>
        <v>1</v>
      </c>
      <c r="AV986" s="215" t="b">
        <f t="shared" si="320"/>
        <v>1</v>
      </c>
    </row>
    <row r="987" spans="1:48" ht="15.75">
      <c r="A987" s="77">
        <v>965</v>
      </c>
      <c r="B987" s="134"/>
      <c r="C987" s="80"/>
      <c r="D987" s="126"/>
      <c r="E987" s="152"/>
      <c r="F987" s="146"/>
      <c r="G987" s="130"/>
      <c r="H987" s="152"/>
      <c r="I987" s="146"/>
      <c r="J987" s="130"/>
      <c r="K987" s="152"/>
      <c r="L987" s="146"/>
      <c r="M987" s="130"/>
      <c r="N987" s="152"/>
      <c r="O987" s="146"/>
      <c r="P987" s="130"/>
      <c r="Q987" s="152"/>
      <c r="R987" s="146"/>
      <c r="S987" s="130"/>
      <c r="T987" s="152"/>
      <c r="U987" s="146"/>
      <c r="V987" s="130"/>
      <c r="W987" s="152"/>
      <c r="X987" s="146"/>
      <c r="Y987" s="130"/>
      <c r="Z987" s="152"/>
      <c r="AA987" s="154"/>
      <c r="AB987" s="161">
        <f t="shared" si="303"/>
        <v>0</v>
      </c>
      <c r="AC987" s="162">
        <f t="shared" si="304"/>
        <v>0</v>
      </c>
      <c r="AD987" s="163">
        <f t="shared" si="305"/>
        <v>0</v>
      </c>
      <c r="AE987" s="208"/>
      <c r="AF987" s="215" t="b">
        <f t="shared" si="301"/>
        <v>1</v>
      </c>
      <c r="AG987" s="215" t="b">
        <f t="shared" si="302"/>
        <v>1</v>
      </c>
      <c r="AH987" s="215" t="b">
        <f t="shared" si="306"/>
        <v>1</v>
      </c>
      <c r="AI987" s="215" t="b">
        <f t="shared" si="307"/>
        <v>1</v>
      </c>
      <c r="AJ987" s="215" t="b">
        <f t="shared" si="308"/>
        <v>0</v>
      </c>
      <c r="AK987" s="215" t="b">
        <f t="shared" si="309"/>
        <v>0</v>
      </c>
      <c r="AL987" s="215" t="b">
        <f t="shared" si="310"/>
        <v>0</v>
      </c>
      <c r="AM987" s="215" t="b">
        <f t="shared" si="311"/>
        <v>0</v>
      </c>
      <c r="AN987" s="215" t="b">
        <f t="shared" si="312"/>
        <v>0</v>
      </c>
      <c r="AO987" s="215" t="b">
        <f t="shared" si="313"/>
        <v>0</v>
      </c>
      <c r="AP987" s="215" t="b">
        <f t="shared" si="314"/>
        <v>0</v>
      </c>
      <c r="AQ987" s="215" t="b">
        <f t="shared" si="315"/>
        <v>0</v>
      </c>
      <c r="AR987" s="215" t="b">
        <f t="shared" si="316"/>
        <v>0</v>
      </c>
      <c r="AS987" s="215" t="b">
        <f t="shared" si="317"/>
        <v>1</v>
      </c>
      <c r="AT987" s="215" t="b">
        <f t="shared" si="318"/>
        <v>1</v>
      </c>
      <c r="AU987" s="215" t="b">
        <f t="shared" si="319"/>
        <v>1</v>
      </c>
      <c r="AV987" s="215" t="b">
        <f t="shared" si="320"/>
        <v>1</v>
      </c>
    </row>
    <row r="988" spans="1:48" ht="15.75">
      <c r="A988" s="77">
        <v>966</v>
      </c>
      <c r="B988" s="134"/>
      <c r="C988" s="80"/>
      <c r="D988" s="126"/>
      <c r="E988" s="152"/>
      <c r="F988" s="146"/>
      <c r="G988" s="130"/>
      <c r="H988" s="152"/>
      <c r="I988" s="146"/>
      <c r="J988" s="130"/>
      <c r="K988" s="152"/>
      <c r="L988" s="146"/>
      <c r="M988" s="130"/>
      <c r="N988" s="152"/>
      <c r="O988" s="146"/>
      <c r="P988" s="130"/>
      <c r="Q988" s="152"/>
      <c r="R988" s="146"/>
      <c r="S988" s="130"/>
      <c r="T988" s="152"/>
      <c r="U988" s="146"/>
      <c r="V988" s="130"/>
      <c r="W988" s="152"/>
      <c r="X988" s="146"/>
      <c r="Y988" s="130"/>
      <c r="Z988" s="152"/>
      <c r="AA988" s="154"/>
      <c r="AB988" s="161">
        <f t="shared" si="303"/>
        <v>0</v>
      </c>
      <c r="AC988" s="162">
        <f t="shared" si="304"/>
        <v>0</v>
      </c>
      <c r="AD988" s="163">
        <f t="shared" si="305"/>
        <v>0</v>
      </c>
      <c r="AE988" s="208"/>
      <c r="AF988" s="215" t="b">
        <f t="shared" si="301"/>
        <v>1</v>
      </c>
      <c r="AG988" s="215" t="b">
        <f t="shared" si="302"/>
        <v>1</v>
      </c>
      <c r="AH988" s="215" t="b">
        <f t="shared" si="306"/>
        <v>1</v>
      </c>
      <c r="AI988" s="215" t="b">
        <f t="shared" si="307"/>
        <v>1</v>
      </c>
      <c r="AJ988" s="215" t="b">
        <f t="shared" si="308"/>
        <v>0</v>
      </c>
      <c r="AK988" s="215" t="b">
        <f t="shared" si="309"/>
        <v>0</v>
      </c>
      <c r="AL988" s="215" t="b">
        <f t="shared" si="310"/>
        <v>0</v>
      </c>
      <c r="AM988" s="215" t="b">
        <f t="shared" si="311"/>
        <v>0</v>
      </c>
      <c r="AN988" s="215" t="b">
        <f t="shared" si="312"/>
        <v>0</v>
      </c>
      <c r="AO988" s="215" t="b">
        <f t="shared" si="313"/>
        <v>0</v>
      </c>
      <c r="AP988" s="215" t="b">
        <f t="shared" si="314"/>
        <v>0</v>
      </c>
      <c r="AQ988" s="215" t="b">
        <f t="shared" si="315"/>
        <v>0</v>
      </c>
      <c r="AR988" s="215" t="b">
        <f t="shared" si="316"/>
        <v>0</v>
      </c>
      <c r="AS988" s="215" t="b">
        <f t="shared" si="317"/>
        <v>1</v>
      </c>
      <c r="AT988" s="215" t="b">
        <f t="shared" si="318"/>
        <v>1</v>
      </c>
      <c r="AU988" s="215" t="b">
        <f t="shared" si="319"/>
        <v>1</v>
      </c>
      <c r="AV988" s="215" t="b">
        <f t="shared" si="320"/>
        <v>1</v>
      </c>
    </row>
    <row r="989" spans="1:48" ht="15.75">
      <c r="A989" s="77">
        <v>967</v>
      </c>
      <c r="B989" s="134"/>
      <c r="C989" s="80"/>
      <c r="D989" s="126"/>
      <c r="E989" s="152"/>
      <c r="F989" s="146"/>
      <c r="G989" s="130"/>
      <c r="H989" s="152"/>
      <c r="I989" s="146"/>
      <c r="J989" s="130"/>
      <c r="K989" s="152"/>
      <c r="L989" s="146"/>
      <c r="M989" s="130"/>
      <c r="N989" s="152"/>
      <c r="O989" s="146"/>
      <c r="P989" s="130"/>
      <c r="Q989" s="152"/>
      <c r="R989" s="146"/>
      <c r="S989" s="130"/>
      <c r="T989" s="152"/>
      <c r="U989" s="146"/>
      <c r="V989" s="130"/>
      <c r="W989" s="152"/>
      <c r="X989" s="146"/>
      <c r="Y989" s="130"/>
      <c r="Z989" s="152"/>
      <c r="AA989" s="154"/>
      <c r="AB989" s="161">
        <f t="shared" si="303"/>
        <v>0</v>
      </c>
      <c r="AC989" s="162">
        <f t="shared" si="304"/>
        <v>0</v>
      </c>
      <c r="AD989" s="163">
        <f t="shared" si="305"/>
        <v>0</v>
      </c>
      <c r="AE989" s="208"/>
      <c r="AF989" s="215" t="b">
        <f t="shared" si="301"/>
        <v>1</v>
      </c>
      <c r="AG989" s="215" t="b">
        <f t="shared" si="302"/>
        <v>1</v>
      </c>
      <c r="AH989" s="215" t="b">
        <f t="shared" si="306"/>
        <v>1</v>
      </c>
      <c r="AI989" s="215" t="b">
        <f t="shared" si="307"/>
        <v>1</v>
      </c>
      <c r="AJ989" s="215" t="b">
        <f t="shared" si="308"/>
        <v>0</v>
      </c>
      <c r="AK989" s="215" t="b">
        <f t="shared" si="309"/>
        <v>0</v>
      </c>
      <c r="AL989" s="215" t="b">
        <f t="shared" si="310"/>
        <v>0</v>
      </c>
      <c r="AM989" s="215" t="b">
        <f t="shared" si="311"/>
        <v>0</v>
      </c>
      <c r="AN989" s="215" t="b">
        <f t="shared" si="312"/>
        <v>0</v>
      </c>
      <c r="AO989" s="215" t="b">
        <f t="shared" si="313"/>
        <v>0</v>
      </c>
      <c r="AP989" s="215" t="b">
        <f t="shared" si="314"/>
        <v>0</v>
      </c>
      <c r="AQ989" s="215" t="b">
        <f t="shared" si="315"/>
        <v>0</v>
      </c>
      <c r="AR989" s="215" t="b">
        <f t="shared" si="316"/>
        <v>0</v>
      </c>
      <c r="AS989" s="215" t="b">
        <f t="shared" si="317"/>
        <v>1</v>
      </c>
      <c r="AT989" s="215" t="b">
        <f t="shared" si="318"/>
        <v>1</v>
      </c>
      <c r="AU989" s="215" t="b">
        <f t="shared" si="319"/>
        <v>1</v>
      </c>
      <c r="AV989" s="215" t="b">
        <f t="shared" si="320"/>
        <v>1</v>
      </c>
    </row>
    <row r="990" spans="1:48" ht="15.75">
      <c r="A990" s="77">
        <v>968</v>
      </c>
      <c r="B990" s="134"/>
      <c r="C990" s="80"/>
      <c r="D990" s="126"/>
      <c r="E990" s="152"/>
      <c r="F990" s="146"/>
      <c r="G990" s="130"/>
      <c r="H990" s="152"/>
      <c r="I990" s="146"/>
      <c r="J990" s="130"/>
      <c r="K990" s="152"/>
      <c r="L990" s="146"/>
      <c r="M990" s="130"/>
      <c r="N990" s="152"/>
      <c r="O990" s="146"/>
      <c r="P990" s="130"/>
      <c r="Q990" s="152"/>
      <c r="R990" s="146"/>
      <c r="S990" s="130"/>
      <c r="T990" s="152"/>
      <c r="U990" s="146"/>
      <c r="V990" s="130"/>
      <c r="W990" s="152"/>
      <c r="X990" s="146"/>
      <c r="Y990" s="130"/>
      <c r="Z990" s="152"/>
      <c r="AA990" s="154"/>
      <c r="AB990" s="161">
        <f t="shared" si="303"/>
        <v>0</v>
      </c>
      <c r="AC990" s="162">
        <f t="shared" si="304"/>
        <v>0</v>
      </c>
      <c r="AD990" s="163">
        <f t="shared" si="305"/>
        <v>0</v>
      </c>
      <c r="AE990" s="208"/>
      <c r="AF990" s="215" t="b">
        <f t="shared" si="301"/>
        <v>1</v>
      </c>
      <c r="AG990" s="215" t="b">
        <f t="shared" si="302"/>
        <v>1</v>
      </c>
      <c r="AH990" s="215" t="b">
        <f t="shared" si="306"/>
        <v>1</v>
      </c>
      <c r="AI990" s="215" t="b">
        <f t="shared" si="307"/>
        <v>1</v>
      </c>
      <c r="AJ990" s="215" t="b">
        <f t="shared" si="308"/>
        <v>0</v>
      </c>
      <c r="AK990" s="215" t="b">
        <f t="shared" si="309"/>
        <v>0</v>
      </c>
      <c r="AL990" s="215" t="b">
        <f t="shared" si="310"/>
        <v>0</v>
      </c>
      <c r="AM990" s="215" t="b">
        <f t="shared" si="311"/>
        <v>0</v>
      </c>
      <c r="AN990" s="215" t="b">
        <f t="shared" si="312"/>
        <v>0</v>
      </c>
      <c r="AO990" s="215" t="b">
        <f t="shared" si="313"/>
        <v>0</v>
      </c>
      <c r="AP990" s="215" t="b">
        <f t="shared" si="314"/>
        <v>0</v>
      </c>
      <c r="AQ990" s="215" t="b">
        <f t="shared" si="315"/>
        <v>0</v>
      </c>
      <c r="AR990" s="215" t="b">
        <f t="shared" si="316"/>
        <v>0</v>
      </c>
      <c r="AS990" s="215" t="b">
        <f t="shared" si="317"/>
        <v>1</v>
      </c>
      <c r="AT990" s="215" t="b">
        <f t="shared" si="318"/>
        <v>1</v>
      </c>
      <c r="AU990" s="215" t="b">
        <f t="shared" si="319"/>
        <v>1</v>
      </c>
      <c r="AV990" s="215" t="b">
        <f t="shared" si="320"/>
        <v>1</v>
      </c>
    </row>
    <row r="991" spans="1:48" ht="15.75">
      <c r="A991" s="77">
        <v>969</v>
      </c>
      <c r="B991" s="134"/>
      <c r="C991" s="80"/>
      <c r="D991" s="126"/>
      <c r="E991" s="152"/>
      <c r="F991" s="146"/>
      <c r="G991" s="130"/>
      <c r="H991" s="152"/>
      <c r="I991" s="146"/>
      <c r="J991" s="130"/>
      <c r="K991" s="152"/>
      <c r="L991" s="146"/>
      <c r="M991" s="130"/>
      <c r="N991" s="152"/>
      <c r="O991" s="146"/>
      <c r="P991" s="130"/>
      <c r="Q991" s="152"/>
      <c r="R991" s="146"/>
      <c r="S991" s="130"/>
      <c r="T991" s="152"/>
      <c r="U991" s="146"/>
      <c r="V991" s="130"/>
      <c r="W991" s="152"/>
      <c r="X991" s="146"/>
      <c r="Y991" s="130"/>
      <c r="Z991" s="152"/>
      <c r="AA991" s="154"/>
      <c r="AB991" s="161">
        <f t="shared" si="303"/>
        <v>0</v>
      </c>
      <c r="AC991" s="162">
        <f t="shared" si="304"/>
        <v>0</v>
      </c>
      <c r="AD991" s="163">
        <f t="shared" si="305"/>
        <v>0</v>
      </c>
      <c r="AE991" s="208"/>
      <c r="AF991" s="215" t="b">
        <f t="shared" si="301"/>
        <v>1</v>
      </c>
      <c r="AG991" s="215" t="b">
        <f t="shared" si="302"/>
        <v>1</v>
      </c>
      <c r="AH991" s="215" t="b">
        <f t="shared" si="306"/>
        <v>1</v>
      </c>
      <c r="AI991" s="215" t="b">
        <f t="shared" si="307"/>
        <v>1</v>
      </c>
      <c r="AJ991" s="215" t="b">
        <f t="shared" si="308"/>
        <v>0</v>
      </c>
      <c r="AK991" s="215" t="b">
        <f t="shared" si="309"/>
        <v>0</v>
      </c>
      <c r="AL991" s="215" t="b">
        <f t="shared" si="310"/>
        <v>0</v>
      </c>
      <c r="AM991" s="215" t="b">
        <f t="shared" si="311"/>
        <v>0</v>
      </c>
      <c r="AN991" s="215" t="b">
        <f t="shared" si="312"/>
        <v>0</v>
      </c>
      <c r="AO991" s="215" t="b">
        <f t="shared" si="313"/>
        <v>0</v>
      </c>
      <c r="AP991" s="215" t="b">
        <f t="shared" si="314"/>
        <v>0</v>
      </c>
      <c r="AQ991" s="215" t="b">
        <f t="shared" si="315"/>
        <v>0</v>
      </c>
      <c r="AR991" s="215" t="b">
        <f t="shared" si="316"/>
        <v>0</v>
      </c>
      <c r="AS991" s="215" t="b">
        <f t="shared" si="317"/>
        <v>1</v>
      </c>
      <c r="AT991" s="215" t="b">
        <f t="shared" si="318"/>
        <v>1</v>
      </c>
      <c r="AU991" s="215" t="b">
        <f t="shared" si="319"/>
        <v>1</v>
      </c>
      <c r="AV991" s="215" t="b">
        <f t="shared" si="320"/>
        <v>1</v>
      </c>
    </row>
    <row r="992" spans="1:48" ht="15.75">
      <c r="A992" s="77">
        <v>970</v>
      </c>
      <c r="B992" s="134"/>
      <c r="C992" s="80"/>
      <c r="D992" s="126"/>
      <c r="E992" s="152"/>
      <c r="F992" s="146"/>
      <c r="G992" s="130"/>
      <c r="H992" s="152"/>
      <c r="I992" s="146"/>
      <c r="J992" s="130"/>
      <c r="K992" s="152"/>
      <c r="L992" s="146"/>
      <c r="M992" s="130"/>
      <c r="N992" s="152"/>
      <c r="O992" s="146"/>
      <c r="P992" s="130"/>
      <c r="Q992" s="152"/>
      <c r="R992" s="146"/>
      <c r="S992" s="130"/>
      <c r="T992" s="152"/>
      <c r="U992" s="146"/>
      <c r="V992" s="130"/>
      <c r="W992" s="152"/>
      <c r="X992" s="146"/>
      <c r="Y992" s="130"/>
      <c r="Z992" s="152"/>
      <c r="AA992" s="154"/>
      <c r="AB992" s="161">
        <f t="shared" si="303"/>
        <v>0</v>
      </c>
      <c r="AC992" s="162">
        <f t="shared" si="304"/>
        <v>0</v>
      </c>
      <c r="AD992" s="163">
        <f t="shared" si="305"/>
        <v>0</v>
      </c>
      <c r="AE992" s="208"/>
      <c r="AF992" s="215" t="b">
        <f t="shared" si="301"/>
        <v>1</v>
      </c>
      <c r="AG992" s="215" t="b">
        <f t="shared" si="302"/>
        <v>1</v>
      </c>
      <c r="AH992" s="215" t="b">
        <f t="shared" si="306"/>
        <v>1</v>
      </c>
      <c r="AI992" s="215" t="b">
        <f t="shared" si="307"/>
        <v>1</v>
      </c>
      <c r="AJ992" s="215" t="b">
        <f t="shared" si="308"/>
        <v>0</v>
      </c>
      <c r="AK992" s="215" t="b">
        <f t="shared" si="309"/>
        <v>0</v>
      </c>
      <c r="AL992" s="215" t="b">
        <f t="shared" si="310"/>
        <v>0</v>
      </c>
      <c r="AM992" s="215" t="b">
        <f t="shared" si="311"/>
        <v>0</v>
      </c>
      <c r="AN992" s="215" t="b">
        <f t="shared" si="312"/>
        <v>0</v>
      </c>
      <c r="AO992" s="215" t="b">
        <f t="shared" si="313"/>
        <v>0</v>
      </c>
      <c r="AP992" s="215" t="b">
        <f t="shared" si="314"/>
        <v>0</v>
      </c>
      <c r="AQ992" s="215" t="b">
        <f t="shared" si="315"/>
        <v>0</v>
      </c>
      <c r="AR992" s="215" t="b">
        <f t="shared" si="316"/>
        <v>0</v>
      </c>
      <c r="AS992" s="215" t="b">
        <f t="shared" si="317"/>
        <v>1</v>
      </c>
      <c r="AT992" s="215" t="b">
        <f t="shared" si="318"/>
        <v>1</v>
      </c>
      <c r="AU992" s="215" t="b">
        <f t="shared" si="319"/>
        <v>1</v>
      </c>
      <c r="AV992" s="215" t="b">
        <f t="shared" si="320"/>
        <v>1</v>
      </c>
    </row>
    <row r="993" spans="1:48" ht="15.75">
      <c r="A993" s="77">
        <v>971</v>
      </c>
      <c r="B993" s="134"/>
      <c r="C993" s="80"/>
      <c r="D993" s="126"/>
      <c r="E993" s="152"/>
      <c r="F993" s="146"/>
      <c r="G993" s="130"/>
      <c r="H993" s="152"/>
      <c r="I993" s="146"/>
      <c r="J993" s="130"/>
      <c r="K993" s="152"/>
      <c r="L993" s="146"/>
      <c r="M993" s="130"/>
      <c r="N993" s="152"/>
      <c r="O993" s="146"/>
      <c r="P993" s="130"/>
      <c r="Q993" s="152"/>
      <c r="R993" s="146"/>
      <c r="S993" s="130"/>
      <c r="T993" s="152"/>
      <c r="U993" s="146"/>
      <c r="V993" s="130"/>
      <c r="W993" s="152"/>
      <c r="X993" s="146"/>
      <c r="Y993" s="130"/>
      <c r="Z993" s="152"/>
      <c r="AA993" s="154"/>
      <c r="AB993" s="161">
        <f t="shared" si="303"/>
        <v>0</v>
      </c>
      <c r="AC993" s="162">
        <f t="shared" si="304"/>
        <v>0</v>
      </c>
      <c r="AD993" s="163">
        <f t="shared" si="305"/>
        <v>0</v>
      </c>
      <c r="AE993" s="208"/>
      <c r="AF993" s="215" t="b">
        <f t="shared" si="301"/>
        <v>1</v>
      </c>
      <c r="AG993" s="215" t="b">
        <f t="shared" si="302"/>
        <v>1</v>
      </c>
      <c r="AH993" s="215" t="b">
        <f t="shared" si="306"/>
        <v>1</v>
      </c>
      <c r="AI993" s="215" t="b">
        <f t="shared" si="307"/>
        <v>1</v>
      </c>
      <c r="AJ993" s="215" t="b">
        <f t="shared" si="308"/>
        <v>0</v>
      </c>
      <c r="AK993" s="215" t="b">
        <f t="shared" si="309"/>
        <v>0</v>
      </c>
      <c r="AL993" s="215" t="b">
        <f t="shared" si="310"/>
        <v>0</v>
      </c>
      <c r="AM993" s="215" t="b">
        <f t="shared" si="311"/>
        <v>0</v>
      </c>
      <c r="AN993" s="215" t="b">
        <f t="shared" si="312"/>
        <v>0</v>
      </c>
      <c r="AO993" s="215" t="b">
        <f t="shared" si="313"/>
        <v>0</v>
      </c>
      <c r="AP993" s="215" t="b">
        <f t="shared" si="314"/>
        <v>0</v>
      </c>
      <c r="AQ993" s="215" t="b">
        <f t="shared" si="315"/>
        <v>0</v>
      </c>
      <c r="AR993" s="215" t="b">
        <f t="shared" si="316"/>
        <v>0</v>
      </c>
      <c r="AS993" s="215" t="b">
        <f t="shared" si="317"/>
        <v>1</v>
      </c>
      <c r="AT993" s="215" t="b">
        <f t="shared" si="318"/>
        <v>1</v>
      </c>
      <c r="AU993" s="215" t="b">
        <f t="shared" si="319"/>
        <v>1</v>
      </c>
      <c r="AV993" s="215" t="b">
        <f t="shared" si="320"/>
        <v>1</v>
      </c>
    </row>
    <row r="994" spans="1:48" ht="15.75">
      <c r="A994" s="77">
        <v>972</v>
      </c>
      <c r="B994" s="134"/>
      <c r="C994" s="80"/>
      <c r="D994" s="126"/>
      <c r="E994" s="152"/>
      <c r="F994" s="146"/>
      <c r="G994" s="130"/>
      <c r="H994" s="152"/>
      <c r="I994" s="146"/>
      <c r="J994" s="130"/>
      <c r="K994" s="152"/>
      <c r="L994" s="146"/>
      <c r="M994" s="130"/>
      <c r="N994" s="152"/>
      <c r="O994" s="146"/>
      <c r="P994" s="130"/>
      <c r="Q994" s="152"/>
      <c r="R994" s="146"/>
      <c r="S994" s="130"/>
      <c r="T994" s="152"/>
      <c r="U994" s="146"/>
      <c r="V994" s="130"/>
      <c r="W994" s="152"/>
      <c r="X994" s="146"/>
      <c r="Y994" s="130"/>
      <c r="Z994" s="152"/>
      <c r="AA994" s="154"/>
      <c r="AB994" s="161">
        <f t="shared" si="303"/>
        <v>0</v>
      </c>
      <c r="AC994" s="162">
        <f t="shared" si="304"/>
        <v>0</v>
      </c>
      <c r="AD994" s="163">
        <f t="shared" si="305"/>
        <v>0</v>
      </c>
      <c r="AE994" s="208"/>
      <c r="AF994" s="215" t="b">
        <f t="shared" si="301"/>
        <v>1</v>
      </c>
      <c r="AG994" s="215" t="b">
        <f t="shared" si="302"/>
        <v>1</v>
      </c>
      <c r="AH994" s="215" t="b">
        <f t="shared" si="306"/>
        <v>1</v>
      </c>
      <c r="AI994" s="215" t="b">
        <f t="shared" si="307"/>
        <v>1</v>
      </c>
      <c r="AJ994" s="215" t="b">
        <f t="shared" si="308"/>
        <v>0</v>
      </c>
      <c r="AK994" s="215" t="b">
        <f t="shared" si="309"/>
        <v>0</v>
      </c>
      <c r="AL994" s="215" t="b">
        <f t="shared" si="310"/>
        <v>0</v>
      </c>
      <c r="AM994" s="215" t="b">
        <f t="shared" si="311"/>
        <v>0</v>
      </c>
      <c r="AN994" s="215" t="b">
        <f t="shared" si="312"/>
        <v>0</v>
      </c>
      <c r="AO994" s="215" t="b">
        <f t="shared" si="313"/>
        <v>0</v>
      </c>
      <c r="AP994" s="215" t="b">
        <f t="shared" si="314"/>
        <v>0</v>
      </c>
      <c r="AQ994" s="215" t="b">
        <f t="shared" si="315"/>
        <v>0</v>
      </c>
      <c r="AR994" s="215" t="b">
        <f t="shared" si="316"/>
        <v>0</v>
      </c>
      <c r="AS994" s="215" t="b">
        <f t="shared" si="317"/>
        <v>1</v>
      </c>
      <c r="AT994" s="215" t="b">
        <f t="shared" si="318"/>
        <v>1</v>
      </c>
      <c r="AU994" s="215" t="b">
        <f t="shared" si="319"/>
        <v>1</v>
      </c>
      <c r="AV994" s="215" t="b">
        <f t="shared" si="320"/>
        <v>1</v>
      </c>
    </row>
    <row r="995" spans="1:48" ht="15.75">
      <c r="A995" s="77">
        <v>973</v>
      </c>
      <c r="B995" s="134"/>
      <c r="C995" s="80"/>
      <c r="D995" s="126"/>
      <c r="E995" s="152"/>
      <c r="F995" s="146"/>
      <c r="G995" s="130"/>
      <c r="H995" s="152"/>
      <c r="I995" s="146"/>
      <c r="J995" s="130"/>
      <c r="K995" s="152"/>
      <c r="L995" s="146"/>
      <c r="M995" s="130"/>
      <c r="N995" s="152"/>
      <c r="O995" s="146"/>
      <c r="P995" s="130"/>
      <c r="Q995" s="152"/>
      <c r="R995" s="146"/>
      <c r="S995" s="130"/>
      <c r="T995" s="152"/>
      <c r="U995" s="146"/>
      <c r="V995" s="130"/>
      <c r="W995" s="152"/>
      <c r="X995" s="146"/>
      <c r="Y995" s="130"/>
      <c r="Z995" s="152"/>
      <c r="AA995" s="154"/>
      <c r="AB995" s="161">
        <f t="shared" si="303"/>
        <v>0</v>
      </c>
      <c r="AC995" s="162">
        <f t="shared" si="304"/>
        <v>0</v>
      </c>
      <c r="AD995" s="163">
        <f t="shared" si="305"/>
        <v>0</v>
      </c>
      <c r="AE995" s="208"/>
      <c r="AF995" s="215" t="b">
        <f t="shared" si="301"/>
        <v>1</v>
      </c>
      <c r="AG995" s="215" t="b">
        <f t="shared" si="302"/>
        <v>1</v>
      </c>
      <c r="AH995" s="215" t="b">
        <f t="shared" si="306"/>
        <v>1</v>
      </c>
      <c r="AI995" s="215" t="b">
        <f t="shared" si="307"/>
        <v>1</v>
      </c>
      <c r="AJ995" s="215" t="b">
        <f t="shared" si="308"/>
        <v>0</v>
      </c>
      <c r="AK995" s="215" t="b">
        <f t="shared" si="309"/>
        <v>0</v>
      </c>
      <c r="AL995" s="215" t="b">
        <f t="shared" si="310"/>
        <v>0</v>
      </c>
      <c r="AM995" s="215" t="b">
        <f t="shared" si="311"/>
        <v>0</v>
      </c>
      <c r="AN995" s="215" t="b">
        <f t="shared" si="312"/>
        <v>0</v>
      </c>
      <c r="AO995" s="215" t="b">
        <f t="shared" si="313"/>
        <v>0</v>
      </c>
      <c r="AP995" s="215" t="b">
        <f t="shared" si="314"/>
        <v>0</v>
      </c>
      <c r="AQ995" s="215" t="b">
        <f t="shared" si="315"/>
        <v>0</v>
      </c>
      <c r="AR995" s="215" t="b">
        <f t="shared" si="316"/>
        <v>0</v>
      </c>
      <c r="AS995" s="215" t="b">
        <f t="shared" si="317"/>
        <v>1</v>
      </c>
      <c r="AT995" s="215" t="b">
        <f t="shared" si="318"/>
        <v>1</v>
      </c>
      <c r="AU995" s="215" t="b">
        <f t="shared" si="319"/>
        <v>1</v>
      </c>
      <c r="AV995" s="215" t="b">
        <f t="shared" si="320"/>
        <v>1</v>
      </c>
    </row>
    <row r="996" spans="1:48" ht="15.75">
      <c r="A996" s="77">
        <v>974</v>
      </c>
      <c r="B996" s="134"/>
      <c r="C996" s="80"/>
      <c r="D996" s="126"/>
      <c r="E996" s="152"/>
      <c r="F996" s="146"/>
      <c r="G996" s="130"/>
      <c r="H996" s="152"/>
      <c r="I996" s="146"/>
      <c r="J996" s="130"/>
      <c r="K996" s="152"/>
      <c r="L996" s="146"/>
      <c r="M996" s="130"/>
      <c r="N996" s="152"/>
      <c r="O996" s="146"/>
      <c r="P996" s="130"/>
      <c r="Q996" s="152"/>
      <c r="R996" s="146"/>
      <c r="S996" s="130"/>
      <c r="T996" s="152"/>
      <c r="U996" s="146"/>
      <c r="V996" s="130"/>
      <c r="W996" s="152"/>
      <c r="X996" s="146"/>
      <c r="Y996" s="130"/>
      <c r="Z996" s="152"/>
      <c r="AA996" s="154"/>
      <c r="AB996" s="161">
        <f t="shared" si="303"/>
        <v>0</v>
      </c>
      <c r="AC996" s="162">
        <f t="shared" si="304"/>
        <v>0</v>
      </c>
      <c r="AD996" s="163">
        <f t="shared" si="305"/>
        <v>0</v>
      </c>
      <c r="AE996" s="208"/>
      <c r="AF996" s="215" t="b">
        <f t="shared" si="301"/>
        <v>1</v>
      </c>
      <c r="AG996" s="215" t="b">
        <f t="shared" si="302"/>
        <v>1</v>
      </c>
      <c r="AH996" s="215" t="b">
        <f t="shared" si="306"/>
        <v>1</v>
      </c>
      <c r="AI996" s="215" t="b">
        <f t="shared" si="307"/>
        <v>1</v>
      </c>
      <c r="AJ996" s="215" t="b">
        <f t="shared" si="308"/>
        <v>0</v>
      </c>
      <c r="AK996" s="215" t="b">
        <f t="shared" si="309"/>
        <v>0</v>
      </c>
      <c r="AL996" s="215" t="b">
        <f t="shared" si="310"/>
        <v>0</v>
      </c>
      <c r="AM996" s="215" t="b">
        <f t="shared" si="311"/>
        <v>0</v>
      </c>
      <c r="AN996" s="215" t="b">
        <f t="shared" si="312"/>
        <v>0</v>
      </c>
      <c r="AO996" s="215" t="b">
        <f t="shared" si="313"/>
        <v>0</v>
      </c>
      <c r="AP996" s="215" t="b">
        <f t="shared" si="314"/>
        <v>0</v>
      </c>
      <c r="AQ996" s="215" t="b">
        <f t="shared" si="315"/>
        <v>0</v>
      </c>
      <c r="AR996" s="215" t="b">
        <f t="shared" si="316"/>
        <v>0</v>
      </c>
      <c r="AS996" s="215" t="b">
        <f t="shared" si="317"/>
        <v>1</v>
      </c>
      <c r="AT996" s="215" t="b">
        <f t="shared" si="318"/>
        <v>1</v>
      </c>
      <c r="AU996" s="215" t="b">
        <f t="shared" si="319"/>
        <v>1</v>
      </c>
      <c r="AV996" s="215" t="b">
        <f t="shared" si="320"/>
        <v>1</v>
      </c>
    </row>
    <row r="997" spans="1:48" ht="15.75">
      <c r="A997" s="77">
        <v>975</v>
      </c>
      <c r="B997" s="134"/>
      <c r="C997" s="80"/>
      <c r="D997" s="126"/>
      <c r="E997" s="152"/>
      <c r="F997" s="146"/>
      <c r="G997" s="130"/>
      <c r="H997" s="152"/>
      <c r="I997" s="146"/>
      <c r="J997" s="130"/>
      <c r="K997" s="152"/>
      <c r="L997" s="146"/>
      <c r="M997" s="130"/>
      <c r="N997" s="152"/>
      <c r="O997" s="146"/>
      <c r="P997" s="130"/>
      <c r="Q997" s="152"/>
      <c r="R997" s="146"/>
      <c r="S997" s="130"/>
      <c r="T997" s="152"/>
      <c r="U997" s="146"/>
      <c r="V997" s="130"/>
      <c r="W997" s="152"/>
      <c r="X997" s="146"/>
      <c r="Y997" s="130"/>
      <c r="Z997" s="152"/>
      <c r="AA997" s="154"/>
      <c r="AB997" s="161">
        <f t="shared" si="303"/>
        <v>0</v>
      </c>
      <c r="AC997" s="162">
        <f t="shared" si="304"/>
        <v>0</v>
      </c>
      <c r="AD997" s="163">
        <f t="shared" si="305"/>
        <v>0</v>
      </c>
      <c r="AE997" s="208"/>
      <c r="AF997" s="215" t="b">
        <f t="shared" si="301"/>
        <v>1</v>
      </c>
      <c r="AG997" s="215" t="b">
        <f t="shared" si="302"/>
        <v>1</v>
      </c>
      <c r="AH997" s="215" t="b">
        <f t="shared" si="306"/>
        <v>1</v>
      </c>
      <c r="AI997" s="215" t="b">
        <f t="shared" si="307"/>
        <v>1</v>
      </c>
      <c r="AJ997" s="215" t="b">
        <f t="shared" si="308"/>
        <v>0</v>
      </c>
      <c r="AK997" s="215" t="b">
        <f t="shared" si="309"/>
        <v>0</v>
      </c>
      <c r="AL997" s="215" t="b">
        <f t="shared" si="310"/>
        <v>0</v>
      </c>
      <c r="AM997" s="215" t="b">
        <f t="shared" si="311"/>
        <v>0</v>
      </c>
      <c r="AN997" s="215" t="b">
        <f t="shared" si="312"/>
        <v>0</v>
      </c>
      <c r="AO997" s="215" t="b">
        <f t="shared" si="313"/>
        <v>0</v>
      </c>
      <c r="AP997" s="215" t="b">
        <f t="shared" si="314"/>
        <v>0</v>
      </c>
      <c r="AQ997" s="215" t="b">
        <f t="shared" si="315"/>
        <v>0</v>
      </c>
      <c r="AR997" s="215" t="b">
        <f t="shared" si="316"/>
        <v>0</v>
      </c>
      <c r="AS997" s="215" t="b">
        <f t="shared" si="317"/>
        <v>1</v>
      </c>
      <c r="AT997" s="215" t="b">
        <f t="shared" si="318"/>
        <v>1</v>
      </c>
      <c r="AU997" s="215" t="b">
        <f t="shared" si="319"/>
        <v>1</v>
      </c>
      <c r="AV997" s="215" t="b">
        <f t="shared" si="320"/>
        <v>1</v>
      </c>
    </row>
    <row r="998" spans="1:48" ht="15.75">
      <c r="A998" s="77">
        <v>976</v>
      </c>
      <c r="B998" s="134"/>
      <c r="C998" s="80"/>
      <c r="D998" s="126"/>
      <c r="E998" s="152"/>
      <c r="F998" s="146"/>
      <c r="G998" s="130"/>
      <c r="H998" s="152"/>
      <c r="I998" s="146"/>
      <c r="J998" s="130"/>
      <c r="K998" s="152"/>
      <c r="L998" s="146"/>
      <c r="M998" s="130"/>
      <c r="N998" s="152"/>
      <c r="O998" s="146"/>
      <c r="P998" s="130"/>
      <c r="Q998" s="152"/>
      <c r="R998" s="146"/>
      <c r="S998" s="130"/>
      <c r="T998" s="152"/>
      <c r="U998" s="146"/>
      <c r="V998" s="130"/>
      <c r="W998" s="152"/>
      <c r="X998" s="146"/>
      <c r="Y998" s="130"/>
      <c r="Z998" s="152"/>
      <c r="AA998" s="154"/>
      <c r="AB998" s="161">
        <f t="shared" si="303"/>
        <v>0</v>
      </c>
      <c r="AC998" s="162">
        <f t="shared" si="304"/>
        <v>0</v>
      </c>
      <c r="AD998" s="163">
        <f t="shared" si="305"/>
        <v>0</v>
      </c>
      <c r="AE998" s="208"/>
      <c r="AF998" s="215" t="b">
        <f t="shared" si="301"/>
        <v>1</v>
      </c>
      <c r="AG998" s="215" t="b">
        <f t="shared" si="302"/>
        <v>1</v>
      </c>
      <c r="AH998" s="215" t="b">
        <f t="shared" si="306"/>
        <v>1</v>
      </c>
      <c r="AI998" s="215" t="b">
        <f t="shared" si="307"/>
        <v>1</v>
      </c>
      <c r="AJ998" s="215" t="b">
        <f t="shared" si="308"/>
        <v>0</v>
      </c>
      <c r="AK998" s="215" t="b">
        <f t="shared" si="309"/>
        <v>0</v>
      </c>
      <c r="AL998" s="215" t="b">
        <f t="shared" si="310"/>
        <v>0</v>
      </c>
      <c r="AM998" s="215" t="b">
        <f t="shared" si="311"/>
        <v>0</v>
      </c>
      <c r="AN998" s="215" t="b">
        <f t="shared" si="312"/>
        <v>0</v>
      </c>
      <c r="AO998" s="215" t="b">
        <f t="shared" si="313"/>
        <v>0</v>
      </c>
      <c r="AP998" s="215" t="b">
        <f t="shared" si="314"/>
        <v>0</v>
      </c>
      <c r="AQ998" s="215" t="b">
        <f t="shared" si="315"/>
        <v>0</v>
      </c>
      <c r="AR998" s="215" t="b">
        <f t="shared" si="316"/>
        <v>0</v>
      </c>
      <c r="AS998" s="215" t="b">
        <f t="shared" si="317"/>
        <v>1</v>
      </c>
      <c r="AT998" s="215" t="b">
        <f t="shared" si="318"/>
        <v>1</v>
      </c>
      <c r="AU998" s="215" t="b">
        <f t="shared" si="319"/>
        <v>1</v>
      </c>
      <c r="AV998" s="215" t="b">
        <f t="shared" si="320"/>
        <v>1</v>
      </c>
    </row>
    <row r="999" spans="1:48" ht="15.75">
      <c r="A999" s="77">
        <v>977</v>
      </c>
      <c r="B999" s="134"/>
      <c r="C999" s="80"/>
      <c r="D999" s="126"/>
      <c r="E999" s="152"/>
      <c r="F999" s="146"/>
      <c r="G999" s="130"/>
      <c r="H999" s="152"/>
      <c r="I999" s="146"/>
      <c r="J999" s="130"/>
      <c r="K999" s="152"/>
      <c r="L999" s="146"/>
      <c r="M999" s="130"/>
      <c r="N999" s="152"/>
      <c r="O999" s="146"/>
      <c r="P999" s="130"/>
      <c r="Q999" s="152"/>
      <c r="R999" s="146"/>
      <c r="S999" s="130"/>
      <c r="T999" s="152"/>
      <c r="U999" s="146"/>
      <c r="V999" s="130"/>
      <c r="W999" s="152"/>
      <c r="X999" s="146"/>
      <c r="Y999" s="130"/>
      <c r="Z999" s="152"/>
      <c r="AA999" s="154"/>
      <c r="AB999" s="161">
        <f t="shared" si="303"/>
        <v>0</v>
      </c>
      <c r="AC999" s="162">
        <f t="shared" si="304"/>
        <v>0</v>
      </c>
      <c r="AD999" s="163">
        <f t="shared" si="305"/>
        <v>0</v>
      </c>
      <c r="AE999" s="208"/>
      <c r="AF999" s="215" t="b">
        <f t="shared" si="301"/>
        <v>1</v>
      </c>
      <c r="AG999" s="215" t="b">
        <f t="shared" si="302"/>
        <v>1</v>
      </c>
      <c r="AH999" s="215" t="b">
        <f t="shared" si="306"/>
        <v>1</v>
      </c>
      <c r="AI999" s="215" t="b">
        <f t="shared" si="307"/>
        <v>1</v>
      </c>
      <c r="AJ999" s="215" t="b">
        <f t="shared" si="308"/>
        <v>0</v>
      </c>
      <c r="AK999" s="215" t="b">
        <f t="shared" si="309"/>
        <v>0</v>
      </c>
      <c r="AL999" s="215" t="b">
        <f t="shared" si="310"/>
        <v>0</v>
      </c>
      <c r="AM999" s="215" t="b">
        <f t="shared" si="311"/>
        <v>0</v>
      </c>
      <c r="AN999" s="215" t="b">
        <f t="shared" si="312"/>
        <v>0</v>
      </c>
      <c r="AO999" s="215" t="b">
        <f t="shared" si="313"/>
        <v>0</v>
      </c>
      <c r="AP999" s="215" t="b">
        <f t="shared" si="314"/>
        <v>0</v>
      </c>
      <c r="AQ999" s="215" t="b">
        <f t="shared" si="315"/>
        <v>0</v>
      </c>
      <c r="AR999" s="215" t="b">
        <f t="shared" si="316"/>
        <v>0</v>
      </c>
      <c r="AS999" s="215" t="b">
        <f t="shared" si="317"/>
        <v>1</v>
      </c>
      <c r="AT999" s="215" t="b">
        <f t="shared" si="318"/>
        <v>1</v>
      </c>
      <c r="AU999" s="215" t="b">
        <f t="shared" si="319"/>
        <v>1</v>
      </c>
      <c r="AV999" s="215" t="b">
        <f t="shared" si="320"/>
        <v>1</v>
      </c>
    </row>
    <row r="1000" spans="1:48" ht="15.75">
      <c r="A1000" s="77">
        <v>978</v>
      </c>
      <c r="B1000" s="134"/>
      <c r="C1000" s="80"/>
      <c r="D1000" s="126"/>
      <c r="E1000" s="152"/>
      <c r="F1000" s="146"/>
      <c r="G1000" s="130"/>
      <c r="H1000" s="152"/>
      <c r="I1000" s="146"/>
      <c r="J1000" s="130"/>
      <c r="K1000" s="152"/>
      <c r="L1000" s="146"/>
      <c r="M1000" s="130"/>
      <c r="N1000" s="152"/>
      <c r="O1000" s="146"/>
      <c r="P1000" s="130"/>
      <c r="Q1000" s="152"/>
      <c r="R1000" s="146"/>
      <c r="S1000" s="130"/>
      <c r="T1000" s="152"/>
      <c r="U1000" s="146"/>
      <c r="V1000" s="130"/>
      <c r="W1000" s="152"/>
      <c r="X1000" s="146"/>
      <c r="Y1000" s="130"/>
      <c r="Z1000" s="152"/>
      <c r="AA1000" s="154"/>
      <c r="AB1000" s="161">
        <f t="shared" si="303"/>
        <v>0</v>
      </c>
      <c r="AC1000" s="162">
        <f t="shared" si="304"/>
        <v>0</v>
      </c>
      <c r="AD1000" s="163">
        <f t="shared" si="305"/>
        <v>0</v>
      </c>
      <c r="AE1000" s="208"/>
      <c r="AF1000" s="215" t="b">
        <f t="shared" si="301"/>
        <v>1</v>
      </c>
      <c r="AG1000" s="215" t="b">
        <f t="shared" si="302"/>
        <v>1</v>
      </c>
      <c r="AH1000" s="215" t="b">
        <f t="shared" si="306"/>
        <v>1</v>
      </c>
      <c r="AI1000" s="215" t="b">
        <f t="shared" si="307"/>
        <v>1</v>
      </c>
      <c r="AJ1000" s="215" t="b">
        <f t="shared" si="308"/>
        <v>0</v>
      </c>
      <c r="AK1000" s="215" t="b">
        <f t="shared" si="309"/>
        <v>0</v>
      </c>
      <c r="AL1000" s="215" t="b">
        <f t="shared" si="310"/>
        <v>0</v>
      </c>
      <c r="AM1000" s="215" t="b">
        <f t="shared" si="311"/>
        <v>0</v>
      </c>
      <c r="AN1000" s="215" t="b">
        <f t="shared" si="312"/>
        <v>0</v>
      </c>
      <c r="AO1000" s="215" t="b">
        <f t="shared" si="313"/>
        <v>0</v>
      </c>
      <c r="AP1000" s="215" t="b">
        <f t="shared" si="314"/>
        <v>0</v>
      </c>
      <c r="AQ1000" s="215" t="b">
        <f t="shared" si="315"/>
        <v>0</v>
      </c>
      <c r="AR1000" s="215" t="b">
        <f t="shared" si="316"/>
        <v>0</v>
      </c>
      <c r="AS1000" s="215" t="b">
        <f t="shared" si="317"/>
        <v>1</v>
      </c>
      <c r="AT1000" s="215" t="b">
        <f t="shared" si="318"/>
        <v>1</v>
      </c>
      <c r="AU1000" s="215" t="b">
        <f t="shared" si="319"/>
        <v>1</v>
      </c>
      <c r="AV1000" s="215" t="b">
        <f t="shared" si="320"/>
        <v>1</v>
      </c>
    </row>
    <row r="1001" spans="1:48" ht="15.75">
      <c r="A1001" s="77">
        <v>979</v>
      </c>
      <c r="B1001" s="134"/>
      <c r="C1001" s="80"/>
      <c r="D1001" s="126"/>
      <c r="E1001" s="152"/>
      <c r="F1001" s="146"/>
      <c r="G1001" s="130"/>
      <c r="H1001" s="152"/>
      <c r="I1001" s="146"/>
      <c r="J1001" s="130"/>
      <c r="K1001" s="152"/>
      <c r="L1001" s="146"/>
      <c r="M1001" s="130"/>
      <c r="N1001" s="152"/>
      <c r="O1001" s="146"/>
      <c r="P1001" s="130"/>
      <c r="Q1001" s="152"/>
      <c r="R1001" s="146"/>
      <c r="S1001" s="130"/>
      <c r="T1001" s="152"/>
      <c r="U1001" s="146"/>
      <c r="V1001" s="130"/>
      <c r="W1001" s="152"/>
      <c r="X1001" s="146"/>
      <c r="Y1001" s="130"/>
      <c r="Z1001" s="152"/>
      <c r="AA1001" s="154"/>
      <c r="AB1001" s="161">
        <f t="shared" si="303"/>
        <v>0</v>
      </c>
      <c r="AC1001" s="162">
        <f t="shared" si="304"/>
        <v>0</v>
      </c>
      <c r="AD1001" s="163">
        <f t="shared" si="305"/>
        <v>0</v>
      </c>
      <c r="AE1001" s="208"/>
      <c r="AF1001" s="215" t="b">
        <f t="shared" si="301"/>
        <v>1</v>
      </c>
      <c r="AG1001" s="215" t="b">
        <f t="shared" si="302"/>
        <v>1</v>
      </c>
      <c r="AH1001" s="215" t="b">
        <f t="shared" si="306"/>
        <v>1</v>
      </c>
      <c r="AI1001" s="215" t="b">
        <f t="shared" si="307"/>
        <v>1</v>
      </c>
      <c r="AJ1001" s="215" t="b">
        <f t="shared" si="308"/>
        <v>0</v>
      </c>
      <c r="AK1001" s="215" t="b">
        <f t="shared" si="309"/>
        <v>0</v>
      </c>
      <c r="AL1001" s="215" t="b">
        <f t="shared" si="310"/>
        <v>0</v>
      </c>
      <c r="AM1001" s="215" t="b">
        <f t="shared" si="311"/>
        <v>0</v>
      </c>
      <c r="AN1001" s="215" t="b">
        <f t="shared" si="312"/>
        <v>0</v>
      </c>
      <c r="AO1001" s="215" t="b">
        <f t="shared" si="313"/>
        <v>0</v>
      </c>
      <c r="AP1001" s="215" t="b">
        <f t="shared" si="314"/>
        <v>0</v>
      </c>
      <c r="AQ1001" s="215" t="b">
        <f t="shared" si="315"/>
        <v>0</v>
      </c>
      <c r="AR1001" s="215" t="b">
        <f t="shared" si="316"/>
        <v>0</v>
      </c>
      <c r="AS1001" s="215" t="b">
        <f t="shared" si="317"/>
        <v>1</v>
      </c>
      <c r="AT1001" s="215" t="b">
        <f t="shared" si="318"/>
        <v>1</v>
      </c>
      <c r="AU1001" s="215" t="b">
        <f t="shared" si="319"/>
        <v>1</v>
      </c>
      <c r="AV1001" s="215" t="b">
        <f t="shared" si="320"/>
        <v>1</v>
      </c>
    </row>
    <row r="1002" spans="1:48" ht="15.75">
      <c r="A1002" s="77">
        <v>980</v>
      </c>
      <c r="B1002" s="134"/>
      <c r="C1002" s="80"/>
      <c r="D1002" s="126"/>
      <c r="E1002" s="152"/>
      <c r="F1002" s="146"/>
      <c r="G1002" s="130"/>
      <c r="H1002" s="152"/>
      <c r="I1002" s="146"/>
      <c r="J1002" s="130"/>
      <c r="K1002" s="152"/>
      <c r="L1002" s="146"/>
      <c r="M1002" s="130"/>
      <c r="N1002" s="152"/>
      <c r="O1002" s="146"/>
      <c r="P1002" s="130"/>
      <c r="Q1002" s="152"/>
      <c r="R1002" s="146"/>
      <c r="S1002" s="130"/>
      <c r="T1002" s="152"/>
      <c r="U1002" s="146"/>
      <c r="V1002" s="130"/>
      <c r="W1002" s="152"/>
      <c r="X1002" s="146"/>
      <c r="Y1002" s="130"/>
      <c r="Z1002" s="152"/>
      <c r="AA1002" s="154"/>
      <c r="AB1002" s="161">
        <f t="shared" si="303"/>
        <v>0</v>
      </c>
      <c r="AC1002" s="162">
        <f t="shared" si="304"/>
        <v>0</v>
      </c>
      <c r="AD1002" s="163">
        <f t="shared" si="305"/>
        <v>0</v>
      </c>
      <c r="AE1002" s="208"/>
      <c r="AF1002" s="215" t="b">
        <f t="shared" si="301"/>
        <v>1</v>
      </c>
      <c r="AG1002" s="215" t="b">
        <f t="shared" si="302"/>
        <v>1</v>
      </c>
      <c r="AH1002" s="215" t="b">
        <f t="shared" si="306"/>
        <v>1</v>
      </c>
      <c r="AI1002" s="215" t="b">
        <f t="shared" si="307"/>
        <v>1</v>
      </c>
      <c r="AJ1002" s="215" t="b">
        <f t="shared" si="308"/>
        <v>0</v>
      </c>
      <c r="AK1002" s="215" t="b">
        <f t="shared" si="309"/>
        <v>0</v>
      </c>
      <c r="AL1002" s="215" t="b">
        <f t="shared" si="310"/>
        <v>0</v>
      </c>
      <c r="AM1002" s="215" t="b">
        <f t="shared" si="311"/>
        <v>0</v>
      </c>
      <c r="AN1002" s="215" t="b">
        <f t="shared" si="312"/>
        <v>0</v>
      </c>
      <c r="AO1002" s="215" t="b">
        <f t="shared" si="313"/>
        <v>0</v>
      </c>
      <c r="AP1002" s="215" t="b">
        <f t="shared" si="314"/>
        <v>0</v>
      </c>
      <c r="AQ1002" s="215" t="b">
        <f t="shared" si="315"/>
        <v>0</v>
      </c>
      <c r="AR1002" s="215" t="b">
        <f t="shared" si="316"/>
        <v>0</v>
      </c>
      <c r="AS1002" s="215" t="b">
        <f t="shared" si="317"/>
        <v>1</v>
      </c>
      <c r="AT1002" s="215" t="b">
        <f t="shared" si="318"/>
        <v>1</v>
      </c>
      <c r="AU1002" s="215" t="b">
        <f t="shared" si="319"/>
        <v>1</v>
      </c>
      <c r="AV1002" s="215" t="b">
        <f t="shared" si="320"/>
        <v>1</v>
      </c>
    </row>
    <row r="1003" spans="1:48" ht="15.75">
      <c r="A1003" s="77">
        <v>981</v>
      </c>
      <c r="B1003" s="134"/>
      <c r="C1003" s="80"/>
      <c r="D1003" s="126"/>
      <c r="E1003" s="152"/>
      <c r="F1003" s="146"/>
      <c r="G1003" s="130"/>
      <c r="H1003" s="152"/>
      <c r="I1003" s="146"/>
      <c r="J1003" s="130"/>
      <c r="K1003" s="152"/>
      <c r="L1003" s="146"/>
      <c r="M1003" s="130"/>
      <c r="N1003" s="152"/>
      <c r="O1003" s="146"/>
      <c r="P1003" s="130"/>
      <c r="Q1003" s="152"/>
      <c r="R1003" s="146"/>
      <c r="S1003" s="130"/>
      <c r="T1003" s="152"/>
      <c r="U1003" s="146"/>
      <c r="V1003" s="130"/>
      <c r="W1003" s="152"/>
      <c r="X1003" s="146"/>
      <c r="Y1003" s="130"/>
      <c r="Z1003" s="152"/>
      <c r="AA1003" s="154"/>
      <c r="AB1003" s="161">
        <f t="shared" si="303"/>
        <v>0</v>
      </c>
      <c r="AC1003" s="162">
        <f t="shared" si="304"/>
        <v>0</v>
      </c>
      <c r="AD1003" s="163">
        <f t="shared" si="305"/>
        <v>0</v>
      </c>
      <c r="AE1003" s="208"/>
      <c r="AF1003" s="215" t="b">
        <f t="shared" si="301"/>
        <v>1</v>
      </c>
      <c r="AG1003" s="215" t="b">
        <f t="shared" si="302"/>
        <v>1</v>
      </c>
      <c r="AH1003" s="215" t="b">
        <f t="shared" si="306"/>
        <v>1</v>
      </c>
      <c r="AI1003" s="215" t="b">
        <f t="shared" si="307"/>
        <v>1</v>
      </c>
      <c r="AJ1003" s="215" t="b">
        <f t="shared" si="308"/>
        <v>0</v>
      </c>
      <c r="AK1003" s="215" t="b">
        <f t="shared" si="309"/>
        <v>0</v>
      </c>
      <c r="AL1003" s="215" t="b">
        <f t="shared" si="310"/>
        <v>0</v>
      </c>
      <c r="AM1003" s="215" t="b">
        <f t="shared" si="311"/>
        <v>0</v>
      </c>
      <c r="AN1003" s="215" t="b">
        <f t="shared" si="312"/>
        <v>0</v>
      </c>
      <c r="AO1003" s="215" t="b">
        <f t="shared" si="313"/>
        <v>0</v>
      </c>
      <c r="AP1003" s="215" t="b">
        <f t="shared" si="314"/>
        <v>0</v>
      </c>
      <c r="AQ1003" s="215" t="b">
        <f t="shared" si="315"/>
        <v>0</v>
      </c>
      <c r="AR1003" s="215" t="b">
        <f t="shared" si="316"/>
        <v>0</v>
      </c>
      <c r="AS1003" s="215" t="b">
        <f t="shared" si="317"/>
        <v>1</v>
      </c>
      <c r="AT1003" s="215" t="b">
        <f t="shared" si="318"/>
        <v>1</v>
      </c>
      <c r="AU1003" s="215" t="b">
        <f t="shared" si="319"/>
        <v>1</v>
      </c>
      <c r="AV1003" s="215" t="b">
        <f t="shared" si="320"/>
        <v>1</v>
      </c>
    </row>
    <row r="1004" spans="1:48" ht="15.75">
      <c r="A1004" s="77">
        <v>982</v>
      </c>
      <c r="B1004" s="134"/>
      <c r="C1004" s="80"/>
      <c r="D1004" s="126"/>
      <c r="E1004" s="152"/>
      <c r="F1004" s="146"/>
      <c r="G1004" s="130"/>
      <c r="H1004" s="152"/>
      <c r="I1004" s="146"/>
      <c r="J1004" s="130"/>
      <c r="K1004" s="152"/>
      <c r="L1004" s="146"/>
      <c r="M1004" s="130"/>
      <c r="N1004" s="152"/>
      <c r="O1004" s="146"/>
      <c r="P1004" s="130"/>
      <c r="Q1004" s="152"/>
      <c r="R1004" s="146"/>
      <c r="S1004" s="130"/>
      <c r="T1004" s="152"/>
      <c r="U1004" s="146"/>
      <c r="V1004" s="130"/>
      <c r="W1004" s="152"/>
      <c r="X1004" s="146"/>
      <c r="Y1004" s="130"/>
      <c r="Z1004" s="152"/>
      <c r="AA1004" s="154"/>
      <c r="AB1004" s="161">
        <f t="shared" si="303"/>
        <v>0</v>
      </c>
      <c r="AC1004" s="162">
        <f t="shared" si="304"/>
        <v>0</v>
      </c>
      <c r="AD1004" s="163">
        <f t="shared" si="305"/>
        <v>0</v>
      </c>
      <c r="AE1004" s="208"/>
      <c r="AF1004" s="215" t="b">
        <f t="shared" si="301"/>
        <v>1</v>
      </c>
      <c r="AG1004" s="215" t="b">
        <f t="shared" si="302"/>
        <v>1</v>
      </c>
      <c r="AH1004" s="215" t="b">
        <f t="shared" si="306"/>
        <v>1</v>
      </c>
      <c r="AI1004" s="215" t="b">
        <f t="shared" si="307"/>
        <v>1</v>
      </c>
      <c r="AJ1004" s="215" t="b">
        <f t="shared" si="308"/>
        <v>0</v>
      </c>
      <c r="AK1004" s="215" t="b">
        <f t="shared" si="309"/>
        <v>0</v>
      </c>
      <c r="AL1004" s="215" t="b">
        <f t="shared" si="310"/>
        <v>0</v>
      </c>
      <c r="AM1004" s="215" t="b">
        <f t="shared" si="311"/>
        <v>0</v>
      </c>
      <c r="AN1004" s="215" t="b">
        <f t="shared" si="312"/>
        <v>0</v>
      </c>
      <c r="AO1004" s="215" t="b">
        <f t="shared" si="313"/>
        <v>0</v>
      </c>
      <c r="AP1004" s="215" t="b">
        <f t="shared" si="314"/>
        <v>0</v>
      </c>
      <c r="AQ1004" s="215" t="b">
        <f t="shared" si="315"/>
        <v>0</v>
      </c>
      <c r="AR1004" s="215" t="b">
        <f t="shared" si="316"/>
        <v>0</v>
      </c>
      <c r="AS1004" s="215" t="b">
        <f t="shared" si="317"/>
        <v>1</v>
      </c>
      <c r="AT1004" s="215" t="b">
        <f t="shared" si="318"/>
        <v>1</v>
      </c>
      <c r="AU1004" s="215" t="b">
        <f t="shared" si="319"/>
        <v>1</v>
      </c>
      <c r="AV1004" s="215" t="b">
        <f t="shared" si="320"/>
        <v>1</v>
      </c>
    </row>
    <row r="1005" spans="1:48" ht="15.75">
      <c r="A1005" s="77">
        <v>983</v>
      </c>
      <c r="B1005" s="134"/>
      <c r="C1005" s="80"/>
      <c r="D1005" s="126"/>
      <c r="E1005" s="152"/>
      <c r="F1005" s="146"/>
      <c r="G1005" s="130"/>
      <c r="H1005" s="152"/>
      <c r="I1005" s="146"/>
      <c r="J1005" s="130"/>
      <c r="K1005" s="152"/>
      <c r="L1005" s="146"/>
      <c r="M1005" s="130"/>
      <c r="N1005" s="152"/>
      <c r="O1005" s="146"/>
      <c r="P1005" s="130"/>
      <c r="Q1005" s="152"/>
      <c r="R1005" s="146"/>
      <c r="S1005" s="130"/>
      <c r="T1005" s="152"/>
      <c r="U1005" s="146"/>
      <c r="V1005" s="130"/>
      <c r="W1005" s="152"/>
      <c r="X1005" s="146"/>
      <c r="Y1005" s="130"/>
      <c r="Z1005" s="152"/>
      <c r="AA1005" s="154"/>
      <c r="AB1005" s="161">
        <f t="shared" si="303"/>
        <v>0</v>
      </c>
      <c r="AC1005" s="162">
        <f t="shared" si="304"/>
        <v>0</v>
      </c>
      <c r="AD1005" s="163">
        <f t="shared" si="305"/>
        <v>0</v>
      </c>
      <c r="AE1005" s="208"/>
      <c r="AF1005" s="215" t="b">
        <f t="shared" si="301"/>
        <v>1</v>
      </c>
      <c r="AG1005" s="215" t="b">
        <f t="shared" si="302"/>
        <v>1</v>
      </c>
      <c r="AH1005" s="215" t="b">
        <f t="shared" si="306"/>
        <v>1</v>
      </c>
      <c r="AI1005" s="215" t="b">
        <f t="shared" si="307"/>
        <v>1</v>
      </c>
      <c r="AJ1005" s="215" t="b">
        <f t="shared" si="308"/>
        <v>0</v>
      </c>
      <c r="AK1005" s="215" t="b">
        <f t="shared" si="309"/>
        <v>0</v>
      </c>
      <c r="AL1005" s="215" t="b">
        <f t="shared" si="310"/>
        <v>0</v>
      </c>
      <c r="AM1005" s="215" t="b">
        <f t="shared" si="311"/>
        <v>0</v>
      </c>
      <c r="AN1005" s="215" t="b">
        <f t="shared" si="312"/>
        <v>0</v>
      </c>
      <c r="AO1005" s="215" t="b">
        <f t="shared" si="313"/>
        <v>0</v>
      </c>
      <c r="AP1005" s="215" t="b">
        <f t="shared" si="314"/>
        <v>0</v>
      </c>
      <c r="AQ1005" s="215" t="b">
        <f t="shared" si="315"/>
        <v>0</v>
      </c>
      <c r="AR1005" s="215" t="b">
        <f t="shared" si="316"/>
        <v>0</v>
      </c>
      <c r="AS1005" s="215" t="b">
        <f t="shared" si="317"/>
        <v>1</v>
      </c>
      <c r="AT1005" s="215" t="b">
        <f t="shared" si="318"/>
        <v>1</v>
      </c>
      <c r="AU1005" s="215" t="b">
        <f t="shared" si="319"/>
        <v>1</v>
      </c>
      <c r="AV1005" s="215" t="b">
        <f t="shared" si="320"/>
        <v>1</v>
      </c>
    </row>
    <row r="1006" spans="1:48" ht="15.75">
      <c r="A1006" s="77">
        <v>984</v>
      </c>
      <c r="B1006" s="134"/>
      <c r="C1006" s="80"/>
      <c r="D1006" s="126"/>
      <c r="E1006" s="152"/>
      <c r="F1006" s="146"/>
      <c r="G1006" s="130"/>
      <c r="H1006" s="152"/>
      <c r="I1006" s="146"/>
      <c r="J1006" s="130"/>
      <c r="K1006" s="152"/>
      <c r="L1006" s="146"/>
      <c r="M1006" s="130"/>
      <c r="N1006" s="152"/>
      <c r="O1006" s="146"/>
      <c r="P1006" s="130"/>
      <c r="Q1006" s="152"/>
      <c r="R1006" s="146"/>
      <c r="S1006" s="130"/>
      <c r="T1006" s="152"/>
      <c r="U1006" s="146"/>
      <c r="V1006" s="130"/>
      <c r="W1006" s="152"/>
      <c r="X1006" s="146"/>
      <c r="Y1006" s="130"/>
      <c r="Z1006" s="152"/>
      <c r="AA1006" s="154"/>
      <c r="AB1006" s="161">
        <f t="shared" si="303"/>
        <v>0</v>
      </c>
      <c r="AC1006" s="162">
        <f t="shared" si="304"/>
        <v>0</v>
      </c>
      <c r="AD1006" s="163">
        <f t="shared" si="305"/>
        <v>0</v>
      </c>
      <c r="AE1006" s="208"/>
      <c r="AF1006" s="215" t="b">
        <f t="shared" si="301"/>
        <v>1</v>
      </c>
      <c r="AG1006" s="215" t="b">
        <f t="shared" si="302"/>
        <v>1</v>
      </c>
      <c r="AH1006" s="215" t="b">
        <f t="shared" si="306"/>
        <v>1</v>
      </c>
      <c r="AI1006" s="215" t="b">
        <f t="shared" si="307"/>
        <v>1</v>
      </c>
      <c r="AJ1006" s="215" t="b">
        <f t="shared" si="308"/>
        <v>0</v>
      </c>
      <c r="AK1006" s="215" t="b">
        <f t="shared" si="309"/>
        <v>0</v>
      </c>
      <c r="AL1006" s="215" t="b">
        <f t="shared" si="310"/>
        <v>0</v>
      </c>
      <c r="AM1006" s="215" t="b">
        <f t="shared" si="311"/>
        <v>0</v>
      </c>
      <c r="AN1006" s="215" t="b">
        <f t="shared" si="312"/>
        <v>0</v>
      </c>
      <c r="AO1006" s="215" t="b">
        <f t="shared" si="313"/>
        <v>0</v>
      </c>
      <c r="AP1006" s="215" t="b">
        <f t="shared" si="314"/>
        <v>0</v>
      </c>
      <c r="AQ1006" s="215" t="b">
        <f t="shared" si="315"/>
        <v>0</v>
      </c>
      <c r="AR1006" s="215" t="b">
        <f t="shared" si="316"/>
        <v>0</v>
      </c>
      <c r="AS1006" s="215" t="b">
        <f t="shared" si="317"/>
        <v>1</v>
      </c>
      <c r="AT1006" s="215" t="b">
        <f t="shared" si="318"/>
        <v>1</v>
      </c>
      <c r="AU1006" s="215" t="b">
        <f t="shared" si="319"/>
        <v>1</v>
      </c>
      <c r="AV1006" s="215" t="b">
        <f t="shared" si="320"/>
        <v>1</v>
      </c>
    </row>
    <row r="1007" spans="1:48" ht="15.75">
      <c r="A1007" s="77">
        <v>985</v>
      </c>
      <c r="B1007" s="134"/>
      <c r="C1007" s="80"/>
      <c r="D1007" s="126"/>
      <c r="E1007" s="152"/>
      <c r="F1007" s="146"/>
      <c r="G1007" s="130"/>
      <c r="H1007" s="152"/>
      <c r="I1007" s="146"/>
      <c r="J1007" s="130"/>
      <c r="K1007" s="152"/>
      <c r="L1007" s="146"/>
      <c r="M1007" s="130"/>
      <c r="N1007" s="152"/>
      <c r="O1007" s="146"/>
      <c r="P1007" s="130"/>
      <c r="Q1007" s="152"/>
      <c r="R1007" s="146"/>
      <c r="S1007" s="130"/>
      <c r="T1007" s="152"/>
      <c r="U1007" s="146"/>
      <c r="V1007" s="130"/>
      <c r="W1007" s="152"/>
      <c r="X1007" s="146"/>
      <c r="Y1007" s="130"/>
      <c r="Z1007" s="152"/>
      <c r="AA1007" s="154"/>
      <c r="AB1007" s="161">
        <f t="shared" si="303"/>
        <v>0</v>
      </c>
      <c r="AC1007" s="162">
        <f t="shared" si="304"/>
        <v>0</v>
      </c>
      <c r="AD1007" s="163">
        <f t="shared" si="305"/>
        <v>0</v>
      </c>
      <c r="AE1007" s="208"/>
      <c r="AF1007" s="215" t="b">
        <f t="shared" si="301"/>
        <v>1</v>
      </c>
      <c r="AG1007" s="215" t="b">
        <f t="shared" si="302"/>
        <v>1</v>
      </c>
      <c r="AH1007" s="215" t="b">
        <f t="shared" si="306"/>
        <v>1</v>
      </c>
      <c r="AI1007" s="215" t="b">
        <f t="shared" si="307"/>
        <v>1</v>
      </c>
      <c r="AJ1007" s="215" t="b">
        <f t="shared" si="308"/>
        <v>0</v>
      </c>
      <c r="AK1007" s="215" t="b">
        <f t="shared" si="309"/>
        <v>0</v>
      </c>
      <c r="AL1007" s="215" t="b">
        <f t="shared" si="310"/>
        <v>0</v>
      </c>
      <c r="AM1007" s="215" t="b">
        <f t="shared" si="311"/>
        <v>0</v>
      </c>
      <c r="AN1007" s="215" t="b">
        <f t="shared" si="312"/>
        <v>0</v>
      </c>
      <c r="AO1007" s="215" t="b">
        <f t="shared" si="313"/>
        <v>0</v>
      </c>
      <c r="AP1007" s="215" t="b">
        <f t="shared" si="314"/>
        <v>0</v>
      </c>
      <c r="AQ1007" s="215" t="b">
        <f t="shared" si="315"/>
        <v>0</v>
      </c>
      <c r="AR1007" s="215" t="b">
        <f t="shared" si="316"/>
        <v>0</v>
      </c>
      <c r="AS1007" s="215" t="b">
        <f t="shared" si="317"/>
        <v>1</v>
      </c>
      <c r="AT1007" s="215" t="b">
        <f t="shared" si="318"/>
        <v>1</v>
      </c>
      <c r="AU1007" s="215" t="b">
        <f t="shared" si="319"/>
        <v>1</v>
      </c>
      <c r="AV1007" s="215" t="b">
        <f t="shared" si="320"/>
        <v>1</v>
      </c>
    </row>
    <row r="1008" spans="1:48" ht="15.75">
      <c r="A1008" s="77">
        <v>986</v>
      </c>
      <c r="B1008" s="134"/>
      <c r="C1008" s="80"/>
      <c r="D1008" s="126"/>
      <c r="E1008" s="152"/>
      <c r="F1008" s="146"/>
      <c r="G1008" s="130"/>
      <c r="H1008" s="152"/>
      <c r="I1008" s="146"/>
      <c r="J1008" s="130"/>
      <c r="K1008" s="152"/>
      <c r="L1008" s="146"/>
      <c r="M1008" s="130"/>
      <c r="N1008" s="152"/>
      <c r="O1008" s="146"/>
      <c r="P1008" s="130"/>
      <c r="Q1008" s="152"/>
      <c r="R1008" s="146"/>
      <c r="S1008" s="130"/>
      <c r="T1008" s="152"/>
      <c r="U1008" s="146"/>
      <c r="V1008" s="130"/>
      <c r="W1008" s="152"/>
      <c r="X1008" s="146"/>
      <c r="Y1008" s="130"/>
      <c r="Z1008" s="152"/>
      <c r="AA1008" s="154"/>
      <c r="AB1008" s="161">
        <f t="shared" si="303"/>
        <v>0</v>
      </c>
      <c r="AC1008" s="162">
        <f t="shared" si="304"/>
        <v>0</v>
      </c>
      <c r="AD1008" s="163">
        <f t="shared" si="305"/>
        <v>0</v>
      </c>
      <c r="AE1008" s="208"/>
      <c r="AF1008" s="215" t="b">
        <f t="shared" si="301"/>
        <v>1</v>
      </c>
      <c r="AG1008" s="215" t="b">
        <f t="shared" si="302"/>
        <v>1</v>
      </c>
      <c r="AH1008" s="215" t="b">
        <f t="shared" si="306"/>
        <v>1</v>
      </c>
      <c r="AI1008" s="215" t="b">
        <f t="shared" si="307"/>
        <v>1</v>
      </c>
      <c r="AJ1008" s="215" t="b">
        <f t="shared" si="308"/>
        <v>0</v>
      </c>
      <c r="AK1008" s="215" t="b">
        <f t="shared" si="309"/>
        <v>0</v>
      </c>
      <c r="AL1008" s="215" t="b">
        <f t="shared" si="310"/>
        <v>0</v>
      </c>
      <c r="AM1008" s="215" t="b">
        <f t="shared" si="311"/>
        <v>0</v>
      </c>
      <c r="AN1008" s="215" t="b">
        <f t="shared" si="312"/>
        <v>0</v>
      </c>
      <c r="AO1008" s="215" t="b">
        <f t="shared" si="313"/>
        <v>0</v>
      </c>
      <c r="AP1008" s="215" t="b">
        <f t="shared" si="314"/>
        <v>0</v>
      </c>
      <c r="AQ1008" s="215" t="b">
        <f t="shared" si="315"/>
        <v>0</v>
      </c>
      <c r="AR1008" s="215" t="b">
        <f t="shared" si="316"/>
        <v>0</v>
      </c>
      <c r="AS1008" s="215" t="b">
        <f t="shared" si="317"/>
        <v>1</v>
      </c>
      <c r="AT1008" s="215" t="b">
        <f t="shared" si="318"/>
        <v>1</v>
      </c>
      <c r="AU1008" s="215" t="b">
        <f t="shared" si="319"/>
        <v>1</v>
      </c>
      <c r="AV1008" s="215" t="b">
        <f t="shared" si="320"/>
        <v>1</v>
      </c>
    </row>
    <row r="1009" spans="1:48" ht="15.75">
      <c r="A1009" s="77">
        <v>987</v>
      </c>
      <c r="B1009" s="134"/>
      <c r="C1009" s="80"/>
      <c r="D1009" s="126"/>
      <c r="E1009" s="152"/>
      <c r="F1009" s="146"/>
      <c r="G1009" s="130"/>
      <c r="H1009" s="152"/>
      <c r="I1009" s="146"/>
      <c r="J1009" s="130"/>
      <c r="K1009" s="152"/>
      <c r="L1009" s="146"/>
      <c r="M1009" s="130"/>
      <c r="N1009" s="152"/>
      <c r="O1009" s="146"/>
      <c r="P1009" s="130"/>
      <c r="Q1009" s="152"/>
      <c r="R1009" s="146"/>
      <c r="S1009" s="130"/>
      <c r="T1009" s="152"/>
      <c r="U1009" s="146"/>
      <c r="V1009" s="130"/>
      <c r="W1009" s="152"/>
      <c r="X1009" s="146"/>
      <c r="Y1009" s="130"/>
      <c r="Z1009" s="152"/>
      <c r="AA1009" s="154"/>
      <c r="AB1009" s="161">
        <f t="shared" si="303"/>
        <v>0</v>
      </c>
      <c r="AC1009" s="162">
        <f t="shared" si="304"/>
        <v>0</v>
      </c>
      <c r="AD1009" s="163">
        <f t="shared" si="305"/>
        <v>0</v>
      </c>
      <c r="AE1009" s="208"/>
      <c r="AF1009" s="215" t="b">
        <f t="shared" si="301"/>
        <v>1</v>
      </c>
      <c r="AG1009" s="215" t="b">
        <f t="shared" si="302"/>
        <v>1</v>
      </c>
      <c r="AH1009" s="215" t="b">
        <f t="shared" si="306"/>
        <v>1</v>
      </c>
      <c r="AI1009" s="215" t="b">
        <f t="shared" si="307"/>
        <v>1</v>
      </c>
      <c r="AJ1009" s="215" t="b">
        <f t="shared" si="308"/>
        <v>0</v>
      </c>
      <c r="AK1009" s="215" t="b">
        <f t="shared" si="309"/>
        <v>0</v>
      </c>
      <c r="AL1009" s="215" t="b">
        <f t="shared" si="310"/>
        <v>0</v>
      </c>
      <c r="AM1009" s="215" t="b">
        <f t="shared" si="311"/>
        <v>0</v>
      </c>
      <c r="AN1009" s="215" t="b">
        <f t="shared" si="312"/>
        <v>0</v>
      </c>
      <c r="AO1009" s="215" t="b">
        <f t="shared" si="313"/>
        <v>0</v>
      </c>
      <c r="AP1009" s="215" t="b">
        <f t="shared" si="314"/>
        <v>0</v>
      </c>
      <c r="AQ1009" s="215" t="b">
        <f t="shared" si="315"/>
        <v>0</v>
      </c>
      <c r="AR1009" s="215" t="b">
        <f t="shared" si="316"/>
        <v>0</v>
      </c>
      <c r="AS1009" s="215" t="b">
        <f t="shared" si="317"/>
        <v>1</v>
      </c>
      <c r="AT1009" s="215" t="b">
        <f t="shared" si="318"/>
        <v>1</v>
      </c>
      <c r="AU1009" s="215" t="b">
        <f t="shared" si="319"/>
        <v>1</v>
      </c>
      <c r="AV1009" s="215" t="b">
        <f t="shared" si="320"/>
        <v>1</v>
      </c>
    </row>
    <row r="1010" spans="1:48" ht="15.75">
      <c r="A1010" s="77">
        <v>988</v>
      </c>
      <c r="B1010" s="134"/>
      <c r="C1010" s="80"/>
      <c r="D1010" s="126"/>
      <c r="E1010" s="152"/>
      <c r="F1010" s="146"/>
      <c r="G1010" s="130"/>
      <c r="H1010" s="152"/>
      <c r="I1010" s="146"/>
      <c r="J1010" s="130"/>
      <c r="K1010" s="152"/>
      <c r="L1010" s="146"/>
      <c r="M1010" s="130"/>
      <c r="N1010" s="152"/>
      <c r="O1010" s="146"/>
      <c r="P1010" s="130"/>
      <c r="Q1010" s="152"/>
      <c r="R1010" s="146"/>
      <c r="S1010" s="130"/>
      <c r="T1010" s="152"/>
      <c r="U1010" s="146"/>
      <c r="V1010" s="130"/>
      <c r="W1010" s="152"/>
      <c r="X1010" s="146"/>
      <c r="Y1010" s="130"/>
      <c r="Z1010" s="152"/>
      <c r="AA1010" s="154"/>
      <c r="AB1010" s="161">
        <f t="shared" si="303"/>
        <v>0</v>
      </c>
      <c r="AC1010" s="162">
        <f t="shared" si="304"/>
        <v>0</v>
      </c>
      <c r="AD1010" s="163">
        <f t="shared" si="305"/>
        <v>0</v>
      </c>
      <c r="AE1010" s="208"/>
      <c r="AF1010" s="215" t="b">
        <f t="shared" si="301"/>
        <v>1</v>
      </c>
      <c r="AG1010" s="215" t="b">
        <f t="shared" si="302"/>
        <v>1</v>
      </c>
      <c r="AH1010" s="215" t="b">
        <f t="shared" si="306"/>
        <v>1</v>
      </c>
      <c r="AI1010" s="215" t="b">
        <f t="shared" si="307"/>
        <v>1</v>
      </c>
      <c r="AJ1010" s="215" t="b">
        <f t="shared" si="308"/>
        <v>0</v>
      </c>
      <c r="AK1010" s="215" t="b">
        <f t="shared" si="309"/>
        <v>0</v>
      </c>
      <c r="AL1010" s="215" t="b">
        <f t="shared" si="310"/>
        <v>0</v>
      </c>
      <c r="AM1010" s="215" t="b">
        <f t="shared" si="311"/>
        <v>0</v>
      </c>
      <c r="AN1010" s="215" t="b">
        <f t="shared" si="312"/>
        <v>0</v>
      </c>
      <c r="AO1010" s="215" t="b">
        <f t="shared" si="313"/>
        <v>0</v>
      </c>
      <c r="AP1010" s="215" t="b">
        <f t="shared" si="314"/>
        <v>0</v>
      </c>
      <c r="AQ1010" s="215" t="b">
        <f t="shared" si="315"/>
        <v>0</v>
      </c>
      <c r="AR1010" s="215" t="b">
        <f t="shared" si="316"/>
        <v>0</v>
      </c>
      <c r="AS1010" s="215" t="b">
        <f t="shared" si="317"/>
        <v>1</v>
      </c>
      <c r="AT1010" s="215" t="b">
        <f t="shared" si="318"/>
        <v>1</v>
      </c>
      <c r="AU1010" s="215" t="b">
        <f t="shared" si="319"/>
        <v>1</v>
      </c>
      <c r="AV1010" s="215" t="b">
        <f t="shared" si="320"/>
        <v>1</v>
      </c>
    </row>
    <row r="1011" spans="1:48" ht="15.75">
      <c r="A1011" s="77">
        <v>989</v>
      </c>
      <c r="B1011" s="134"/>
      <c r="C1011" s="80"/>
      <c r="D1011" s="126"/>
      <c r="E1011" s="152"/>
      <c r="F1011" s="146"/>
      <c r="G1011" s="130"/>
      <c r="H1011" s="152"/>
      <c r="I1011" s="146"/>
      <c r="J1011" s="130"/>
      <c r="K1011" s="152"/>
      <c r="L1011" s="146"/>
      <c r="M1011" s="130"/>
      <c r="N1011" s="152"/>
      <c r="O1011" s="146"/>
      <c r="P1011" s="130"/>
      <c r="Q1011" s="152"/>
      <c r="R1011" s="146"/>
      <c r="S1011" s="130"/>
      <c r="T1011" s="152"/>
      <c r="U1011" s="146"/>
      <c r="V1011" s="130"/>
      <c r="W1011" s="152"/>
      <c r="X1011" s="146"/>
      <c r="Y1011" s="130"/>
      <c r="Z1011" s="152"/>
      <c r="AA1011" s="154"/>
      <c r="AB1011" s="161">
        <f t="shared" si="303"/>
        <v>0</v>
      </c>
      <c r="AC1011" s="162">
        <f t="shared" si="304"/>
        <v>0</v>
      </c>
      <c r="AD1011" s="163">
        <f t="shared" si="305"/>
        <v>0</v>
      </c>
      <c r="AE1011" s="208"/>
      <c r="AF1011" s="215" t="b">
        <f t="shared" si="301"/>
        <v>1</v>
      </c>
      <c r="AG1011" s="215" t="b">
        <f t="shared" si="302"/>
        <v>1</v>
      </c>
      <c r="AH1011" s="215" t="b">
        <f t="shared" si="306"/>
        <v>1</v>
      </c>
      <c r="AI1011" s="215" t="b">
        <f t="shared" si="307"/>
        <v>1</v>
      </c>
      <c r="AJ1011" s="215" t="b">
        <f t="shared" si="308"/>
        <v>0</v>
      </c>
      <c r="AK1011" s="215" t="b">
        <f t="shared" si="309"/>
        <v>0</v>
      </c>
      <c r="AL1011" s="215" t="b">
        <f t="shared" si="310"/>
        <v>0</v>
      </c>
      <c r="AM1011" s="215" t="b">
        <f t="shared" si="311"/>
        <v>0</v>
      </c>
      <c r="AN1011" s="215" t="b">
        <f t="shared" si="312"/>
        <v>0</v>
      </c>
      <c r="AO1011" s="215" t="b">
        <f t="shared" si="313"/>
        <v>0</v>
      </c>
      <c r="AP1011" s="215" t="b">
        <f t="shared" si="314"/>
        <v>0</v>
      </c>
      <c r="AQ1011" s="215" t="b">
        <f t="shared" si="315"/>
        <v>0</v>
      </c>
      <c r="AR1011" s="215" t="b">
        <f t="shared" si="316"/>
        <v>0</v>
      </c>
      <c r="AS1011" s="215" t="b">
        <f t="shared" si="317"/>
        <v>1</v>
      </c>
      <c r="AT1011" s="215" t="b">
        <f t="shared" si="318"/>
        <v>1</v>
      </c>
      <c r="AU1011" s="215" t="b">
        <f t="shared" si="319"/>
        <v>1</v>
      </c>
      <c r="AV1011" s="215" t="b">
        <f t="shared" si="320"/>
        <v>1</v>
      </c>
    </row>
    <row r="1012" spans="1:48" ht="15.75">
      <c r="A1012" s="77">
        <v>990</v>
      </c>
      <c r="B1012" s="134"/>
      <c r="C1012" s="80"/>
      <c r="D1012" s="126"/>
      <c r="E1012" s="152"/>
      <c r="F1012" s="146"/>
      <c r="G1012" s="130"/>
      <c r="H1012" s="152"/>
      <c r="I1012" s="146"/>
      <c r="J1012" s="130"/>
      <c r="K1012" s="152"/>
      <c r="L1012" s="146"/>
      <c r="M1012" s="130"/>
      <c r="N1012" s="152"/>
      <c r="O1012" s="146"/>
      <c r="P1012" s="130"/>
      <c r="Q1012" s="152"/>
      <c r="R1012" s="146"/>
      <c r="S1012" s="130"/>
      <c r="T1012" s="152"/>
      <c r="U1012" s="146"/>
      <c r="V1012" s="130"/>
      <c r="W1012" s="152"/>
      <c r="X1012" s="146"/>
      <c r="Y1012" s="130"/>
      <c r="Z1012" s="152"/>
      <c r="AA1012" s="154"/>
      <c r="AB1012" s="161">
        <f t="shared" si="303"/>
        <v>0</v>
      </c>
      <c r="AC1012" s="162">
        <f t="shared" si="304"/>
        <v>0</v>
      </c>
      <c r="AD1012" s="163">
        <f t="shared" si="305"/>
        <v>0</v>
      </c>
      <c r="AE1012" s="208"/>
      <c r="AF1012" s="215" t="b">
        <f t="shared" si="301"/>
        <v>1</v>
      </c>
      <c r="AG1012" s="215" t="b">
        <f t="shared" si="302"/>
        <v>1</v>
      </c>
      <c r="AH1012" s="215" t="b">
        <f t="shared" si="306"/>
        <v>1</v>
      </c>
      <c r="AI1012" s="215" t="b">
        <f t="shared" si="307"/>
        <v>1</v>
      </c>
      <c r="AJ1012" s="215" t="b">
        <f t="shared" si="308"/>
        <v>0</v>
      </c>
      <c r="AK1012" s="215" t="b">
        <f t="shared" si="309"/>
        <v>0</v>
      </c>
      <c r="AL1012" s="215" t="b">
        <f t="shared" si="310"/>
        <v>0</v>
      </c>
      <c r="AM1012" s="215" t="b">
        <f t="shared" si="311"/>
        <v>0</v>
      </c>
      <c r="AN1012" s="215" t="b">
        <f t="shared" si="312"/>
        <v>0</v>
      </c>
      <c r="AO1012" s="215" t="b">
        <f t="shared" si="313"/>
        <v>0</v>
      </c>
      <c r="AP1012" s="215" t="b">
        <f t="shared" si="314"/>
        <v>0</v>
      </c>
      <c r="AQ1012" s="215" t="b">
        <f t="shared" si="315"/>
        <v>0</v>
      </c>
      <c r="AR1012" s="215" t="b">
        <f t="shared" si="316"/>
        <v>0</v>
      </c>
      <c r="AS1012" s="215" t="b">
        <f t="shared" si="317"/>
        <v>1</v>
      </c>
      <c r="AT1012" s="215" t="b">
        <f t="shared" si="318"/>
        <v>1</v>
      </c>
      <c r="AU1012" s="215" t="b">
        <f t="shared" si="319"/>
        <v>1</v>
      </c>
      <c r="AV1012" s="215" t="b">
        <f t="shared" si="320"/>
        <v>1</v>
      </c>
    </row>
    <row r="1013" spans="1:48" ht="15.75">
      <c r="A1013" s="77">
        <v>991</v>
      </c>
      <c r="B1013" s="134"/>
      <c r="C1013" s="80"/>
      <c r="D1013" s="126"/>
      <c r="E1013" s="152"/>
      <c r="F1013" s="146"/>
      <c r="G1013" s="130"/>
      <c r="H1013" s="152"/>
      <c r="I1013" s="146"/>
      <c r="J1013" s="130"/>
      <c r="K1013" s="152"/>
      <c r="L1013" s="146"/>
      <c r="M1013" s="130"/>
      <c r="N1013" s="152"/>
      <c r="O1013" s="146"/>
      <c r="P1013" s="130"/>
      <c r="Q1013" s="152"/>
      <c r="R1013" s="146"/>
      <c r="S1013" s="130"/>
      <c r="T1013" s="152"/>
      <c r="U1013" s="146"/>
      <c r="V1013" s="130"/>
      <c r="W1013" s="152"/>
      <c r="X1013" s="146"/>
      <c r="Y1013" s="130"/>
      <c r="Z1013" s="152"/>
      <c r="AA1013" s="154"/>
      <c r="AB1013" s="161">
        <f t="shared" si="303"/>
        <v>0</v>
      </c>
      <c r="AC1013" s="162">
        <f t="shared" si="304"/>
        <v>0</v>
      </c>
      <c r="AD1013" s="163">
        <f t="shared" si="305"/>
        <v>0</v>
      </c>
      <c r="AE1013" s="208"/>
      <c r="AF1013" s="215" t="b">
        <f t="shared" si="301"/>
        <v>1</v>
      </c>
      <c r="AG1013" s="215" t="b">
        <f t="shared" si="302"/>
        <v>1</v>
      </c>
      <c r="AH1013" s="215" t="b">
        <f t="shared" si="306"/>
        <v>1</v>
      </c>
      <c r="AI1013" s="215" t="b">
        <f t="shared" si="307"/>
        <v>1</v>
      </c>
      <c r="AJ1013" s="215" t="b">
        <f t="shared" si="308"/>
        <v>0</v>
      </c>
      <c r="AK1013" s="215" t="b">
        <f t="shared" si="309"/>
        <v>0</v>
      </c>
      <c r="AL1013" s="215" t="b">
        <f t="shared" si="310"/>
        <v>0</v>
      </c>
      <c r="AM1013" s="215" t="b">
        <f t="shared" si="311"/>
        <v>0</v>
      </c>
      <c r="AN1013" s="215" t="b">
        <f t="shared" si="312"/>
        <v>0</v>
      </c>
      <c r="AO1013" s="215" t="b">
        <f t="shared" si="313"/>
        <v>0</v>
      </c>
      <c r="AP1013" s="215" t="b">
        <f t="shared" si="314"/>
        <v>0</v>
      </c>
      <c r="AQ1013" s="215" t="b">
        <f t="shared" si="315"/>
        <v>0</v>
      </c>
      <c r="AR1013" s="215" t="b">
        <f t="shared" si="316"/>
        <v>0</v>
      </c>
      <c r="AS1013" s="215" t="b">
        <f t="shared" si="317"/>
        <v>1</v>
      </c>
      <c r="AT1013" s="215" t="b">
        <f t="shared" si="318"/>
        <v>1</v>
      </c>
      <c r="AU1013" s="215" t="b">
        <f t="shared" si="319"/>
        <v>1</v>
      </c>
      <c r="AV1013" s="215" t="b">
        <f t="shared" si="320"/>
        <v>1</v>
      </c>
    </row>
    <row r="1014" spans="1:48" ht="15.75">
      <c r="A1014" s="77">
        <v>992</v>
      </c>
      <c r="B1014" s="134"/>
      <c r="C1014" s="80"/>
      <c r="D1014" s="126"/>
      <c r="E1014" s="152"/>
      <c r="F1014" s="146"/>
      <c r="G1014" s="130"/>
      <c r="H1014" s="152"/>
      <c r="I1014" s="146"/>
      <c r="J1014" s="130"/>
      <c r="K1014" s="152"/>
      <c r="L1014" s="146"/>
      <c r="M1014" s="130"/>
      <c r="N1014" s="152"/>
      <c r="O1014" s="146"/>
      <c r="P1014" s="130"/>
      <c r="Q1014" s="152"/>
      <c r="R1014" s="146"/>
      <c r="S1014" s="130"/>
      <c r="T1014" s="152"/>
      <c r="U1014" s="146"/>
      <c r="V1014" s="130"/>
      <c r="W1014" s="152"/>
      <c r="X1014" s="146"/>
      <c r="Y1014" s="130"/>
      <c r="Z1014" s="152"/>
      <c r="AA1014" s="154"/>
      <c r="AB1014" s="161">
        <f t="shared" si="303"/>
        <v>0</v>
      </c>
      <c r="AC1014" s="162">
        <f t="shared" si="304"/>
        <v>0</v>
      </c>
      <c r="AD1014" s="163">
        <f t="shared" si="305"/>
        <v>0</v>
      </c>
      <c r="AE1014" s="208"/>
      <c r="AF1014" s="215" t="b">
        <f t="shared" si="301"/>
        <v>1</v>
      </c>
      <c r="AG1014" s="215" t="b">
        <f t="shared" si="302"/>
        <v>1</v>
      </c>
      <c r="AH1014" s="215" t="b">
        <f t="shared" si="306"/>
        <v>1</v>
      </c>
      <c r="AI1014" s="215" t="b">
        <f t="shared" si="307"/>
        <v>1</v>
      </c>
      <c r="AJ1014" s="215" t="b">
        <f t="shared" si="308"/>
        <v>0</v>
      </c>
      <c r="AK1014" s="215" t="b">
        <f t="shared" si="309"/>
        <v>0</v>
      </c>
      <c r="AL1014" s="215" t="b">
        <f t="shared" si="310"/>
        <v>0</v>
      </c>
      <c r="AM1014" s="215" t="b">
        <f t="shared" si="311"/>
        <v>0</v>
      </c>
      <c r="AN1014" s="215" t="b">
        <f t="shared" si="312"/>
        <v>0</v>
      </c>
      <c r="AO1014" s="215" t="b">
        <f t="shared" si="313"/>
        <v>0</v>
      </c>
      <c r="AP1014" s="215" t="b">
        <f t="shared" si="314"/>
        <v>0</v>
      </c>
      <c r="AQ1014" s="215" t="b">
        <f t="shared" si="315"/>
        <v>0</v>
      </c>
      <c r="AR1014" s="215" t="b">
        <f t="shared" si="316"/>
        <v>0</v>
      </c>
      <c r="AS1014" s="215" t="b">
        <f t="shared" si="317"/>
        <v>1</v>
      </c>
      <c r="AT1014" s="215" t="b">
        <f t="shared" si="318"/>
        <v>1</v>
      </c>
      <c r="AU1014" s="215" t="b">
        <f t="shared" si="319"/>
        <v>1</v>
      </c>
      <c r="AV1014" s="215" t="b">
        <f t="shared" si="320"/>
        <v>1</v>
      </c>
    </row>
    <row r="1015" spans="1:48" ht="15.75">
      <c r="A1015" s="77">
        <v>993</v>
      </c>
      <c r="B1015" s="134"/>
      <c r="C1015" s="80"/>
      <c r="D1015" s="126"/>
      <c r="E1015" s="152"/>
      <c r="F1015" s="146"/>
      <c r="G1015" s="130"/>
      <c r="H1015" s="152"/>
      <c r="I1015" s="146"/>
      <c r="J1015" s="130"/>
      <c r="K1015" s="152"/>
      <c r="L1015" s="146"/>
      <c r="M1015" s="130"/>
      <c r="N1015" s="152"/>
      <c r="O1015" s="146"/>
      <c r="P1015" s="130"/>
      <c r="Q1015" s="152"/>
      <c r="R1015" s="146"/>
      <c r="S1015" s="130"/>
      <c r="T1015" s="152"/>
      <c r="U1015" s="146"/>
      <c r="V1015" s="130"/>
      <c r="W1015" s="152"/>
      <c r="X1015" s="146"/>
      <c r="Y1015" s="130"/>
      <c r="Z1015" s="152"/>
      <c r="AA1015" s="154"/>
      <c r="AB1015" s="161">
        <f t="shared" si="303"/>
        <v>0</v>
      </c>
      <c r="AC1015" s="162">
        <f t="shared" si="304"/>
        <v>0</v>
      </c>
      <c r="AD1015" s="163">
        <f t="shared" si="305"/>
        <v>0</v>
      </c>
      <c r="AE1015" s="208"/>
      <c r="AF1015" s="215" t="b">
        <f t="shared" si="301"/>
        <v>1</v>
      </c>
      <c r="AG1015" s="215" t="b">
        <f t="shared" si="302"/>
        <v>1</v>
      </c>
      <c r="AH1015" s="215" t="b">
        <f t="shared" si="306"/>
        <v>1</v>
      </c>
      <c r="AI1015" s="215" t="b">
        <f t="shared" si="307"/>
        <v>1</v>
      </c>
      <c r="AJ1015" s="215" t="b">
        <f t="shared" si="308"/>
        <v>0</v>
      </c>
      <c r="AK1015" s="215" t="b">
        <f t="shared" si="309"/>
        <v>0</v>
      </c>
      <c r="AL1015" s="215" t="b">
        <f t="shared" si="310"/>
        <v>0</v>
      </c>
      <c r="AM1015" s="215" t="b">
        <f t="shared" si="311"/>
        <v>0</v>
      </c>
      <c r="AN1015" s="215" t="b">
        <f t="shared" si="312"/>
        <v>0</v>
      </c>
      <c r="AO1015" s="215" t="b">
        <f t="shared" si="313"/>
        <v>0</v>
      </c>
      <c r="AP1015" s="215" t="b">
        <f t="shared" si="314"/>
        <v>0</v>
      </c>
      <c r="AQ1015" s="215" t="b">
        <f t="shared" si="315"/>
        <v>0</v>
      </c>
      <c r="AR1015" s="215" t="b">
        <f t="shared" si="316"/>
        <v>0</v>
      </c>
      <c r="AS1015" s="215" t="b">
        <f t="shared" si="317"/>
        <v>1</v>
      </c>
      <c r="AT1015" s="215" t="b">
        <f t="shared" si="318"/>
        <v>1</v>
      </c>
      <c r="AU1015" s="215" t="b">
        <f t="shared" si="319"/>
        <v>1</v>
      </c>
      <c r="AV1015" s="215" t="b">
        <f t="shared" si="320"/>
        <v>1</v>
      </c>
    </row>
    <row r="1016" spans="1:48" ht="15.75">
      <c r="A1016" s="77">
        <v>994</v>
      </c>
      <c r="B1016" s="134"/>
      <c r="C1016" s="80"/>
      <c r="D1016" s="126"/>
      <c r="E1016" s="152"/>
      <c r="F1016" s="146"/>
      <c r="G1016" s="130"/>
      <c r="H1016" s="152"/>
      <c r="I1016" s="146"/>
      <c r="J1016" s="130"/>
      <c r="K1016" s="152"/>
      <c r="L1016" s="146"/>
      <c r="M1016" s="130"/>
      <c r="N1016" s="152"/>
      <c r="O1016" s="146"/>
      <c r="P1016" s="130"/>
      <c r="Q1016" s="152"/>
      <c r="R1016" s="146"/>
      <c r="S1016" s="130"/>
      <c r="T1016" s="152"/>
      <c r="U1016" s="146"/>
      <c r="V1016" s="130"/>
      <c r="W1016" s="152"/>
      <c r="X1016" s="146"/>
      <c r="Y1016" s="130"/>
      <c r="Z1016" s="152"/>
      <c r="AA1016" s="154"/>
      <c r="AB1016" s="161">
        <f t="shared" si="303"/>
        <v>0</v>
      </c>
      <c r="AC1016" s="162">
        <f t="shared" si="304"/>
        <v>0</v>
      </c>
      <c r="AD1016" s="163">
        <f t="shared" si="305"/>
        <v>0</v>
      </c>
      <c r="AE1016" s="208"/>
      <c r="AF1016" s="215" t="b">
        <f t="shared" si="301"/>
        <v>1</v>
      </c>
      <c r="AG1016" s="215" t="b">
        <f t="shared" si="302"/>
        <v>1</v>
      </c>
      <c r="AH1016" s="215" t="b">
        <f t="shared" si="306"/>
        <v>1</v>
      </c>
      <c r="AI1016" s="215" t="b">
        <f t="shared" si="307"/>
        <v>1</v>
      </c>
      <c r="AJ1016" s="215" t="b">
        <f t="shared" si="308"/>
        <v>0</v>
      </c>
      <c r="AK1016" s="215" t="b">
        <f t="shared" si="309"/>
        <v>0</v>
      </c>
      <c r="AL1016" s="215" t="b">
        <f t="shared" si="310"/>
        <v>0</v>
      </c>
      <c r="AM1016" s="215" t="b">
        <f t="shared" si="311"/>
        <v>0</v>
      </c>
      <c r="AN1016" s="215" t="b">
        <f t="shared" si="312"/>
        <v>0</v>
      </c>
      <c r="AO1016" s="215" t="b">
        <f t="shared" si="313"/>
        <v>0</v>
      </c>
      <c r="AP1016" s="215" t="b">
        <f t="shared" si="314"/>
        <v>0</v>
      </c>
      <c r="AQ1016" s="215" t="b">
        <f t="shared" si="315"/>
        <v>0</v>
      </c>
      <c r="AR1016" s="215" t="b">
        <f t="shared" si="316"/>
        <v>0</v>
      </c>
      <c r="AS1016" s="215" t="b">
        <f t="shared" si="317"/>
        <v>1</v>
      </c>
      <c r="AT1016" s="215" t="b">
        <f t="shared" si="318"/>
        <v>1</v>
      </c>
      <c r="AU1016" s="215" t="b">
        <f t="shared" si="319"/>
        <v>1</v>
      </c>
      <c r="AV1016" s="215" t="b">
        <f t="shared" si="320"/>
        <v>1</v>
      </c>
    </row>
    <row r="1017" spans="1:48" ht="15.75">
      <c r="A1017" s="77">
        <v>995</v>
      </c>
      <c r="B1017" s="134"/>
      <c r="C1017" s="80"/>
      <c r="D1017" s="126"/>
      <c r="E1017" s="152"/>
      <c r="F1017" s="146"/>
      <c r="G1017" s="130"/>
      <c r="H1017" s="152"/>
      <c r="I1017" s="146"/>
      <c r="J1017" s="130"/>
      <c r="K1017" s="152"/>
      <c r="L1017" s="146"/>
      <c r="M1017" s="130"/>
      <c r="N1017" s="152"/>
      <c r="O1017" s="146"/>
      <c r="P1017" s="130"/>
      <c r="Q1017" s="152"/>
      <c r="R1017" s="146"/>
      <c r="S1017" s="130"/>
      <c r="T1017" s="152"/>
      <c r="U1017" s="146"/>
      <c r="V1017" s="130"/>
      <c r="W1017" s="152"/>
      <c r="X1017" s="146"/>
      <c r="Y1017" s="130"/>
      <c r="Z1017" s="152"/>
      <c r="AA1017" s="154"/>
      <c r="AB1017" s="161">
        <f t="shared" si="303"/>
        <v>0</v>
      </c>
      <c r="AC1017" s="162">
        <f t="shared" si="304"/>
        <v>0</v>
      </c>
      <c r="AD1017" s="163">
        <f t="shared" si="305"/>
        <v>0</v>
      </c>
      <c r="AE1017" s="208"/>
      <c r="AF1017" s="215" t="b">
        <f t="shared" si="301"/>
        <v>1</v>
      </c>
      <c r="AG1017" s="215" t="b">
        <f t="shared" si="302"/>
        <v>1</v>
      </c>
      <c r="AH1017" s="215" t="b">
        <f t="shared" si="306"/>
        <v>1</v>
      </c>
      <c r="AI1017" s="215" t="b">
        <f t="shared" si="307"/>
        <v>1</v>
      </c>
      <c r="AJ1017" s="215" t="b">
        <f t="shared" si="308"/>
        <v>0</v>
      </c>
      <c r="AK1017" s="215" t="b">
        <f t="shared" si="309"/>
        <v>0</v>
      </c>
      <c r="AL1017" s="215" t="b">
        <f t="shared" si="310"/>
        <v>0</v>
      </c>
      <c r="AM1017" s="215" t="b">
        <f t="shared" si="311"/>
        <v>0</v>
      </c>
      <c r="AN1017" s="215" t="b">
        <f t="shared" si="312"/>
        <v>0</v>
      </c>
      <c r="AO1017" s="215" t="b">
        <f t="shared" si="313"/>
        <v>0</v>
      </c>
      <c r="AP1017" s="215" t="b">
        <f t="shared" si="314"/>
        <v>0</v>
      </c>
      <c r="AQ1017" s="215" t="b">
        <f t="shared" si="315"/>
        <v>0</v>
      </c>
      <c r="AR1017" s="215" t="b">
        <f t="shared" si="316"/>
        <v>0</v>
      </c>
      <c r="AS1017" s="215" t="b">
        <f t="shared" si="317"/>
        <v>1</v>
      </c>
      <c r="AT1017" s="215" t="b">
        <f t="shared" si="318"/>
        <v>1</v>
      </c>
      <c r="AU1017" s="215" t="b">
        <f t="shared" si="319"/>
        <v>1</v>
      </c>
      <c r="AV1017" s="215" t="b">
        <f t="shared" si="320"/>
        <v>1</v>
      </c>
    </row>
    <row r="1018" spans="1:48" ht="15.75">
      <c r="A1018" s="77">
        <v>996</v>
      </c>
      <c r="B1018" s="134"/>
      <c r="C1018" s="80"/>
      <c r="D1018" s="126"/>
      <c r="E1018" s="152"/>
      <c r="F1018" s="146"/>
      <c r="G1018" s="130"/>
      <c r="H1018" s="152"/>
      <c r="I1018" s="146"/>
      <c r="J1018" s="130"/>
      <c r="K1018" s="152"/>
      <c r="L1018" s="146"/>
      <c r="M1018" s="130"/>
      <c r="N1018" s="152"/>
      <c r="O1018" s="146"/>
      <c r="P1018" s="130"/>
      <c r="Q1018" s="152"/>
      <c r="R1018" s="146"/>
      <c r="S1018" s="130"/>
      <c r="T1018" s="152"/>
      <c r="U1018" s="146"/>
      <c r="V1018" s="130"/>
      <c r="W1018" s="152"/>
      <c r="X1018" s="146"/>
      <c r="Y1018" s="130"/>
      <c r="Z1018" s="152"/>
      <c r="AA1018" s="154"/>
      <c r="AB1018" s="161">
        <f t="shared" si="303"/>
        <v>0</v>
      </c>
      <c r="AC1018" s="162">
        <f t="shared" si="304"/>
        <v>0</v>
      </c>
      <c r="AD1018" s="163">
        <f t="shared" si="305"/>
        <v>0</v>
      </c>
      <c r="AE1018" s="208"/>
      <c r="AF1018" s="215" t="b">
        <f t="shared" si="301"/>
        <v>1</v>
      </c>
      <c r="AG1018" s="215" t="b">
        <f t="shared" si="302"/>
        <v>1</v>
      </c>
      <c r="AH1018" s="215" t="b">
        <f t="shared" si="306"/>
        <v>1</v>
      </c>
      <c r="AI1018" s="215" t="b">
        <f t="shared" si="307"/>
        <v>1</v>
      </c>
      <c r="AJ1018" s="215" t="b">
        <f t="shared" si="308"/>
        <v>0</v>
      </c>
      <c r="AK1018" s="215" t="b">
        <f t="shared" si="309"/>
        <v>0</v>
      </c>
      <c r="AL1018" s="215" t="b">
        <f t="shared" si="310"/>
        <v>0</v>
      </c>
      <c r="AM1018" s="215" t="b">
        <f t="shared" si="311"/>
        <v>0</v>
      </c>
      <c r="AN1018" s="215" t="b">
        <f t="shared" si="312"/>
        <v>0</v>
      </c>
      <c r="AO1018" s="215" t="b">
        <f t="shared" si="313"/>
        <v>0</v>
      </c>
      <c r="AP1018" s="215" t="b">
        <f t="shared" si="314"/>
        <v>0</v>
      </c>
      <c r="AQ1018" s="215" t="b">
        <f t="shared" si="315"/>
        <v>0</v>
      </c>
      <c r="AR1018" s="215" t="b">
        <f t="shared" si="316"/>
        <v>0</v>
      </c>
      <c r="AS1018" s="215" t="b">
        <f t="shared" si="317"/>
        <v>1</v>
      </c>
      <c r="AT1018" s="215" t="b">
        <f t="shared" si="318"/>
        <v>1</v>
      </c>
      <c r="AU1018" s="215" t="b">
        <f t="shared" si="319"/>
        <v>1</v>
      </c>
      <c r="AV1018" s="215" t="b">
        <f t="shared" si="320"/>
        <v>1</v>
      </c>
    </row>
    <row r="1019" spans="1:48" ht="15.75">
      <c r="A1019" s="77">
        <v>997</v>
      </c>
      <c r="B1019" s="134"/>
      <c r="C1019" s="80"/>
      <c r="D1019" s="126"/>
      <c r="E1019" s="152"/>
      <c r="F1019" s="146"/>
      <c r="G1019" s="130"/>
      <c r="H1019" s="152"/>
      <c r="I1019" s="146"/>
      <c r="J1019" s="130"/>
      <c r="K1019" s="152"/>
      <c r="L1019" s="146"/>
      <c r="M1019" s="130"/>
      <c r="N1019" s="152"/>
      <c r="O1019" s="146"/>
      <c r="P1019" s="130"/>
      <c r="Q1019" s="152"/>
      <c r="R1019" s="146"/>
      <c r="S1019" s="130"/>
      <c r="T1019" s="152"/>
      <c r="U1019" s="146"/>
      <c r="V1019" s="130"/>
      <c r="W1019" s="152"/>
      <c r="X1019" s="146"/>
      <c r="Y1019" s="130"/>
      <c r="Z1019" s="152"/>
      <c r="AA1019" s="154"/>
      <c r="AB1019" s="161">
        <f t="shared" si="303"/>
        <v>0</v>
      </c>
      <c r="AC1019" s="162">
        <f t="shared" si="304"/>
        <v>0</v>
      </c>
      <c r="AD1019" s="163">
        <f t="shared" si="305"/>
        <v>0</v>
      </c>
      <c r="AE1019" s="208"/>
      <c r="AF1019" s="215" t="b">
        <f t="shared" si="301"/>
        <v>1</v>
      </c>
      <c r="AG1019" s="215" t="b">
        <f t="shared" si="302"/>
        <v>1</v>
      </c>
      <c r="AH1019" s="215" t="b">
        <f t="shared" si="306"/>
        <v>1</v>
      </c>
      <c r="AI1019" s="215" t="b">
        <f t="shared" si="307"/>
        <v>1</v>
      </c>
      <c r="AJ1019" s="215" t="b">
        <f t="shared" si="308"/>
        <v>0</v>
      </c>
      <c r="AK1019" s="215" t="b">
        <f t="shared" si="309"/>
        <v>0</v>
      </c>
      <c r="AL1019" s="215" t="b">
        <f t="shared" si="310"/>
        <v>0</v>
      </c>
      <c r="AM1019" s="215" t="b">
        <f t="shared" si="311"/>
        <v>0</v>
      </c>
      <c r="AN1019" s="215" t="b">
        <f t="shared" si="312"/>
        <v>0</v>
      </c>
      <c r="AO1019" s="215" t="b">
        <f t="shared" si="313"/>
        <v>0</v>
      </c>
      <c r="AP1019" s="215" t="b">
        <f t="shared" si="314"/>
        <v>0</v>
      </c>
      <c r="AQ1019" s="215" t="b">
        <f t="shared" si="315"/>
        <v>0</v>
      </c>
      <c r="AR1019" s="215" t="b">
        <f t="shared" si="316"/>
        <v>0</v>
      </c>
      <c r="AS1019" s="215" t="b">
        <f t="shared" si="317"/>
        <v>1</v>
      </c>
      <c r="AT1019" s="215" t="b">
        <f t="shared" si="318"/>
        <v>1</v>
      </c>
      <c r="AU1019" s="215" t="b">
        <f t="shared" si="319"/>
        <v>1</v>
      </c>
      <c r="AV1019" s="215" t="b">
        <f t="shared" si="320"/>
        <v>1</v>
      </c>
    </row>
    <row r="1020" spans="1:48" ht="15.75">
      <c r="A1020" s="77">
        <v>998</v>
      </c>
      <c r="B1020" s="134"/>
      <c r="C1020" s="80"/>
      <c r="D1020" s="126"/>
      <c r="E1020" s="152"/>
      <c r="F1020" s="146"/>
      <c r="G1020" s="130"/>
      <c r="H1020" s="152"/>
      <c r="I1020" s="146"/>
      <c r="J1020" s="130"/>
      <c r="K1020" s="152"/>
      <c r="L1020" s="146"/>
      <c r="M1020" s="130"/>
      <c r="N1020" s="152"/>
      <c r="O1020" s="146"/>
      <c r="P1020" s="130"/>
      <c r="Q1020" s="152"/>
      <c r="R1020" s="146"/>
      <c r="S1020" s="130"/>
      <c r="T1020" s="152"/>
      <c r="U1020" s="146"/>
      <c r="V1020" s="130"/>
      <c r="W1020" s="152"/>
      <c r="X1020" s="146"/>
      <c r="Y1020" s="130"/>
      <c r="Z1020" s="152"/>
      <c r="AA1020" s="154"/>
      <c r="AB1020" s="161">
        <f t="shared" si="303"/>
        <v>0</v>
      </c>
      <c r="AC1020" s="162">
        <f t="shared" si="304"/>
        <v>0</v>
      </c>
      <c r="AD1020" s="163">
        <f t="shared" si="305"/>
        <v>0</v>
      </c>
      <c r="AE1020" s="208"/>
      <c r="AF1020" s="215" t="b">
        <f t="shared" si="301"/>
        <v>1</v>
      </c>
      <c r="AG1020" s="215" t="b">
        <f t="shared" si="302"/>
        <v>1</v>
      </c>
      <c r="AH1020" s="215" t="b">
        <f t="shared" si="306"/>
        <v>1</v>
      </c>
      <c r="AI1020" s="215" t="b">
        <f t="shared" si="307"/>
        <v>1</v>
      </c>
      <c r="AJ1020" s="215" t="b">
        <f t="shared" si="308"/>
        <v>0</v>
      </c>
      <c r="AK1020" s="215" t="b">
        <f t="shared" si="309"/>
        <v>0</v>
      </c>
      <c r="AL1020" s="215" t="b">
        <f t="shared" si="310"/>
        <v>0</v>
      </c>
      <c r="AM1020" s="215" t="b">
        <f t="shared" si="311"/>
        <v>0</v>
      </c>
      <c r="AN1020" s="215" t="b">
        <f t="shared" si="312"/>
        <v>0</v>
      </c>
      <c r="AO1020" s="215" t="b">
        <f t="shared" si="313"/>
        <v>0</v>
      </c>
      <c r="AP1020" s="215" t="b">
        <f t="shared" si="314"/>
        <v>0</v>
      </c>
      <c r="AQ1020" s="215" t="b">
        <f t="shared" si="315"/>
        <v>0</v>
      </c>
      <c r="AR1020" s="215" t="b">
        <f t="shared" si="316"/>
        <v>0</v>
      </c>
      <c r="AS1020" s="215" t="b">
        <f t="shared" si="317"/>
        <v>1</v>
      </c>
      <c r="AT1020" s="215" t="b">
        <f t="shared" si="318"/>
        <v>1</v>
      </c>
      <c r="AU1020" s="215" t="b">
        <f t="shared" si="319"/>
        <v>1</v>
      </c>
      <c r="AV1020" s="215" t="b">
        <f t="shared" si="320"/>
        <v>1</v>
      </c>
    </row>
    <row r="1021" spans="1:48" ht="15.75">
      <c r="A1021" s="77">
        <v>999</v>
      </c>
      <c r="B1021" s="134"/>
      <c r="C1021" s="80"/>
      <c r="D1021" s="126"/>
      <c r="E1021" s="152"/>
      <c r="F1021" s="146"/>
      <c r="G1021" s="130"/>
      <c r="H1021" s="152"/>
      <c r="I1021" s="146"/>
      <c r="J1021" s="130"/>
      <c r="K1021" s="152"/>
      <c r="L1021" s="146"/>
      <c r="M1021" s="130"/>
      <c r="N1021" s="152"/>
      <c r="O1021" s="146"/>
      <c r="P1021" s="130"/>
      <c r="Q1021" s="152"/>
      <c r="R1021" s="146"/>
      <c r="S1021" s="130"/>
      <c r="T1021" s="152"/>
      <c r="U1021" s="146"/>
      <c r="V1021" s="130"/>
      <c r="W1021" s="152"/>
      <c r="X1021" s="146"/>
      <c r="Y1021" s="130"/>
      <c r="Z1021" s="152"/>
      <c r="AA1021" s="154"/>
      <c r="AB1021" s="161">
        <f t="shared" si="303"/>
        <v>0</v>
      </c>
      <c r="AC1021" s="162">
        <f t="shared" si="304"/>
        <v>0</v>
      </c>
      <c r="AD1021" s="163">
        <f t="shared" si="305"/>
        <v>0</v>
      </c>
      <c r="AE1021" s="208"/>
      <c r="AF1021" s="215" t="b">
        <f t="shared" si="301"/>
        <v>1</v>
      </c>
      <c r="AG1021" s="215" t="b">
        <f t="shared" si="302"/>
        <v>1</v>
      </c>
      <c r="AH1021" s="215" t="b">
        <f t="shared" si="306"/>
        <v>1</v>
      </c>
      <c r="AI1021" s="215" t="b">
        <f t="shared" si="307"/>
        <v>1</v>
      </c>
      <c r="AJ1021" s="215" t="b">
        <f t="shared" si="308"/>
        <v>0</v>
      </c>
      <c r="AK1021" s="215" t="b">
        <f t="shared" si="309"/>
        <v>0</v>
      </c>
      <c r="AL1021" s="215" t="b">
        <f t="shared" si="310"/>
        <v>0</v>
      </c>
      <c r="AM1021" s="215" t="b">
        <f t="shared" si="311"/>
        <v>0</v>
      </c>
      <c r="AN1021" s="215" t="b">
        <f t="shared" si="312"/>
        <v>0</v>
      </c>
      <c r="AO1021" s="215" t="b">
        <f t="shared" si="313"/>
        <v>0</v>
      </c>
      <c r="AP1021" s="215" t="b">
        <f t="shared" si="314"/>
        <v>0</v>
      </c>
      <c r="AQ1021" s="215" t="b">
        <f t="shared" si="315"/>
        <v>0</v>
      </c>
      <c r="AR1021" s="215" t="b">
        <f t="shared" si="316"/>
        <v>0</v>
      </c>
      <c r="AS1021" s="215" t="b">
        <f t="shared" si="317"/>
        <v>1</v>
      </c>
      <c r="AT1021" s="215" t="b">
        <f t="shared" si="318"/>
        <v>1</v>
      </c>
      <c r="AU1021" s="215" t="b">
        <f t="shared" si="319"/>
        <v>1</v>
      </c>
      <c r="AV1021" s="215" t="b">
        <f t="shared" si="320"/>
        <v>1</v>
      </c>
    </row>
    <row r="1022" spans="1:48" ht="16.5" thickBot="1">
      <c r="A1022" s="78">
        <v>1000</v>
      </c>
      <c r="B1022" s="135"/>
      <c r="C1022" s="81"/>
      <c r="D1022" s="127"/>
      <c r="E1022" s="153"/>
      <c r="F1022" s="149"/>
      <c r="G1022" s="131"/>
      <c r="H1022" s="153"/>
      <c r="I1022" s="149"/>
      <c r="J1022" s="131"/>
      <c r="K1022" s="153"/>
      <c r="L1022" s="149"/>
      <c r="M1022" s="131"/>
      <c r="N1022" s="153"/>
      <c r="O1022" s="149"/>
      <c r="P1022" s="131"/>
      <c r="Q1022" s="153"/>
      <c r="R1022" s="149"/>
      <c r="S1022" s="131"/>
      <c r="T1022" s="153"/>
      <c r="U1022" s="149"/>
      <c r="V1022" s="131"/>
      <c r="W1022" s="153"/>
      <c r="X1022" s="149"/>
      <c r="Y1022" s="131"/>
      <c r="Z1022" s="153"/>
      <c r="AA1022" s="155"/>
      <c r="AB1022" s="164">
        <f t="shared" si="303"/>
        <v>0</v>
      </c>
      <c r="AC1022" s="165">
        <f t="shared" si="304"/>
        <v>0</v>
      </c>
      <c r="AD1022" s="166">
        <f t="shared" si="305"/>
        <v>0</v>
      </c>
      <c r="AE1022" s="208"/>
      <c r="AF1022" s="215" t="b">
        <f t="shared" si="301"/>
        <v>1</v>
      </c>
      <c r="AG1022" s="215" t="b">
        <f t="shared" si="302"/>
        <v>1</v>
      </c>
      <c r="AH1022" s="215" t="b">
        <f t="shared" si="306"/>
        <v>1</v>
      </c>
      <c r="AI1022" s="215" t="b">
        <f t="shared" si="307"/>
        <v>1</v>
      </c>
      <c r="AJ1022" s="215" t="b">
        <f t="shared" si="308"/>
        <v>0</v>
      </c>
      <c r="AK1022" s="215" t="b">
        <f t="shared" si="309"/>
        <v>0</v>
      </c>
      <c r="AL1022" s="215" t="b">
        <f t="shared" si="310"/>
        <v>0</v>
      </c>
      <c r="AM1022" s="215" t="b">
        <f t="shared" si="311"/>
        <v>0</v>
      </c>
      <c r="AN1022" s="215" t="b">
        <f t="shared" si="312"/>
        <v>0</v>
      </c>
      <c r="AO1022" s="215" t="b">
        <f t="shared" si="313"/>
        <v>0</v>
      </c>
      <c r="AP1022" s="215" t="b">
        <f t="shared" si="314"/>
        <v>0</v>
      </c>
      <c r="AQ1022" s="215" t="b">
        <f t="shared" si="315"/>
        <v>0</v>
      </c>
      <c r="AR1022" s="215" t="b">
        <f t="shared" si="316"/>
        <v>0</v>
      </c>
      <c r="AS1022" s="215" t="b">
        <f t="shared" si="317"/>
        <v>1</v>
      </c>
      <c r="AT1022" s="215" t="b">
        <f t="shared" si="318"/>
        <v>1</v>
      </c>
      <c r="AU1022" s="215" t="b">
        <f t="shared" si="319"/>
        <v>1</v>
      </c>
      <c r="AV1022" s="215" t="b">
        <f t="shared" si="320"/>
        <v>1</v>
      </c>
    </row>
    <row r="1023" spans="1:48" ht="15.75">
      <c r="A1023" s="208"/>
      <c r="B1023" s="208"/>
      <c r="C1023" s="208"/>
      <c r="D1023" s="208"/>
      <c r="E1023" s="216"/>
      <c r="F1023" s="216"/>
      <c r="G1023" s="216"/>
      <c r="H1023" s="216"/>
      <c r="I1023" s="216"/>
      <c r="J1023" s="215"/>
      <c r="K1023" s="215"/>
      <c r="L1023" s="208"/>
      <c r="M1023" s="208"/>
      <c r="N1023" s="208"/>
      <c r="O1023" s="208"/>
      <c r="P1023" s="208"/>
      <c r="Q1023" s="208"/>
      <c r="R1023" s="208"/>
      <c r="S1023" s="208"/>
      <c r="T1023" s="208"/>
      <c r="U1023" s="208"/>
      <c r="V1023" s="208"/>
      <c r="W1023" s="208"/>
      <c r="X1023" s="208"/>
      <c r="Y1023" s="208"/>
      <c r="Z1023" s="208"/>
      <c r="AA1023" s="208"/>
      <c r="AB1023" s="208"/>
      <c r="AC1023" s="208"/>
      <c r="AD1023" s="208"/>
      <c r="AE1023" s="208"/>
      <c r="AF1023" s="215"/>
      <c r="AG1023" s="208"/>
    </row>
    <row r="1024" spans="1:48" ht="15.75">
      <c r="A1024" s="208"/>
      <c r="B1024" s="208"/>
      <c r="C1024" s="208"/>
      <c r="D1024" s="208"/>
      <c r="E1024" s="216"/>
      <c r="F1024" s="216"/>
      <c r="G1024" s="216"/>
      <c r="H1024" s="216"/>
      <c r="I1024" s="216"/>
      <c r="J1024" s="215"/>
      <c r="K1024" s="215"/>
      <c r="L1024" s="208"/>
      <c r="M1024" s="208"/>
      <c r="N1024" s="208"/>
      <c r="O1024" s="208"/>
      <c r="P1024" s="208"/>
      <c r="Q1024" s="208"/>
      <c r="R1024" s="208"/>
      <c r="S1024" s="208"/>
      <c r="T1024" s="208"/>
      <c r="U1024" s="208"/>
      <c r="V1024" s="208"/>
      <c r="W1024" s="208"/>
      <c r="X1024" s="208"/>
      <c r="Y1024" s="208"/>
      <c r="Z1024" s="208"/>
      <c r="AA1024" s="208"/>
      <c r="AB1024" s="208"/>
      <c r="AC1024" s="208"/>
      <c r="AD1024" s="208"/>
      <c r="AE1024" s="208"/>
      <c r="AF1024" s="215"/>
      <c r="AG1024" s="208"/>
    </row>
    <row r="1025" spans="1:30" s="11" customFormat="1" ht="15.75">
      <c r="A1025" s="229"/>
      <c r="B1025" s="227">
        <f>1000-COUNTIF(B23:B1022,"")</f>
        <v>0</v>
      </c>
      <c r="C1025" s="208"/>
      <c r="D1025" s="228">
        <f>SUM(D23:D1022)</f>
        <v>0</v>
      </c>
      <c r="E1025" s="228">
        <f t="shared" ref="E1025:AD1025" si="321">SUM(E23:E1022)</f>
        <v>0</v>
      </c>
      <c r="F1025" s="228">
        <f t="shared" si="321"/>
        <v>0</v>
      </c>
      <c r="G1025" s="228">
        <f t="shared" si="321"/>
        <v>0</v>
      </c>
      <c r="H1025" s="228">
        <f t="shared" si="321"/>
        <v>0</v>
      </c>
      <c r="I1025" s="228">
        <f t="shared" si="321"/>
        <v>0</v>
      </c>
      <c r="J1025" s="228">
        <f t="shared" si="321"/>
        <v>0</v>
      </c>
      <c r="K1025" s="228">
        <f t="shared" si="321"/>
        <v>0</v>
      </c>
      <c r="L1025" s="228">
        <f t="shared" si="321"/>
        <v>0</v>
      </c>
      <c r="M1025" s="228">
        <f t="shared" si="321"/>
        <v>0</v>
      </c>
      <c r="N1025" s="228">
        <f t="shared" si="321"/>
        <v>0</v>
      </c>
      <c r="O1025" s="228">
        <f t="shared" si="321"/>
        <v>0</v>
      </c>
      <c r="P1025" s="228">
        <f t="shared" si="321"/>
        <v>0</v>
      </c>
      <c r="Q1025" s="228">
        <f t="shared" si="321"/>
        <v>0</v>
      </c>
      <c r="R1025" s="228">
        <f t="shared" si="321"/>
        <v>0</v>
      </c>
      <c r="S1025" s="228">
        <f t="shared" si="321"/>
        <v>0</v>
      </c>
      <c r="T1025" s="228">
        <f t="shared" si="321"/>
        <v>0</v>
      </c>
      <c r="U1025" s="228">
        <f t="shared" si="321"/>
        <v>0</v>
      </c>
      <c r="V1025" s="228">
        <f t="shared" si="321"/>
        <v>0</v>
      </c>
      <c r="W1025" s="228">
        <f t="shared" si="321"/>
        <v>0</v>
      </c>
      <c r="X1025" s="228">
        <f t="shared" si="321"/>
        <v>0</v>
      </c>
      <c r="Y1025" s="228">
        <f t="shared" si="321"/>
        <v>0</v>
      </c>
      <c r="Z1025" s="228">
        <f t="shared" si="321"/>
        <v>0</v>
      </c>
      <c r="AA1025" s="228">
        <f t="shared" si="321"/>
        <v>0</v>
      </c>
      <c r="AB1025" s="228">
        <f t="shared" si="321"/>
        <v>0</v>
      </c>
      <c r="AC1025" s="228">
        <f t="shared" si="321"/>
        <v>0</v>
      </c>
      <c r="AD1025" s="228">
        <f t="shared" si="321"/>
        <v>0</v>
      </c>
    </row>
  </sheetData>
  <sheetProtection algorithmName="SHA-512" hashValue="DBWBTAWPZ7v7SEKMeWbx7v4T4Z82GvbCirperYXO9UrztIxcXpIXE85RT1YZvmhMbxBSM27nSWq8WqxKTEqpaQ==" saltValue="Lwt4qe4rKpegpaUMPp2Dnw==" spinCount="100000" sheet="1" objects="1" scenarios="1"/>
  <mergeCells count="19">
    <mergeCell ref="C21:C22"/>
    <mergeCell ref="AB21:AD21"/>
    <mergeCell ref="A21:A22"/>
    <mergeCell ref="B21:B22"/>
    <mergeCell ref="S21:U21"/>
    <mergeCell ref="V21:X21"/>
    <mergeCell ref="Y21:AA21"/>
    <mergeCell ref="D21:F21"/>
    <mergeCell ref="G21:I21"/>
    <mergeCell ref="J21:L21"/>
    <mergeCell ref="M21:O21"/>
    <mergeCell ref="P21:R21"/>
    <mergeCell ref="A10:AD10"/>
    <mergeCell ref="A11:AD11"/>
    <mergeCell ref="A15:AD15"/>
    <mergeCell ref="A12:AD12"/>
    <mergeCell ref="D1:F1"/>
    <mergeCell ref="A6:AD6"/>
    <mergeCell ref="A9:AD9"/>
  </mergeCells>
  <conditionalFormatting sqref="C18">
    <cfRule type="cellIs" dxfId="11" priority="1" operator="equal">
      <formula>FALSE</formula>
    </cfRule>
    <cfRule type="cellIs" dxfId="10" priority="2" operator="equal">
      <formula>TRUE</formula>
    </cfRule>
  </conditionalFormatting>
  <dataValidations count="3">
    <dataValidation type="list" allowBlank="1" showInputMessage="1" showErrorMessage="1" sqref="B23:B1022">
      <formula1>CountriesList</formula1>
    </dataValidation>
    <dataValidation type="list" allowBlank="1" showInputMessage="1" showErrorMessage="1" sqref="C23:C1022">
      <formula1>ClientCategorisation</formula1>
    </dataValidation>
    <dataValidation type="whole" operator="greaterThanOrEqual" allowBlank="1" showInputMessage="1" showErrorMessage="1" sqref="D23:AD1022">
      <formula1>0</formula1>
    </dataValidation>
  </dataValidations>
  <pageMargins left="0.7" right="0.7" top="0.75" bottom="0.75" header="0.3" footer="0.3"/>
  <pageSetup paperSize="9" scale="86" orientation="portrait" r:id="rId1"/>
  <colBreaks count="5" manualBreakCount="5">
    <brk id="6" max="1048575" man="1"/>
    <brk id="12" max="1048575" man="1"/>
    <brk id="18" max="1048575" man="1"/>
    <brk id="24" max="1048575" man="1"/>
    <brk id="30"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74"/>
  <sheetViews>
    <sheetView zoomScaleNormal="100" zoomScaleSheetLayoutView="100" workbookViewId="0"/>
  </sheetViews>
  <sheetFormatPr defaultRowHeight="15"/>
  <cols>
    <col min="1" max="1" width="9.140625" style="209"/>
    <col min="2" max="2" width="25.42578125" style="209" customWidth="1"/>
    <col min="3" max="9" width="16.7109375" style="209" customWidth="1"/>
    <col min="10" max="14" width="25.42578125" style="209" customWidth="1"/>
    <col min="15" max="15" width="9.140625" style="209"/>
    <col min="16" max="29" width="10.85546875" style="209" customWidth="1"/>
    <col min="30" max="16384" width="9.140625" style="209"/>
  </cols>
  <sheetData>
    <row r="1" spans="1:16" ht="21">
      <c r="A1" s="87" t="s">
        <v>694</v>
      </c>
      <c r="B1" s="87"/>
      <c r="C1" s="38"/>
      <c r="D1" s="315">
        <f>'General Info'!D22</f>
        <v>0</v>
      </c>
      <c r="E1" s="315"/>
      <c r="F1" s="315"/>
      <c r="G1" s="5"/>
      <c r="H1" s="5"/>
      <c r="I1" s="5"/>
      <c r="J1" s="5"/>
      <c r="K1" s="5"/>
      <c r="L1" s="5"/>
      <c r="M1" s="5"/>
      <c r="N1" s="5"/>
      <c r="O1" s="208"/>
      <c r="P1" s="208"/>
    </row>
    <row r="2" spans="1:16" ht="15.75">
      <c r="A2" s="12"/>
      <c r="B2" s="12"/>
      <c r="C2" s="12"/>
      <c r="D2" s="12"/>
      <c r="E2" s="12"/>
      <c r="F2" s="12"/>
      <c r="G2" s="5"/>
      <c r="H2" s="5"/>
      <c r="I2" s="5"/>
      <c r="J2" s="5"/>
      <c r="K2" s="5"/>
      <c r="L2" s="5"/>
      <c r="M2" s="5"/>
      <c r="N2" s="5"/>
      <c r="O2" s="208"/>
      <c r="P2" s="208"/>
    </row>
    <row r="3" spans="1:16" ht="15.75">
      <c r="A3" s="12"/>
      <c r="B3" s="12"/>
      <c r="C3" s="12"/>
      <c r="D3" s="12"/>
      <c r="E3" s="12"/>
      <c r="F3" s="12"/>
      <c r="G3" s="5"/>
      <c r="H3" s="5"/>
      <c r="I3" s="5"/>
      <c r="J3" s="5"/>
      <c r="K3" s="5"/>
      <c r="L3" s="5"/>
      <c r="M3" s="5"/>
      <c r="N3" s="5"/>
      <c r="O3" s="208"/>
      <c r="P3" s="208"/>
    </row>
    <row r="4" spans="1:16" ht="15.75">
      <c r="A4" s="12"/>
      <c r="B4" s="12"/>
      <c r="C4" s="12"/>
      <c r="D4" s="12"/>
      <c r="E4" s="12"/>
      <c r="F4" s="12"/>
      <c r="G4" s="5"/>
      <c r="H4" s="5"/>
      <c r="I4" s="5"/>
      <c r="J4" s="5"/>
      <c r="K4" s="5"/>
      <c r="L4" s="5"/>
      <c r="M4" s="5"/>
      <c r="N4" s="5"/>
      <c r="O4" s="208"/>
      <c r="P4" s="208"/>
    </row>
    <row r="5" spans="1:16" ht="15.75">
      <c r="A5" s="12"/>
      <c r="B5" s="12"/>
      <c r="C5" s="5"/>
      <c r="D5" s="5"/>
      <c r="E5" s="5"/>
      <c r="F5" s="5"/>
      <c r="G5" s="5"/>
      <c r="H5" s="5"/>
      <c r="I5" s="5"/>
      <c r="J5" s="5"/>
      <c r="K5" s="5"/>
      <c r="L5" s="5"/>
      <c r="M5" s="5"/>
      <c r="N5" s="5"/>
      <c r="O5" s="208"/>
      <c r="P5" s="208"/>
    </row>
    <row r="6" spans="1:16" ht="18.75">
      <c r="A6" s="275" t="s">
        <v>666</v>
      </c>
      <c r="B6" s="275"/>
      <c r="C6" s="275"/>
      <c r="D6" s="275"/>
      <c r="E6" s="275"/>
      <c r="F6" s="275"/>
      <c r="G6" s="275"/>
      <c r="H6" s="275"/>
      <c r="I6" s="275"/>
      <c r="J6" s="275"/>
      <c r="K6" s="275"/>
      <c r="L6" s="275"/>
      <c r="M6" s="275"/>
      <c r="N6" s="275"/>
      <c r="O6" s="208"/>
      <c r="P6" s="208"/>
    </row>
    <row r="7" spans="1:16" ht="15.75">
      <c r="A7" s="13"/>
      <c r="B7" s="90"/>
      <c r="C7" s="91"/>
      <c r="D7" s="94"/>
      <c r="E7" s="91"/>
      <c r="F7" s="5"/>
      <c r="G7" s="5"/>
      <c r="H7" s="5"/>
      <c r="I7" s="5"/>
      <c r="J7" s="5"/>
      <c r="K7" s="5"/>
      <c r="L7" s="5"/>
      <c r="M7" s="5"/>
      <c r="N7" s="5"/>
      <c r="O7" s="208"/>
      <c r="P7" s="208"/>
    </row>
    <row r="8" spans="1:16" ht="15.75">
      <c r="A8" s="96" t="s">
        <v>40</v>
      </c>
      <c r="B8" s="86"/>
      <c r="C8" s="91"/>
      <c r="D8" s="94"/>
      <c r="E8" s="91"/>
      <c r="F8" s="5"/>
      <c r="G8" s="5"/>
      <c r="H8" s="5"/>
      <c r="I8" s="5"/>
      <c r="J8" s="5"/>
      <c r="K8" s="5"/>
      <c r="L8" s="5"/>
      <c r="M8" s="5"/>
      <c r="N8" s="5"/>
      <c r="O8" s="208"/>
      <c r="P8" s="208"/>
    </row>
    <row r="9" spans="1:16" s="218" customFormat="1" ht="15.75">
      <c r="A9" s="276" t="s">
        <v>713</v>
      </c>
      <c r="B9" s="276"/>
      <c r="C9" s="276"/>
      <c r="D9" s="276"/>
      <c r="E9" s="276"/>
      <c r="F9" s="276"/>
      <c r="G9" s="276"/>
      <c r="H9" s="276"/>
      <c r="I9" s="276"/>
      <c r="J9" s="276"/>
      <c r="K9" s="276"/>
      <c r="L9" s="276"/>
      <c r="M9" s="276"/>
      <c r="N9" s="276"/>
      <c r="O9" s="217"/>
      <c r="P9" s="217"/>
    </row>
    <row r="10" spans="1:16" s="218" customFormat="1" ht="15.75">
      <c r="A10" s="276" t="s">
        <v>706</v>
      </c>
      <c r="B10" s="276"/>
      <c r="C10" s="276"/>
      <c r="D10" s="276"/>
      <c r="E10" s="276"/>
      <c r="F10" s="276"/>
      <c r="G10" s="276"/>
      <c r="H10" s="276"/>
      <c r="I10" s="276"/>
      <c r="J10" s="276"/>
      <c r="K10" s="276"/>
      <c r="L10" s="276"/>
      <c r="M10" s="276"/>
      <c r="N10" s="276"/>
      <c r="O10" s="217"/>
      <c r="P10" s="217"/>
    </row>
    <row r="11" spans="1:16" ht="15.75">
      <c r="A11" s="276" t="s">
        <v>667</v>
      </c>
      <c r="B11" s="276"/>
      <c r="C11" s="276"/>
      <c r="D11" s="276"/>
      <c r="E11" s="276"/>
      <c r="F11" s="276"/>
      <c r="G11" s="276"/>
      <c r="H11" s="276"/>
      <c r="I11" s="276"/>
      <c r="J11" s="276"/>
      <c r="K11" s="276"/>
      <c r="L11" s="276"/>
      <c r="M11" s="276"/>
      <c r="N11" s="276"/>
      <c r="O11" s="208"/>
      <c r="P11" s="208"/>
    </row>
    <row r="12" spans="1:16" ht="15.75">
      <c r="A12" s="86"/>
      <c r="B12" s="86"/>
      <c r="C12" s="91"/>
      <c r="D12" s="14"/>
      <c r="E12" s="91"/>
      <c r="F12" s="5"/>
      <c r="G12" s="5"/>
      <c r="H12" s="5"/>
      <c r="I12" s="5"/>
      <c r="J12" s="5"/>
      <c r="K12" s="5"/>
      <c r="L12" s="5"/>
      <c r="M12" s="5"/>
      <c r="N12" s="5"/>
      <c r="O12" s="208"/>
      <c r="P12" s="208"/>
    </row>
    <row r="13" spans="1:16" ht="15.75">
      <c r="A13" s="96" t="s">
        <v>394</v>
      </c>
      <c r="B13" s="86"/>
      <c r="C13" s="91"/>
      <c r="D13" s="95"/>
      <c r="E13" s="91"/>
      <c r="F13" s="5"/>
      <c r="G13" s="5"/>
      <c r="H13" s="5"/>
      <c r="I13" s="5"/>
      <c r="J13" s="5"/>
      <c r="K13" s="5"/>
      <c r="L13" s="5"/>
      <c r="M13" s="5"/>
      <c r="N13" s="5"/>
      <c r="O13" s="208"/>
      <c r="P13" s="208"/>
    </row>
    <row r="14" spans="1:16" ht="15.75">
      <c r="A14" s="246" t="s">
        <v>705</v>
      </c>
      <c r="B14" s="246"/>
      <c r="C14" s="246"/>
      <c r="D14" s="246"/>
      <c r="E14" s="246"/>
      <c r="F14" s="246"/>
      <c r="G14" s="246"/>
      <c r="H14" s="246"/>
      <c r="I14" s="246"/>
      <c r="J14" s="246"/>
      <c r="K14" s="246"/>
      <c r="L14" s="246"/>
      <c r="M14" s="246"/>
      <c r="N14" s="246"/>
      <c r="O14" s="208"/>
      <c r="P14" s="208"/>
    </row>
    <row r="15" spans="1:16" ht="15.75">
      <c r="A15" s="246" t="s">
        <v>728</v>
      </c>
      <c r="B15" s="246"/>
      <c r="C15" s="246"/>
      <c r="D15" s="246"/>
      <c r="E15" s="246"/>
      <c r="F15" s="246"/>
      <c r="G15" s="246"/>
      <c r="H15" s="246"/>
      <c r="I15" s="246"/>
      <c r="J15" s="246"/>
      <c r="K15" s="246"/>
      <c r="L15" s="246"/>
      <c r="M15" s="246"/>
      <c r="N15" s="246"/>
      <c r="O15" s="208"/>
      <c r="P15" s="208"/>
    </row>
    <row r="16" spans="1:16" ht="15.75">
      <c r="A16" s="82"/>
      <c r="B16" s="156"/>
      <c r="C16" s="92"/>
      <c r="D16" s="4"/>
      <c r="E16" s="92"/>
      <c r="F16" s="5"/>
      <c r="G16" s="5"/>
      <c r="H16" s="5"/>
      <c r="I16" s="5"/>
      <c r="J16" s="5"/>
      <c r="K16" s="5"/>
      <c r="L16" s="5"/>
      <c r="M16" s="5"/>
      <c r="N16" s="5"/>
      <c r="O16" s="208"/>
      <c r="P16" s="208"/>
    </row>
    <row r="17" spans="1:29" ht="15.75">
      <c r="A17" s="82"/>
      <c r="B17" s="86"/>
      <c r="C17" s="88" t="s">
        <v>34</v>
      </c>
      <c r="D17" s="4"/>
      <c r="E17" s="92"/>
      <c r="F17" s="5"/>
      <c r="G17" s="5"/>
      <c r="H17" s="5"/>
      <c r="I17" s="5"/>
      <c r="J17" s="5"/>
      <c r="K17" s="5"/>
      <c r="L17" s="5"/>
      <c r="M17" s="5"/>
      <c r="N17" s="5"/>
      <c r="O17" s="208"/>
      <c r="P17" s="208"/>
    </row>
    <row r="18" spans="1:29" ht="15.75">
      <c r="A18" s="82"/>
      <c r="B18" s="86"/>
      <c r="C18" s="89" t="b">
        <f>IF(AND(P21=TRUE,Q21=TRUE,R21=TRUE,S21=TRUE,T21=TRUE,U21=TRUE,V21=TRUE,W21=TRUE,X21=TRUE,Y21=TRUE,Z21=TRUE,AA21=TRUE,AB21=TRUE,AC21=TRUE),TRUE,FALSE)</f>
        <v>1</v>
      </c>
      <c r="D18" s="4"/>
      <c r="E18" s="92"/>
      <c r="F18" s="5"/>
      <c r="G18" s="5"/>
      <c r="H18" s="5"/>
      <c r="I18" s="5"/>
      <c r="J18" s="5"/>
      <c r="K18" s="5"/>
      <c r="L18" s="5"/>
      <c r="M18" s="5"/>
      <c r="N18" s="5"/>
      <c r="O18" s="208"/>
      <c r="P18" s="208"/>
    </row>
    <row r="19" spans="1:29" ht="18.75">
      <c r="A19" s="82"/>
      <c r="B19" s="84"/>
      <c r="C19" s="83"/>
      <c r="D19" s="4"/>
      <c r="E19" s="83"/>
      <c r="F19" s="5"/>
      <c r="G19" s="5"/>
      <c r="H19" s="5"/>
      <c r="I19" s="5"/>
      <c r="J19" s="5"/>
      <c r="K19" s="5"/>
      <c r="L19" s="5"/>
      <c r="M19" s="5"/>
      <c r="N19" s="5"/>
      <c r="O19" s="208"/>
      <c r="P19" s="208"/>
    </row>
    <row r="20" spans="1:29" ht="16.5" thickBot="1">
      <c r="A20" s="82"/>
      <c r="B20" s="85" t="s">
        <v>35</v>
      </c>
      <c r="C20" s="85" t="s">
        <v>36</v>
      </c>
      <c r="D20" s="85" t="s">
        <v>37</v>
      </c>
      <c r="E20" s="85" t="s">
        <v>38</v>
      </c>
      <c r="F20" s="85" t="s">
        <v>39</v>
      </c>
      <c r="G20" s="85" t="s">
        <v>290</v>
      </c>
      <c r="H20" s="85" t="s">
        <v>365</v>
      </c>
      <c r="I20" s="85" t="s">
        <v>366</v>
      </c>
      <c r="J20" s="85" t="s">
        <v>291</v>
      </c>
      <c r="K20" s="85" t="s">
        <v>292</v>
      </c>
      <c r="L20" s="85" t="s">
        <v>293</v>
      </c>
      <c r="M20" s="85" t="s">
        <v>294</v>
      </c>
      <c r="N20" s="85" t="s">
        <v>295</v>
      </c>
      <c r="O20" s="3"/>
      <c r="P20" s="219" t="s">
        <v>629</v>
      </c>
      <c r="Q20" s="219" t="s">
        <v>630</v>
      </c>
      <c r="R20" s="219" t="s">
        <v>631</v>
      </c>
      <c r="S20" s="219" t="s">
        <v>632</v>
      </c>
      <c r="T20" s="219" t="s">
        <v>633</v>
      </c>
      <c r="U20" s="219" t="s">
        <v>634</v>
      </c>
      <c r="V20" s="219" t="s">
        <v>635</v>
      </c>
      <c r="W20" s="219" t="s">
        <v>636</v>
      </c>
      <c r="X20" s="219" t="s">
        <v>637</v>
      </c>
      <c r="Y20" s="219" t="s">
        <v>638</v>
      </c>
      <c r="Z20" s="219" t="s">
        <v>639</v>
      </c>
      <c r="AA20" s="219" t="s">
        <v>639</v>
      </c>
      <c r="AB20" s="219" t="s">
        <v>639</v>
      </c>
      <c r="AC20" s="219" t="s">
        <v>639</v>
      </c>
    </row>
    <row r="21" spans="1:29" ht="45.75" thickBot="1">
      <c r="A21" s="97" t="s">
        <v>303</v>
      </c>
      <c r="B21" s="157" t="s">
        <v>364</v>
      </c>
      <c r="C21" s="103" t="s">
        <v>592</v>
      </c>
      <c r="D21" s="104" t="s">
        <v>596</v>
      </c>
      <c r="E21" s="105" t="s">
        <v>593</v>
      </c>
      <c r="F21" s="170" t="s">
        <v>395</v>
      </c>
      <c r="G21" s="171" t="s">
        <v>396</v>
      </c>
      <c r="H21" s="171" t="s">
        <v>397</v>
      </c>
      <c r="I21" s="172" t="s">
        <v>398</v>
      </c>
      <c r="J21" s="116" t="s">
        <v>587</v>
      </c>
      <c r="K21" s="117" t="s">
        <v>588</v>
      </c>
      <c r="L21" s="117" t="s">
        <v>589</v>
      </c>
      <c r="M21" s="117" t="s">
        <v>590</v>
      </c>
      <c r="N21" s="118" t="s">
        <v>591</v>
      </c>
      <c r="O21" s="208"/>
      <c r="P21" s="211" t="b">
        <f>IF(ISNA(MATCH(FALSE,P22:P271,0)),TRUE,FALSE)</f>
        <v>1</v>
      </c>
      <c r="Q21" s="211" t="b">
        <f t="shared" ref="Q21:Z21" si="0">IF(ISNA(MATCH(FALSE,Q22:Q271,0)),TRUE,FALSE)</f>
        <v>1</v>
      </c>
      <c r="R21" s="211" t="b">
        <f t="shared" si="0"/>
        <v>1</v>
      </c>
      <c r="S21" s="211" t="b">
        <f t="shared" si="0"/>
        <v>1</v>
      </c>
      <c r="T21" s="211" t="b">
        <f t="shared" si="0"/>
        <v>1</v>
      </c>
      <c r="U21" s="211" t="b">
        <f t="shared" si="0"/>
        <v>1</v>
      </c>
      <c r="V21" s="211" t="b">
        <f t="shared" si="0"/>
        <v>1</v>
      </c>
      <c r="W21" s="211" t="b">
        <f t="shared" si="0"/>
        <v>1</v>
      </c>
      <c r="X21" s="211" t="b">
        <f t="shared" si="0"/>
        <v>1</v>
      </c>
      <c r="Y21" s="211" t="b">
        <f t="shared" si="0"/>
        <v>1</v>
      </c>
      <c r="Z21" s="211" t="b">
        <f t="shared" si="0"/>
        <v>1</v>
      </c>
      <c r="AA21" s="211" t="b">
        <f>IF(ISNA(MATCH(FALSE,AA22:AA271,0)),TRUE,FALSE)</f>
        <v>1</v>
      </c>
      <c r="AB21" s="211" t="b">
        <f>IF(ISNA(MATCH(FALSE,AB22:AB271,0)),TRUE,FALSE)</f>
        <v>1</v>
      </c>
      <c r="AC21" s="211" t="b">
        <f>IF(ISNA(MATCH(FALSE,AC22:AC271,0)),TRUE,FALSE)</f>
        <v>1</v>
      </c>
    </row>
    <row r="22" spans="1:29" ht="15.75">
      <c r="A22" s="76">
        <v>1</v>
      </c>
      <c r="B22" s="133"/>
      <c r="C22" s="129"/>
      <c r="D22" s="136"/>
      <c r="E22" s="137"/>
      <c r="F22" s="167"/>
      <c r="G22" s="113"/>
      <c r="H22" s="113"/>
      <c r="I22" s="115"/>
      <c r="J22" s="112"/>
      <c r="K22" s="113"/>
      <c r="L22" s="113"/>
      <c r="M22" s="113"/>
      <c r="N22" s="114"/>
      <c r="O22" s="3"/>
      <c r="P22" s="215" t="b">
        <f t="shared" ref="P22:P85" si="1">IF(B22="",TRUE,(IF(ISNUMBER(MATCH(B22,CountriesList,0)),TRUE,FALSE)))</f>
        <v>1</v>
      </c>
      <c r="Q22" s="215" t="b">
        <f t="shared" ref="Q22:Q85" si="2">IF(F22="",TRUE,(IF(ISNUMBER(MATCH(F22,Yes_No,0)),TRUE,FALSE)))</f>
        <v>1</v>
      </c>
      <c r="R22" s="215" t="b">
        <f t="shared" ref="R22:R85" si="3">IF(G22="",TRUE,(IF(ISNUMBER(MATCH(G22,Yes_No,0)),TRUE,FALSE)))</f>
        <v>1</v>
      </c>
      <c r="S22" s="215" t="b">
        <f t="shared" ref="S22:S85" si="4">IF(H22="",TRUE,(IF(ISNUMBER(MATCH(H22,Yes_No,0)),TRUE,FALSE)))</f>
        <v>1</v>
      </c>
      <c r="T22" s="215" t="b">
        <f t="shared" ref="T22:T85" si="5">IF(I22="",TRUE,(IF(ISNUMBER(MATCH(I22,Yes_No,0)),TRUE,FALSE)))</f>
        <v>1</v>
      </c>
      <c r="U22" s="215" t="b">
        <f t="shared" ref="U22:U85" si="6">IF(J22="",TRUE,(IF(ISNUMBER(MATCH(J22,Languages,0)),TRUE,FALSE)))</f>
        <v>1</v>
      </c>
      <c r="V22" s="215" t="b">
        <f t="shared" ref="V22:V85" si="7">IF(K22="",TRUE,(IF(ISNUMBER(MATCH(K22,Languages,0)),TRUE,FALSE)))</f>
        <v>1</v>
      </c>
      <c r="W22" s="215" t="b">
        <f t="shared" ref="W22:W85" si="8">IF(L22="",TRUE,(IF(ISNUMBER(MATCH(L22,Languages,0)),TRUE,FALSE)))</f>
        <v>1</v>
      </c>
      <c r="X22" s="215" t="b">
        <f t="shared" ref="X22:X85" si="9">IF(M22="",TRUE,(IF(ISNUMBER(MATCH(M22,Languages,0)),TRUE,FALSE)))</f>
        <v>1</v>
      </c>
      <c r="Y22" s="215" t="b">
        <f t="shared" ref="Y22:Y85" si="10">IF(N22="",TRUE,(IF(ISNUMBER(MATCH(N22,Languages,0)),TRUE,FALSE)))</f>
        <v>1</v>
      </c>
      <c r="Z22" s="215" t="b">
        <f>IF(B22="",TRUE,IF(OR(C22="",D22="",E22="",F22="",G22="",H22="",I22="",J22="",K22="",L22="",M22="",N22=""),FALSE,TRUE))</f>
        <v>1</v>
      </c>
      <c r="AA22" s="215" t="b">
        <f>IF(B22&lt;&gt;"",TRUE,IF(OR(C22&lt;&gt;"",D22&lt;&gt;"",E22&lt;&gt;"",F22&lt;&gt;"",G22&lt;&gt;"",H22&lt;&gt;"",I22&lt;&gt;"",J22&lt;&gt;"",K22&lt;&gt;"",L22&lt;&gt;"",M22&lt;&gt;"",N22&lt;&gt;""),FALSE,TRUE))</f>
        <v>1</v>
      </c>
      <c r="AB22" s="215" t="b">
        <f>IF(AND(B22&lt;&gt;"",C22=0,D22=0,E22=0,F22="NO",G22="NO",H22="NO",I22="NO",J22="N/A",K22="N/A",L22="N/A",M22="N/A",N22="N/A"),FALSE,TRUE)</f>
        <v>1</v>
      </c>
      <c r="AC22" s="215" t="b">
        <f>IF(AND(OR(F22="YES",G22="YES",H22="YES",I22="YES"),AND(J22="N/A",K22="N/A",L22="N/A",M22="N/A",N22="N/A")),FALSE,TRUE)</f>
        <v>1</v>
      </c>
    </row>
    <row r="23" spans="1:29" ht="15.75">
      <c r="A23" s="77">
        <v>2</v>
      </c>
      <c r="B23" s="134"/>
      <c r="C23" s="130"/>
      <c r="D23" s="144"/>
      <c r="E23" s="150"/>
      <c r="F23" s="168"/>
      <c r="G23" s="107"/>
      <c r="H23" s="107"/>
      <c r="I23" s="173"/>
      <c r="J23" s="106"/>
      <c r="K23" s="107"/>
      <c r="L23" s="107"/>
      <c r="M23" s="107"/>
      <c r="N23" s="119"/>
      <c r="O23" s="208"/>
      <c r="P23" s="215" t="b">
        <f t="shared" si="1"/>
        <v>1</v>
      </c>
      <c r="Q23" s="215" t="b">
        <f t="shared" si="2"/>
        <v>1</v>
      </c>
      <c r="R23" s="215" t="b">
        <f t="shared" si="3"/>
        <v>1</v>
      </c>
      <c r="S23" s="215" t="b">
        <f t="shared" si="4"/>
        <v>1</v>
      </c>
      <c r="T23" s="215" t="b">
        <f t="shared" si="5"/>
        <v>1</v>
      </c>
      <c r="U23" s="215" t="b">
        <f t="shared" si="6"/>
        <v>1</v>
      </c>
      <c r="V23" s="215" t="b">
        <f t="shared" si="7"/>
        <v>1</v>
      </c>
      <c r="W23" s="215" t="b">
        <f t="shared" si="8"/>
        <v>1</v>
      </c>
      <c r="X23" s="215" t="b">
        <f t="shared" si="9"/>
        <v>1</v>
      </c>
      <c r="Y23" s="215" t="b">
        <f t="shared" si="10"/>
        <v>1</v>
      </c>
      <c r="Z23" s="215" t="b">
        <f t="shared" ref="Z23:Z86" si="11">IF(B23="",TRUE,IF(OR(C23="",D23="",E23="",F23="",G23="",H23="",I23="",J23="",K23="",L23="",M23="",N23=""),FALSE,TRUE))</f>
        <v>1</v>
      </c>
      <c r="AA23" s="215" t="b">
        <f t="shared" ref="AA23:AA86" si="12">IF(B23&lt;&gt;"",TRUE,IF(OR(C23&lt;&gt;"",D23&lt;&gt;"",E23&lt;&gt;"",F23&lt;&gt;"",G23&lt;&gt;"",H23&lt;&gt;"",I23&lt;&gt;"",J23&lt;&gt;"",K23&lt;&gt;"",L23&lt;&gt;"",M23&lt;&gt;"",N23&lt;&gt;""),FALSE,TRUE))</f>
        <v>1</v>
      </c>
      <c r="AB23" s="215" t="b">
        <f t="shared" ref="AB23:AB86" si="13">IF(AND(B23&lt;&gt;"",C23=0,D23=0,E23=0,F23="NO",G23="NO",H23="NO",I23="NO",J23="N/A",K23="N/A",L23="N/A",M23="N/A",N23="N/A"),FALSE,TRUE)</f>
        <v>1</v>
      </c>
      <c r="AC23" s="215" t="b">
        <f t="shared" ref="AC23:AC86" si="14">IF(AND(OR(F23="YES",G23="YES",H23="YES",I23="YES"),AND(J23="N/A",K23="N/A",L23="N/A",M23="N/A",N23="N/A")),FALSE,TRUE)</f>
        <v>1</v>
      </c>
    </row>
    <row r="24" spans="1:29" ht="15.75">
      <c r="A24" s="77">
        <v>3</v>
      </c>
      <c r="B24" s="134"/>
      <c r="C24" s="130"/>
      <c r="D24" s="144"/>
      <c r="E24" s="150"/>
      <c r="F24" s="168"/>
      <c r="G24" s="107"/>
      <c r="H24" s="107"/>
      <c r="I24" s="173"/>
      <c r="J24" s="106"/>
      <c r="K24" s="107"/>
      <c r="L24" s="107"/>
      <c r="M24" s="107"/>
      <c r="N24" s="119"/>
      <c r="O24" s="208"/>
      <c r="P24" s="215" t="b">
        <f t="shared" si="1"/>
        <v>1</v>
      </c>
      <c r="Q24" s="215" t="b">
        <f t="shared" si="2"/>
        <v>1</v>
      </c>
      <c r="R24" s="215" t="b">
        <f t="shared" si="3"/>
        <v>1</v>
      </c>
      <c r="S24" s="215" t="b">
        <f t="shared" si="4"/>
        <v>1</v>
      </c>
      <c r="T24" s="215" t="b">
        <f t="shared" si="5"/>
        <v>1</v>
      </c>
      <c r="U24" s="215" t="b">
        <f t="shared" si="6"/>
        <v>1</v>
      </c>
      <c r="V24" s="215" t="b">
        <f t="shared" si="7"/>
        <v>1</v>
      </c>
      <c r="W24" s="215" t="b">
        <f t="shared" si="8"/>
        <v>1</v>
      </c>
      <c r="X24" s="215" t="b">
        <f t="shared" si="9"/>
        <v>1</v>
      </c>
      <c r="Y24" s="215" t="b">
        <f t="shared" si="10"/>
        <v>1</v>
      </c>
      <c r="Z24" s="215" t="b">
        <f t="shared" si="11"/>
        <v>1</v>
      </c>
      <c r="AA24" s="215" t="b">
        <f t="shared" si="12"/>
        <v>1</v>
      </c>
      <c r="AB24" s="215" t="b">
        <f t="shared" si="13"/>
        <v>1</v>
      </c>
      <c r="AC24" s="215" t="b">
        <f t="shared" si="14"/>
        <v>1</v>
      </c>
    </row>
    <row r="25" spans="1:29" ht="15.75">
      <c r="A25" s="77">
        <v>4</v>
      </c>
      <c r="B25" s="134"/>
      <c r="C25" s="130"/>
      <c r="D25" s="144"/>
      <c r="E25" s="150"/>
      <c r="F25" s="168"/>
      <c r="G25" s="107"/>
      <c r="H25" s="107"/>
      <c r="I25" s="173"/>
      <c r="J25" s="106"/>
      <c r="K25" s="107"/>
      <c r="L25" s="107"/>
      <c r="M25" s="107"/>
      <c r="N25" s="119"/>
      <c r="O25" s="208"/>
      <c r="P25" s="215" t="b">
        <f t="shared" si="1"/>
        <v>1</v>
      </c>
      <c r="Q25" s="215" t="b">
        <f t="shared" si="2"/>
        <v>1</v>
      </c>
      <c r="R25" s="215" t="b">
        <f t="shared" si="3"/>
        <v>1</v>
      </c>
      <c r="S25" s="215" t="b">
        <f t="shared" si="4"/>
        <v>1</v>
      </c>
      <c r="T25" s="215" t="b">
        <f t="shared" si="5"/>
        <v>1</v>
      </c>
      <c r="U25" s="215" t="b">
        <f t="shared" si="6"/>
        <v>1</v>
      </c>
      <c r="V25" s="215" t="b">
        <f t="shared" si="7"/>
        <v>1</v>
      </c>
      <c r="W25" s="215" t="b">
        <f t="shared" si="8"/>
        <v>1</v>
      </c>
      <c r="X25" s="215" t="b">
        <f t="shared" si="9"/>
        <v>1</v>
      </c>
      <c r="Y25" s="215" t="b">
        <f t="shared" si="10"/>
        <v>1</v>
      </c>
      <c r="Z25" s="215" t="b">
        <f t="shared" si="11"/>
        <v>1</v>
      </c>
      <c r="AA25" s="215" t="b">
        <f t="shared" si="12"/>
        <v>1</v>
      </c>
      <c r="AB25" s="215" t="b">
        <f t="shared" si="13"/>
        <v>1</v>
      </c>
      <c r="AC25" s="215" t="b">
        <f t="shared" si="14"/>
        <v>1</v>
      </c>
    </row>
    <row r="26" spans="1:29" ht="15.75">
      <c r="A26" s="77">
        <v>5</v>
      </c>
      <c r="B26" s="134"/>
      <c r="C26" s="130"/>
      <c r="D26" s="144"/>
      <c r="E26" s="150"/>
      <c r="F26" s="168"/>
      <c r="G26" s="107"/>
      <c r="H26" s="107"/>
      <c r="I26" s="173"/>
      <c r="J26" s="106"/>
      <c r="K26" s="107"/>
      <c r="L26" s="107"/>
      <c r="M26" s="107"/>
      <c r="N26" s="119"/>
      <c r="O26" s="208"/>
      <c r="P26" s="215" t="b">
        <f t="shared" si="1"/>
        <v>1</v>
      </c>
      <c r="Q26" s="215" t="b">
        <f t="shared" si="2"/>
        <v>1</v>
      </c>
      <c r="R26" s="215" t="b">
        <f t="shared" si="3"/>
        <v>1</v>
      </c>
      <c r="S26" s="215" t="b">
        <f t="shared" si="4"/>
        <v>1</v>
      </c>
      <c r="T26" s="215" t="b">
        <f t="shared" si="5"/>
        <v>1</v>
      </c>
      <c r="U26" s="215" t="b">
        <f t="shared" si="6"/>
        <v>1</v>
      </c>
      <c r="V26" s="215" t="b">
        <f t="shared" si="7"/>
        <v>1</v>
      </c>
      <c r="W26" s="215" t="b">
        <f t="shared" si="8"/>
        <v>1</v>
      </c>
      <c r="X26" s="215" t="b">
        <f t="shared" si="9"/>
        <v>1</v>
      </c>
      <c r="Y26" s="215" t="b">
        <f t="shared" si="10"/>
        <v>1</v>
      </c>
      <c r="Z26" s="215" t="b">
        <f t="shared" si="11"/>
        <v>1</v>
      </c>
      <c r="AA26" s="215" t="b">
        <f t="shared" si="12"/>
        <v>1</v>
      </c>
      <c r="AB26" s="215" t="b">
        <f t="shared" si="13"/>
        <v>1</v>
      </c>
      <c r="AC26" s="215" t="b">
        <f t="shared" si="14"/>
        <v>1</v>
      </c>
    </row>
    <row r="27" spans="1:29" ht="15.75">
      <c r="A27" s="77">
        <v>6</v>
      </c>
      <c r="B27" s="134"/>
      <c r="C27" s="130"/>
      <c r="D27" s="144"/>
      <c r="E27" s="150"/>
      <c r="F27" s="168"/>
      <c r="G27" s="107"/>
      <c r="H27" s="107"/>
      <c r="I27" s="173"/>
      <c r="J27" s="106"/>
      <c r="K27" s="107"/>
      <c r="L27" s="107"/>
      <c r="M27" s="107"/>
      <c r="N27" s="119"/>
      <c r="O27" s="208"/>
      <c r="P27" s="215" t="b">
        <f t="shared" si="1"/>
        <v>1</v>
      </c>
      <c r="Q27" s="215" t="b">
        <f t="shared" si="2"/>
        <v>1</v>
      </c>
      <c r="R27" s="215" t="b">
        <f t="shared" si="3"/>
        <v>1</v>
      </c>
      <c r="S27" s="215" t="b">
        <f t="shared" si="4"/>
        <v>1</v>
      </c>
      <c r="T27" s="215" t="b">
        <f t="shared" si="5"/>
        <v>1</v>
      </c>
      <c r="U27" s="215" t="b">
        <f t="shared" si="6"/>
        <v>1</v>
      </c>
      <c r="V27" s="215" t="b">
        <f t="shared" si="7"/>
        <v>1</v>
      </c>
      <c r="W27" s="215" t="b">
        <f t="shared" si="8"/>
        <v>1</v>
      </c>
      <c r="X27" s="215" t="b">
        <f t="shared" si="9"/>
        <v>1</v>
      </c>
      <c r="Y27" s="215" t="b">
        <f t="shared" si="10"/>
        <v>1</v>
      </c>
      <c r="Z27" s="215" t="b">
        <f t="shared" si="11"/>
        <v>1</v>
      </c>
      <c r="AA27" s="215" t="b">
        <f t="shared" si="12"/>
        <v>1</v>
      </c>
      <c r="AB27" s="215" t="b">
        <f t="shared" si="13"/>
        <v>1</v>
      </c>
      <c r="AC27" s="215" t="b">
        <f t="shared" si="14"/>
        <v>1</v>
      </c>
    </row>
    <row r="28" spans="1:29" ht="15.75">
      <c r="A28" s="77">
        <v>7</v>
      </c>
      <c r="B28" s="134"/>
      <c r="C28" s="130"/>
      <c r="D28" s="144"/>
      <c r="E28" s="150"/>
      <c r="F28" s="168"/>
      <c r="G28" s="107"/>
      <c r="H28" s="107"/>
      <c r="I28" s="173"/>
      <c r="J28" s="106"/>
      <c r="K28" s="107"/>
      <c r="L28" s="107"/>
      <c r="M28" s="107"/>
      <c r="N28" s="119"/>
      <c r="O28" s="208"/>
      <c r="P28" s="215" t="b">
        <f t="shared" si="1"/>
        <v>1</v>
      </c>
      <c r="Q28" s="215" t="b">
        <f t="shared" si="2"/>
        <v>1</v>
      </c>
      <c r="R28" s="215" t="b">
        <f t="shared" si="3"/>
        <v>1</v>
      </c>
      <c r="S28" s="215" t="b">
        <f t="shared" si="4"/>
        <v>1</v>
      </c>
      <c r="T28" s="215" t="b">
        <f t="shared" si="5"/>
        <v>1</v>
      </c>
      <c r="U28" s="215" t="b">
        <f t="shared" si="6"/>
        <v>1</v>
      </c>
      <c r="V28" s="215" t="b">
        <f t="shared" si="7"/>
        <v>1</v>
      </c>
      <c r="W28" s="215" t="b">
        <f t="shared" si="8"/>
        <v>1</v>
      </c>
      <c r="X28" s="215" t="b">
        <f t="shared" si="9"/>
        <v>1</v>
      </c>
      <c r="Y28" s="215" t="b">
        <f t="shared" si="10"/>
        <v>1</v>
      </c>
      <c r="Z28" s="215" t="b">
        <f t="shared" si="11"/>
        <v>1</v>
      </c>
      <c r="AA28" s="215" t="b">
        <f t="shared" si="12"/>
        <v>1</v>
      </c>
      <c r="AB28" s="215" t="b">
        <f t="shared" si="13"/>
        <v>1</v>
      </c>
      <c r="AC28" s="215" t="b">
        <f t="shared" si="14"/>
        <v>1</v>
      </c>
    </row>
    <row r="29" spans="1:29" ht="15.75">
      <c r="A29" s="77">
        <v>8</v>
      </c>
      <c r="B29" s="134"/>
      <c r="C29" s="130"/>
      <c r="D29" s="144"/>
      <c r="E29" s="150"/>
      <c r="F29" s="168"/>
      <c r="G29" s="107"/>
      <c r="H29" s="107"/>
      <c r="I29" s="173"/>
      <c r="J29" s="106"/>
      <c r="K29" s="107"/>
      <c r="L29" s="107"/>
      <c r="M29" s="107"/>
      <c r="N29" s="119"/>
      <c r="O29" s="208"/>
      <c r="P29" s="215" t="b">
        <f t="shared" si="1"/>
        <v>1</v>
      </c>
      <c r="Q29" s="215" t="b">
        <f t="shared" si="2"/>
        <v>1</v>
      </c>
      <c r="R29" s="215" t="b">
        <f t="shared" si="3"/>
        <v>1</v>
      </c>
      <c r="S29" s="215" t="b">
        <f t="shared" si="4"/>
        <v>1</v>
      </c>
      <c r="T29" s="215" t="b">
        <f t="shared" si="5"/>
        <v>1</v>
      </c>
      <c r="U29" s="215" t="b">
        <f t="shared" si="6"/>
        <v>1</v>
      </c>
      <c r="V29" s="215" t="b">
        <f t="shared" si="7"/>
        <v>1</v>
      </c>
      <c r="W29" s="215" t="b">
        <f t="shared" si="8"/>
        <v>1</v>
      </c>
      <c r="X29" s="215" t="b">
        <f t="shared" si="9"/>
        <v>1</v>
      </c>
      <c r="Y29" s="215" t="b">
        <f t="shared" si="10"/>
        <v>1</v>
      </c>
      <c r="Z29" s="215" t="b">
        <f t="shared" si="11"/>
        <v>1</v>
      </c>
      <c r="AA29" s="215" t="b">
        <f t="shared" si="12"/>
        <v>1</v>
      </c>
      <c r="AB29" s="215" t="b">
        <f t="shared" si="13"/>
        <v>1</v>
      </c>
      <c r="AC29" s="215" t="b">
        <f t="shared" si="14"/>
        <v>1</v>
      </c>
    </row>
    <row r="30" spans="1:29" ht="15.75">
      <c r="A30" s="77">
        <v>9</v>
      </c>
      <c r="B30" s="134"/>
      <c r="C30" s="130"/>
      <c r="D30" s="144"/>
      <c r="E30" s="150"/>
      <c r="F30" s="168"/>
      <c r="G30" s="107"/>
      <c r="H30" s="107"/>
      <c r="I30" s="173"/>
      <c r="J30" s="106"/>
      <c r="K30" s="107"/>
      <c r="L30" s="107"/>
      <c r="M30" s="107"/>
      <c r="N30" s="119"/>
      <c r="O30" s="208"/>
      <c r="P30" s="215" t="b">
        <f t="shared" si="1"/>
        <v>1</v>
      </c>
      <c r="Q30" s="215" t="b">
        <f t="shared" si="2"/>
        <v>1</v>
      </c>
      <c r="R30" s="215" t="b">
        <f t="shared" si="3"/>
        <v>1</v>
      </c>
      <c r="S30" s="215" t="b">
        <f t="shared" si="4"/>
        <v>1</v>
      </c>
      <c r="T30" s="215" t="b">
        <f t="shared" si="5"/>
        <v>1</v>
      </c>
      <c r="U30" s="215" t="b">
        <f t="shared" si="6"/>
        <v>1</v>
      </c>
      <c r="V30" s="215" t="b">
        <f t="shared" si="7"/>
        <v>1</v>
      </c>
      <c r="W30" s="215" t="b">
        <f t="shared" si="8"/>
        <v>1</v>
      </c>
      <c r="X30" s="215" t="b">
        <f t="shared" si="9"/>
        <v>1</v>
      </c>
      <c r="Y30" s="215" t="b">
        <f t="shared" si="10"/>
        <v>1</v>
      </c>
      <c r="Z30" s="215" t="b">
        <f t="shared" si="11"/>
        <v>1</v>
      </c>
      <c r="AA30" s="215" t="b">
        <f t="shared" si="12"/>
        <v>1</v>
      </c>
      <c r="AB30" s="215" t="b">
        <f t="shared" si="13"/>
        <v>1</v>
      </c>
      <c r="AC30" s="215" t="b">
        <f t="shared" si="14"/>
        <v>1</v>
      </c>
    </row>
    <row r="31" spans="1:29" ht="15.75">
      <c r="A31" s="77">
        <v>10</v>
      </c>
      <c r="B31" s="134"/>
      <c r="C31" s="130"/>
      <c r="D31" s="144"/>
      <c r="E31" s="150"/>
      <c r="F31" s="168"/>
      <c r="G31" s="107"/>
      <c r="H31" s="107"/>
      <c r="I31" s="173"/>
      <c r="J31" s="106"/>
      <c r="K31" s="107"/>
      <c r="L31" s="107"/>
      <c r="M31" s="107"/>
      <c r="N31" s="119"/>
      <c r="O31" s="208"/>
      <c r="P31" s="215" t="b">
        <f t="shared" si="1"/>
        <v>1</v>
      </c>
      <c r="Q31" s="215" t="b">
        <f t="shared" si="2"/>
        <v>1</v>
      </c>
      <c r="R31" s="215" t="b">
        <f t="shared" si="3"/>
        <v>1</v>
      </c>
      <c r="S31" s="215" t="b">
        <f t="shared" si="4"/>
        <v>1</v>
      </c>
      <c r="T31" s="215" t="b">
        <f t="shared" si="5"/>
        <v>1</v>
      </c>
      <c r="U31" s="215" t="b">
        <f t="shared" si="6"/>
        <v>1</v>
      </c>
      <c r="V31" s="215" t="b">
        <f t="shared" si="7"/>
        <v>1</v>
      </c>
      <c r="W31" s="215" t="b">
        <f t="shared" si="8"/>
        <v>1</v>
      </c>
      <c r="X31" s="215" t="b">
        <f t="shared" si="9"/>
        <v>1</v>
      </c>
      <c r="Y31" s="215" t="b">
        <f t="shared" si="10"/>
        <v>1</v>
      </c>
      <c r="Z31" s="215" t="b">
        <f t="shared" si="11"/>
        <v>1</v>
      </c>
      <c r="AA31" s="215" t="b">
        <f t="shared" si="12"/>
        <v>1</v>
      </c>
      <c r="AB31" s="215" t="b">
        <f t="shared" si="13"/>
        <v>1</v>
      </c>
      <c r="AC31" s="215" t="b">
        <f t="shared" si="14"/>
        <v>1</v>
      </c>
    </row>
    <row r="32" spans="1:29" ht="15.75">
      <c r="A32" s="77">
        <v>11</v>
      </c>
      <c r="B32" s="134"/>
      <c r="C32" s="130"/>
      <c r="D32" s="144"/>
      <c r="E32" s="150"/>
      <c r="F32" s="168"/>
      <c r="G32" s="107"/>
      <c r="H32" s="107"/>
      <c r="I32" s="173"/>
      <c r="J32" s="106"/>
      <c r="K32" s="107"/>
      <c r="L32" s="107"/>
      <c r="M32" s="107"/>
      <c r="N32" s="119"/>
      <c r="O32" s="208"/>
      <c r="P32" s="215" t="b">
        <f t="shared" si="1"/>
        <v>1</v>
      </c>
      <c r="Q32" s="215" t="b">
        <f t="shared" si="2"/>
        <v>1</v>
      </c>
      <c r="R32" s="215" t="b">
        <f t="shared" si="3"/>
        <v>1</v>
      </c>
      <c r="S32" s="215" t="b">
        <f t="shared" si="4"/>
        <v>1</v>
      </c>
      <c r="T32" s="215" t="b">
        <f t="shared" si="5"/>
        <v>1</v>
      </c>
      <c r="U32" s="215" t="b">
        <f t="shared" si="6"/>
        <v>1</v>
      </c>
      <c r="V32" s="215" t="b">
        <f t="shared" si="7"/>
        <v>1</v>
      </c>
      <c r="W32" s="215" t="b">
        <f t="shared" si="8"/>
        <v>1</v>
      </c>
      <c r="X32" s="215" t="b">
        <f t="shared" si="9"/>
        <v>1</v>
      </c>
      <c r="Y32" s="215" t="b">
        <f t="shared" si="10"/>
        <v>1</v>
      </c>
      <c r="Z32" s="215" t="b">
        <f t="shared" si="11"/>
        <v>1</v>
      </c>
      <c r="AA32" s="215" t="b">
        <f t="shared" si="12"/>
        <v>1</v>
      </c>
      <c r="AB32" s="215" t="b">
        <f t="shared" si="13"/>
        <v>1</v>
      </c>
      <c r="AC32" s="215" t="b">
        <f t="shared" si="14"/>
        <v>1</v>
      </c>
    </row>
    <row r="33" spans="1:29" ht="15.75">
      <c r="A33" s="77">
        <v>12</v>
      </c>
      <c r="B33" s="134"/>
      <c r="C33" s="130"/>
      <c r="D33" s="144"/>
      <c r="E33" s="150"/>
      <c r="F33" s="168"/>
      <c r="G33" s="107"/>
      <c r="H33" s="107"/>
      <c r="I33" s="173"/>
      <c r="J33" s="106"/>
      <c r="K33" s="107"/>
      <c r="L33" s="107"/>
      <c r="M33" s="107"/>
      <c r="N33" s="119"/>
      <c r="O33" s="208"/>
      <c r="P33" s="215" t="b">
        <f t="shared" si="1"/>
        <v>1</v>
      </c>
      <c r="Q33" s="215" t="b">
        <f t="shared" si="2"/>
        <v>1</v>
      </c>
      <c r="R33" s="215" t="b">
        <f t="shared" si="3"/>
        <v>1</v>
      </c>
      <c r="S33" s="215" t="b">
        <f t="shared" si="4"/>
        <v>1</v>
      </c>
      <c r="T33" s="215" t="b">
        <f t="shared" si="5"/>
        <v>1</v>
      </c>
      <c r="U33" s="215" t="b">
        <f t="shared" si="6"/>
        <v>1</v>
      </c>
      <c r="V33" s="215" t="b">
        <f t="shared" si="7"/>
        <v>1</v>
      </c>
      <c r="W33" s="215" t="b">
        <f t="shared" si="8"/>
        <v>1</v>
      </c>
      <c r="X33" s="215" t="b">
        <f t="shared" si="9"/>
        <v>1</v>
      </c>
      <c r="Y33" s="215" t="b">
        <f t="shared" si="10"/>
        <v>1</v>
      </c>
      <c r="Z33" s="215" t="b">
        <f t="shared" si="11"/>
        <v>1</v>
      </c>
      <c r="AA33" s="215" t="b">
        <f t="shared" si="12"/>
        <v>1</v>
      </c>
      <c r="AB33" s="215" t="b">
        <f t="shared" si="13"/>
        <v>1</v>
      </c>
      <c r="AC33" s="215" t="b">
        <f t="shared" si="14"/>
        <v>1</v>
      </c>
    </row>
    <row r="34" spans="1:29" ht="15.75">
      <c r="A34" s="77">
        <v>13</v>
      </c>
      <c r="B34" s="134"/>
      <c r="C34" s="130"/>
      <c r="D34" s="144"/>
      <c r="E34" s="150"/>
      <c r="F34" s="168"/>
      <c r="G34" s="107"/>
      <c r="H34" s="107"/>
      <c r="I34" s="173"/>
      <c r="J34" s="106"/>
      <c r="K34" s="107"/>
      <c r="L34" s="107"/>
      <c r="M34" s="107"/>
      <c r="N34" s="119"/>
      <c r="O34" s="208"/>
      <c r="P34" s="215" t="b">
        <f t="shared" si="1"/>
        <v>1</v>
      </c>
      <c r="Q34" s="215" t="b">
        <f t="shared" si="2"/>
        <v>1</v>
      </c>
      <c r="R34" s="215" t="b">
        <f t="shared" si="3"/>
        <v>1</v>
      </c>
      <c r="S34" s="215" t="b">
        <f t="shared" si="4"/>
        <v>1</v>
      </c>
      <c r="T34" s="215" t="b">
        <f t="shared" si="5"/>
        <v>1</v>
      </c>
      <c r="U34" s="215" t="b">
        <f t="shared" si="6"/>
        <v>1</v>
      </c>
      <c r="V34" s="215" t="b">
        <f t="shared" si="7"/>
        <v>1</v>
      </c>
      <c r="W34" s="215" t="b">
        <f t="shared" si="8"/>
        <v>1</v>
      </c>
      <c r="X34" s="215" t="b">
        <f t="shared" si="9"/>
        <v>1</v>
      </c>
      <c r="Y34" s="215" t="b">
        <f t="shared" si="10"/>
        <v>1</v>
      </c>
      <c r="Z34" s="215" t="b">
        <f t="shared" si="11"/>
        <v>1</v>
      </c>
      <c r="AA34" s="215" t="b">
        <f t="shared" si="12"/>
        <v>1</v>
      </c>
      <c r="AB34" s="215" t="b">
        <f t="shared" si="13"/>
        <v>1</v>
      </c>
      <c r="AC34" s="215" t="b">
        <f t="shared" si="14"/>
        <v>1</v>
      </c>
    </row>
    <row r="35" spans="1:29" ht="15.75">
      <c r="A35" s="77">
        <v>14</v>
      </c>
      <c r="B35" s="134"/>
      <c r="C35" s="130"/>
      <c r="D35" s="144"/>
      <c r="E35" s="150"/>
      <c r="F35" s="168"/>
      <c r="G35" s="107"/>
      <c r="H35" s="107"/>
      <c r="I35" s="173"/>
      <c r="J35" s="106"/>
      <c r="K35" s="107"/>
      <c r="L35" s="107"/>
      <c r="M35" s="107"/>
      <c r="N35" s="119"/>
      <c r="O35" s="208"/>
      <c r="P35" s="215" t="b">
        <f t="shared" si="1"/>
        <v>1</v>
      </c>
      <c r="Q35" s="215" t="b">
        <f t="shared" si="2"/>
        <v>1</v>
      </c>
      <c r="R35" s="215" t="b">
        <f t="shared" si="3"/>
        <v>1</v>
      </c>
      <c r="S35" s="215" t="b">
        <f t="shared" si="4"/>
        <v>1</v>
      </c>
      <c r="T35" s="215" t="b">
        <f t="shared" si="5"/>
        <v>1</v>
      </c>
      <c r="U35" s="215" t="b">
        <f t="shared" si="6"/>
        <v>1</v>
      </c>
      <c r="V35" s="215" t="b">
        <f t="shared" si="7"/>
        <v>1</v>
      </c>
      <c r="W35" s="215" t="b">
        <f t="shared" si="8"/>
        <v>1</v>
      </c>
      <c r="X35" s="215" t="b">
        <f t="shared" si="9"/>
        <v>1</v>
      </c>
      <c r="Y35" s="215" t="b">
        <f t="shared" si="10"/>
        <v>1</v>
      </c>
      <c r="Z35" s="215" t="b">
        <f t="shared" si="11"/>
        <v>1</v>
      </c>
      <c r="AA35" s="215" t="b">
        <f t="shared" si="12"/>
        <v>1</v>
      </c>
      <c r="AB35" s="215" t="b">
        <f t="shared" si="13"/>
        <v>1</v>
      </c>
      <c r="AC35" s="215" t="b">
        <f t="shared" si="14"/>
        <v>1</v>
      </c>
    </row>
    <row r="36" spans="1:29" ht="15.75">
      <c r="A36" s="77">
        <v>15</v>
      </c>
      <c r="B36" s="134"/>
      <c r="C36" s="130"/>
      <c r="D36" s="144"/>
      <c r="E36" s="150"/>
      <c r="F36" s="168"/>
      <c r="G36" s="107"/>
      <c r="H36" s="107"/>
      <c r="I36" s="173"/>
      <c r="J36" s="106"/>
      <c r="K36" s="107"/>
      <c r="L36" s="107"/>
      <c r="M36" s="107"/>
      <c r="N36" s="119"/>
      <c r="O36" s="208"/>
      <c r="P36" s="215" t="b">
        <f t="shared" si="1"/>
        <v>1</v>
      </c>
      <c r="Q36" s="215" t="b">
        <f t="shared" si="2"/>
        <v>1</v>
      </c>
      <c r="R36" s="215" t="b">
        <f t="shared" si="3"/>
        <v>1</v>
      </c>
      <c r="S36" s="215" t="b">
        <f t="shared" si="4"/>
        <v>1</v>
      </c>
      <c r="T36" s="215" t="b">
        <f t="shared" si="5"/>
        <v>1</v>
      </c>
      <c r="U36" s="215" t="b">
        <f t="shared" si="6"/>
        <v>1</v>
      </c>
      <c r="V36" s="215" t="b">
        <f t="shared" si="7"/>
        <v>1</v>
      </c>
      <c r="W36" s="215" t="b">
        <f t="shared" si="8"/>
        <v>1</v>
      </c>
      <c r="X36" s="215" t="b">
        <f t="shared" si="9"/>
        <v>1</v>
      </c>
      <c r="Y36" s="215" t="b">
        <f t="shared" si="10"/>
        <v>1</v>
      </c>
      <c r="Z36" s="215" t="b">
        <f t="shared" si="11"/>
        <v>1</v>
      </c>
      <c r="AA36" s="215" t="b">
        <f t="shared" si="12"/>
        <v>1</v>
      </c>
      <c r="AB36" s="215" t="b">
        <f t="shared" si="13"/>
        <v>1</v>
      </c>
      <c r="AC36" s="215" t="b">
        <f t="shared" si="14"/>
        <v>1</v>
      </c>
    </row>
    <row r="37" spans="1:29" ht="15.75">
      <c r="A37" s="77">
        <v>16</v>
      </c>
      <c r="B37" s="134"/>
      <c r="C37" s="130"/>
      <c r="D37" s="144"/>
      <c r="E37" s="150"/>
      <c r="F37" s="168"/>
      <c r="G37" s="107"/>
      <c r="H37" s="107"/>
      <c r="I37" s="173"/>
      <c r="J37" s="106"/>
      <c r="K37" s="107"/>
      <c r="L37" s="107"/>
      <c r="M37" s="107"/>
      <c r="N37" s="119"/>
      <c r="O37" s="208"/>
      <c r="P37" s="215" t="b">
        <f t="shared" si="1"/>
        <v>1</v>
      </c>
      <c r="Q37" s="215" t="b">
        <f t="shared" si="2"/>
        <v>1</v>
      </c>
      <c r="R37" s="215" t="b">
        <f t="shared" si="3"/>
        <v>1</v>
      </c>
      <c r="S37" s="215" t="b">
        <f t="shared" si="4"/>
        <v>1</v>
      </c>
      <c r="T37" s="215" t="b">
        <f t="shared" si="5"/>
        <v>1</v>
      </c>
      <c r="U37" s="215" t="b">
        <f t="shared" si="6"/>
        <v>1</v>
      </c>
      <c r="V37" s="215" t="b">
        <f t="shared" si="7"/>
        <v>1</v>
      </c>
      <c r="W37" s="215" t="b">
        <f t="shared" si="8"/>
        <v>1</v>
      </c>
      <c r="X37" s="215" t="b">
        <f t="shared" si="9"/>
        <v>1</v>
      </c>
      <c r="Y37" s="215" t="b">
        <f t="shared" si="10"/>
        <v>1</v>
      </c>
      <c r="Z37" s="215" t="b">
        <f t="shared" si="11"/>
        <v>1</v>
      </c>
      <c r="AA37" s="215" t="b">
        <f t="shared" si="12"/>
        <v>1</v>
      </c>
      <c r="AB37" s="215" t="b">
        <f t="shared" si="13"/>
        <v>1</v>
      </c>
      <c r="AC37" s="215" t="b">
        <f t="shared" si="14"/>
        <v>1</v>
      </c>
    </row>
    <row r="38" spans="1:29" ht="15.75">
      <c r="A38" s="77">
        <v>17</v>
      </c>
      <c r="B38" s="134"/>
      <c r="C38" s="130"/>
      <c r="D38" s="144"/>
      <c r="E38" s="150"/>
      <c r="F38" s="168"/>
      <c r="G38" s="107"/>
      <c r="H38" s="107"/>
      <c r="I38" s="173"/>
      <c r="J38" s="106"/>
      <c r="K38" s="107"/>
      <c r="L38" s="107"/>
      <c r="M38" s="107"/>
      <c r="N38" s="119"/>
      <c r="O38" s="208"/>
      <c r="P38" s="215" t="b">
        <f t="shared" si="1"/>
        <v>1</v>
      </c>
      <c r="Q38" s="215" t="b">
        <f t="shared" si="2"/>
        <v>1</v>
      </c>
      <c r="R38" s="215" t="b">
        <f t="shared" si="3"/>
        <v>1</v>
      </c>
      <c r="S38" s="215" t="b">
        <f t="shared" si="4"/>
        <v>1</v>
      </c>
      <c r="T38" s="215" t="b">
        <f t="shared" si="5"/>
        <v>1</v>
      </c>
      <c r="U38" s="215" t="b">
        <f t="shared" si="6"/>
        <v>1</v>
      </c>
      <c r="V38" s="215" t="b">
        <f t="shared" si="7"/>
        <v>1</v>
      </c>
      <c r="W38" s="215" t="b">
        <f t="shared" si="8"/>
        <v>1</v>
      </c>
      <c r="X38" s="215" t="b">
        <f t="shared" si="9"/>
        <v>1</v>
      </c>
      <c r="Y38" s="215" t="b">
        <f t="shared" si="10"/>
        <v>1</v>
      </c>
      <c r="Z38" s="215" t="b">
        <f t="shared" si="11"/>
        <v>1</v>
      </c>
      <c r="AA38" s="215" t="b">
        <f t="shared" si="12"/>
        <v>1</v>
      </c>
      <c r="AB38" s="215" t="b">
        <f t="shared" si="13"/>
        <v>1</v>
      </c>
      <c r="AC38" s="215" t="b">
        <f t="shared" si="14"/>
        <v>1</v>
      </c>
    </row>
    <row r="39" spans="1:29" ht="15.75">
      <c r="A39" s="77">
        <v>18</v>
      </c>
      <c r="B39" s="134"/>
      <c r="C39" s="130"/>
      <c r="D39" s="144"/>
      <c r="E39" s="150"/>
      <c r="F39" s="168"/>
      <c r="G39" s="107"/>
      <c r="H39" s="107"/>
      <c r="I39" s="173"/>
      <c r="J39" s="106"/>
      <c r="K39" s="107"/>
      <c r="L39" s="107"/>
      <c r="M39" s="107"/>
      <c r="N39" s="119"/>
      <c r="O39" s="208"/>
      <c r="P39" s="215" t="b">
        <f t="shared" si="1"/>
        <v>1</v>
      </c>
      <c r="Q39" s="215" t="b">
        <f t="shared" si="2"/>
        <v>1</v>
      </c>
      <c r="R39" s="215" t="b">
        <f t="shared" si="3"/>
        <v>1</v>
      </c>
      <c r="S39" s="215" t="b">
        <f t="shared" si="4"/>
        <v>1</v>
      </c>
      <c r="T39" s="215" t="b">
        <f t="shared" si="5"/>
        <v>1</v>
      </c>
      <c r="U39" s="215" t="b">
        <f t="shared" si="6"/>
        <v>1</v>
      </c>
      <c r="V39" s="215" t="b">
        <f t="shared" si="7"/>
        <v>1</v>
      </c>
      <c r="W39" s="215" t="b">
        <f t="shared" si="8"/>
        <v>1</v>
      </c>
      <c r="X39" s="215" t="b">
        <f t="shared" si="9"/>
        <v>1</v>
      </c>
      <c r="Y39" s="215" t="b">
        <f t="shared" si="10"/>
        <v>1</v>
      </c>
      <c r="Z39" s="215" t="b">
        <f t="shared" si="11"/>
        <v>1</v>
      </c>
      <c r="AA39" s="215" t="b">
        <f t="shared" si="12"/>
        <v>1</v>
      </c>
      <c r="AB39" s="215" t="b">
        <f t="shared" si="13"/>
        <v>1</v>
      </c>
      <c r="AC39" s="215" t="b">
        <f t="shared" si="14"/>
        <v>1</v>
      </c>
    </row>
    <row r="40" spans="1:29" ht="15.75">
      <c r="A40" s="77">
        <v>19</v>
      </c>
      <c r="B40" s="134"/>
      <c r="C40" s="130"/>
      <c r="D40" s="144"/>
      <c r="E40" s="150"/>
      <c r="F40" s="168"/>
      <c r="G40" s="107"/>
      <c r="H40" s="107"/>
      <c r="I40" s="173"/>
      <c r="J40" s="106"/>
      <c r="K40" s="107"/>
      <c r="L40" s="107"/>
      <c r="M40" s="107"/>
      <c r="N40" s="119"/>
      <c r="O40" s="208"/>
      <c r="P40" s="215" t="b">
        <f t="shared" si="1"/>
        <v>1</v>
      </c>
      <c r="Q40" s="215" t="b">
        <f t="shared" si="2"/>
        <v>1</v>
      </c>
      <c r="R40" s="215" t="b">
        <f t="shared" si="3"/>
        <v>1</v>
      </c>
      <c r="S40" s="215" t="b">
        <f t="shared" si="4"/>
        <v>1</v>
      </c>
      <c r="T40" s="215" t="b">
        <f t="shared" si="5"/>
        <v>1</v>
      </c>
      <c r="U40" s="215" t="b">
        <f t="shared" si="6"/>
        <v>1</v>
      </c>
      <c r="V40" s="215" t="b">
        <f t="shared" si="7"/>
        <v>1</v>
      </c>
      <c r="W40" s="215" t="b">
        <f t="shared" si="8"/>
        <v>1</v>
      </c>
      <c r="X40" s="215" t="b">
        <f t="shared" si="9"/>
        <v>1</v>
      </c>
      <c r="Y40" s="215" t="b">
        <f t="shared" si="10"/>
        <v>1</v>
      </c>
      <c r="Z40" s="215" t="b">
        <f t="shared" si="11"/>
        <v>1</v>
      </c>
      <c r="AA40" s="215" t="b">
        <f t="shared" si="12"/>
        <v>1</v>
      </c>
      <c r="AB40" s="215" t="b">
        <f t="shared" si="13"/>
        <v>1</v>
      </c>
      <c r="AC40" s="215" t="b">
        <f t="shared" si="14"/>
        <v>1</v>
      </c>
    </row>
    <row r="41" spans="1:29" ht="15.75">
      <c r="A41" s="77">
        <v>20</v>
      </c>
      <c r="B41" s="134"/>
      <c r="C41" s="130"/>
      <c r="D41" s="144"/>
      <c r="E41" s="150"/>
      <c r="F41" s="168"/>
      <c r="G41" s="107"/>
      <c r="H41" s="107"/>
      <c r="I41" s="173"/>
      <c r="J41" s="106"/>
      <c r="K41" s="107"/>
      <c r="L41" s="107"/>
      <c r="M41" s="107"/>
      <c r="N41" s="119"/>
      <c r="O41" s="208"/>
      <c r="P41" s="215" t="b">
        <f t="shared" si="1"/>
        <v>1</v>
      </c>
      <c r="Q41" s="215" t="b">
        <f t="shared" si="2"/>
        <v>1</v>
      </c>
      <c r="R41" s="215" t="b">
        <f t="shared" si="3"/>
        <v>1</v>
      </c>
      <c r="S41" s="215" t="b">
        <f t="shared" si="4"/>
        <v>1</v>
      </c>
      <c r="T41" s="215" t="b">
        <f t="shared" si="5"/>
        <v>1</v>
      </c>
      <c r="U41" s="215" t="b">
        <f t="shared" si="6"/>
        <v>1</v>
      </c>
      <c r="V41" s="215" t="b">
        <f t="shared" si="7"/>
        <v>1</v>
      </c>
      <c r="W41" s="215" t="b">
        <f t="shared" si="8"/>
        <v>1</v>
      </c>
      <c r="X41" s="215" t="b">
        <f t="shared" si="9"/>
        <v>1</v>
      </c>
      <c r="Y41" s="215" t="b">
        <f t="shared" si="10"/>
        <v>1</v>
      </c>
      <c r="Z41" s="215" t="b">
        <f t="shared" si="11"/>
        <v>1</v>
      </c>
      <c r="AA41" s="215" t="b">
        <f t="shared" si="12"/>
        <v>1</v>
      </c>
      <c r="AB41" s="215" t="b">
        <f t="shared" si="13"/>
        <v>1</v>
      </c>
      <c r="AC41" s="215" t="b">
        <f t="shared" si="14"/>
        <v>1</v>
      </c>
    </row>
    <row r="42" spans="1:29" ht="15.75">
      <c r="A42" s="77">
        <v>21</v>
      </c>
      <c r="B42" s="134"/>
      <c r="C42" s="130"/>
      <c r="D42" s="144"/>
      <c r="E42" s="150"/>
      <c r="F42" s="168"/>
      <c r="G42" s="107"/>
      <c r="H42" s="107"/>
      <c r="I42" s="173"/>
      <c r="J42" s="106"/>
      <c r="K42" s="107"/>
      <c r="L42" s="107"/>
      <c r="M42" s="107"/>
      <c r="N42" s="119"/>
      <c r="O42" s="208"/>
      <c r="P42" s="215" t="b">
        <f t="shared" si="1"/>
        <v>1</v>
      </c>
      <c r="Q42" s="215" t="b">
        <f t="shared" si="2"/>
        <v>1</v>
      </c>
      <c r="R42" s="215" t="b">
        <f t="shared" si="3"/>
        <v>1</v>
      </c>
      <c r="S42" s="215" t="b">
        <f t="shared" si="4"/>
        <v>1</v>
      </c>
      <c r="T42" s="215" t="b">
        <f t="shared" si="5"/>
        <v>1</v>
      </c>
      <c r="U42" s="215" t="b">
        <f t="shared" si="6"/>
        <v>1</v>
      </c>
      <c r="V42" s="215" t="b">
        <f t="shared" si="7"/>
        <v>1</v>
      </c>
      <c r="W42" s="215" t="b">
        <f t="shared" si="8"/>
        <v>1</v>
      </c>
      <c r="X42" s="215" t="b">
        <f t="shared" si="9"/>
        <v>1</v>
      </c>
      <c r="Y42" s="215" t="b">
        <f t="shared" si="10"/>
        <v>1</v>
      </c>
      <c r="Z42" s="215" t="b">
        <f t="shared" si="11"/>
        <v>1</v>
      </c>
      <c r="AA42" s="215" t="b">
        <f t="shared" si="12"/>
        <v>1</v>
      </c>
      <c r="AB42" s="215" t="b">
        <f t="shared" si="13"/>
        <v>1</v>
      </c>
      <c r="AC42" s="215" t="b">
        <f t="shared" si="14"/>
        <v>1</v>
      </c>
    </row>
    <row r="43" spans="1:29" ht="15.75">
      <c r="A43" s="77">
        <v>22</v>
      </c>
      <c r="B43" s="134"/>
      <c r="C43" s="130"/>
      <c r="D43" s="144"/>
      <c r="E43" s="150"/>
      <c r="F43" s="168"/>
      <c r="G43" s="107"/>
      <c r="H43" s="107"/>
      <c r="I43" s="173"/>
      <c r="J43" s="106"/>
      <c r="K43" s="107"/>
      <c r="L43" s="107"/>
      <c r="M43" s="107"/>
      <c r="N43" s="119"/>
      <c r="O43" s="208"/>
      <c r="P43" s="215" t="b">
        <f t="shared" si="1"/>
        <v>1</v>
      </c>
      <c r="Q43" s="215" t="b">
        <f t="shared" si="2"/>
        <v>1</v>
      </c>
      <c r="R43" s="215" t="b">
        <f t="shared" si="3"/>
        <v>1</v>
      </c>
      <c r="S43" s="215" t="b">
        <f t="shared" si="4"/>
        <v>1</v>
      </c>
      <c r="T43" s="215" t="b">
        <f t="shared" si="5"/>
        <v>1</v>
      </c>
      <c r="U43" s="215" t="b">
        <f t="shared" si="6"/>
        <v>1</v>
      </c>
      <c r="V43" s="215" t="b">
        <f t="shared" si="7"/>
        <v>1</v>
      </c>
      <c r="W43" s="215" t="b">
        <f t="shared" si="8"/>
        <v>1</v>
      </c>
      <c r="X43" s="215" t="b">
        <f t="shared" si="9"/>
        <v>1</v>
      </c>
      <c r="Y43" s="215" t="b">
        <f t="shared" si="10"/>
        <v>1</v>
      </c>
      <c r="Z43" s="215" t="b">
        <f t="shared" si="11"/>
        <v>1</v>
      </c>
      <c r="AA43" s="215" t="b">
        <f t="shared" si="12"/>
        <v>1</v>
      </c>
      <c r="AB43" s="215" t="b">
        <f t="shared" si="13"/>
        <v>1</v>
      </c>
      <c r="AC43" s="215" t="b">
        <f t="shared" si="14"/>
        <v>1</v>
      </c>
    </row>
    <row r="44" spans="1:29" ht="15.75">
      <c r="A44" s="77">
        <v>23</v>
      </c>
      <c r="B44" s="134"/>
      <c r="C44" s="130"/>
      <c r="D44" s="144"/>
      <c r="E44" s="150"/>
      <c r="F44" s="168"/>
      <c r="G44" s="107"/>
      <c r="H44" s="107"/>
      <c r="I44" s="173"/>
      <c r="J44" s="106"/>
      <c r="K44" s="107"/>
      <c r="L44" s="107"/>
      <c r="M44" s="107"/>
      <c r="N44" s="119"/>
      <c r="O44" s="208"/>
      <c r="P44" s="215" t="b">
        <f t="shared" si="1"/>
        <v>1</v>
      </c>
      <c r="Q44" s="215" t="b">
        <f t="shared" si="2"/>
        <v>1</v>
      </c>
      <c r="R44" s="215" t="b">
        <f t="shared" si="3"/>
        <v>1</v>
      </c>
      <c r="S44" s="215" t="b">
        <f t="shared" si="4"/>
        <v>1</v>
      </c>
      <c r="T44" s="215" t="b">
        <f t="shared" si="5"/>
        <v>1</v>
      </c>
      <c r="U44" s="215" t="b">
        <f t="shared" si="6"/>
        <v>1</v>
      </c>
      <c r="V44" s="215" t="b">
        <f t="shared" si="7"/>
        <v>1</v>
      </c>
      <c r="W44" s="215" t="b">
        <f t="shared" si="8"/>
        <v>1</v>
      </c>
      <c r="X44" s="215" t="b">
        <f t="shared" si="9"/>
        <v>1</v>
      </c>
      <c r="Y44" s="215" t="b">
        <f t="shared" si="10"/>
        <v>1</v>
      </c>
      <c r="Z44" s="215" t="b">
        <f t="shared" si="11"/>
        <v>1</v>
      </c>
      <c r="AA44" s="215" t="b">
        <f t="shared" si="12"/>
        <v>1</v>
      </c>
      <c r="AB44" s="215" t="b">
        <f t="shared" si="13"/>
        <v>1</v>
      </c>
      <c r="AC44" s="215" t="b">
        <f t="shared" si="14"/>
        <v>1</v>
      </c>
    </row>
    <row r="45" spans="1:29" ht="15.75">
      <c r="A45" s="77">
        <v>24</v>
      </c>
      <c r="B45" s="134"/>
      <c r="C45" s="130"/>
      <c r="D45" s="144"/>
      <c r="E45" s="150"/>
      <c r="F45" s="168"/>
      <c r="G45" s="107"/>
      <c r="H45" s="107"/>
      <c r="I45" s="173"/>
      <c r="J45" s="106"/>
      <c r="K45" s="107"/>
      <c r="L45" s="107"/>
      <c r="M45" s="107"/>
      <c r="N45" s="119"/>
      <c r="O45" s="208"/>
      <c r="P45" s="215" t="b">
        <f t="shared" si="1"/>
        <v>1</v>
      </c>
      <c r="Q45" s="215" t="b">
        <f t="shared" si="2"/>
        <v>1</v>
      </c>
      <c r="R45" s="215" t="b">
        <f t="shared" si="3"/>
        <v>1</v>
      </c>
      <c r="S45" s="215" t="b">
        <f t="shared" si="4"/>
        <v>1</v>
      </c>
      <c r="T45" s="215" t="b">
        <f t="shared" si="5"/>
        <v>1</v>
      </c>
      <c r="U45" s="215" t="b">
        <f t="shared" si="6"/>
        <v>1</v>
      </c>
      <c r="V45" s="215" t="b">
        <f t="shared" si="7"/>
        <v>1</v>
      </c>
      <c r="W45" s="215" t="b">
        <f t="shared" si="8"/>
        <v>1</v>
      </c>
      <c r="X45" s="215" t="b">
        <f t="shared" si="9"/>
        <v>1</v>
      </c>
      <c r="Y45" s="215" t="b">
        <f t="shared" si="10"/>
        <v>1</v>
      </c>
      <c r="Z45" s="215" t="b">
        <f t="shared" si="11"/>
        <v>1</v>
      </c>
      <c r="AA45" s="215" t="b">
        <f t="shared" si="12"/>
        <v>1</v>
      </c>
      <c r="AB45" s="215" t="b">
        <f t="shared" si="13"/>
        <v>1</v>
      </c>
      <c r="AC45" s="215" t="b">
        <f t="shared" si="14"/>
        <v>1</v>
      </c>
    </row>
    <row r="46" spans="1:29" ht="15.75">
      <c r="A46" s="77">
        <v>25</v>
      </c>
      <c r="B46" s="134"/>
      <c r="C46" s="130"/>
      <c r="D46" s="144"/>
      <c r="E46" s="150"/>
      <c r="F46" s="168"/>
      <c r="G46" s="107"/>
      <c r="H46" s="107"/>
      <c r="I46" s="173"/>
      <c r="J46" s="106"/>
      <c r="K46" s="107"/>
      <c r="L46" s="107"/>
      <c r="M46" s="107"/>
      <c r="N46" s="119"/>
      <c r="O46" s="208"/>
      <c r="P46" s="215" t="b">
        <f t="shared" si="1"/>
        <v>1</v>
      </c>
      <c r="Q46" s="215" t="b">
        <f t="shared" si="2"/>
        <v>1</v>
      </c>
      <c r="R46" s="215" t="b">
        <f t="shared" si="3"/>
        <v>1</v>
      </c>
      <c r="S46" s="215" t="b">
        <f t="shared" si="4"/>
        <v>1</v>
      </c>
      <c r="T46" s="215" t="b">
        <f t="shared" si="5"/>
        <v>1</v>
      </c>
      <c r="U46" s="215" t="b">
        <f t="shared" si="6"/>
        <v>1</v>
      </c>
      <c r="V46" s="215" t="b">
        <f t="shared" si="7"/>
        <v>1</v>
      </c>
      <c r="W46" s="215" t="b">
        <f t="shared" si="8"/>
        <v>1</v>
      </c>
      <c r="X46" s="215" t="b">
        <f t="shared" si="9"/>
        <v>1</v>
      </c>
      <c r="Y46" s="215" t="b">
        <f t="shared" si="10"/>
        <v>1</v>
      </c>
      <c r="Z46" s="215" t="b">
        <f t="shared" si="11"/>
        <v>1</v>
      </c>
      <c r="AA46" s="215" t="b">
        <f t="shared" si="12"/>
        <v>1</v>
      </c>
      <c r="AB46" s="215" t="b">
        <f t="shared" si="13"/>
        <v>1</v>
      </c>
      <c r="AC46" s="215" t="b">
        <f t="shared" si="14"/>
        <v>1</v>
      </c>
    </row>
    <row r="47" spans="1:29" ht="15.75">
      <c r="A47" s="77">
        <v>26</v>
      </c>
      <c r="B47" s="134"/>
      <c r="C47" s="130"/>
      <c r="D47" s="144"/>
      <c r="E47" s="150"/>
      <c r="F47" s="168"/>
      <c r="G47" s="107"/>
      <c r="H47" s="107"/>
      <c r="I47" s="173"/>
      <c r="J47" s="106"/>
      <c r="K47" s="107"/>
      <c r="L47" s="107"/>
      <c r="M47" s="107"/>
      <c r="N47" s="119"/>
      <c r="O47" s="208"/>
      <c r="P47" s="215" t="b">
        <f t="shared" si="1"/>
        <v>1</v>
      </c>
      <c r="Q47" s="215" t="b">
        <f t="shared" si="2"/>
        <v>1</v>
      </c>
      <c r="R47" s="215" t="b">
        <f t="shared" si="3"/>
        <v>1</v>
      </c>
      <c r="S47" s="215" t="b">
        <f t="shared" si="4"/>
        <v>1</v>
      </c>
      <c r="T47" s="215" t="b">
        <f t="shared" si="5"/>
        <v>1</v>
      </c>
      <c r="U47" s="215" t="b">
        <f t="shared" si="6"/>
        <v>1</v>
      </c>
      <c r="V47" s="215" t="b">
        <f t="shared" si="7"/>
        <v>1</v>
      </c>
      <c r="W47" s="215" t="b">
        <f t="shared" si="8"/>
        <v>1</v>
      </c>
      <c r="X47" s="215" t="b">
        <f t="shared" si="9"/>
        <v>1</v>
      </c>
      <c r="Y47" s="215" t="b">
        <f t="shared" si="10"/>
        <v>1</v>
      </c>
      <c r="Z47" s="215" t="b">
        <f t="shared" si="11"/>
        <v>1</v>
      </c>
      <c r="AA47" s="215" t="b">
        <f t="shared" si="12"/>
        <v>1</v>
      </c>
      <c r="AB47" s="215" t="b">
        <f t="shared" si="13"/>
        <v>1</v>
      </c>
      <c r="AC47" s="215" t="b">
        <f t="shared" si="14"/>
        <v>1</v>
      </c>
    </row>
    <row r="48" spans="1:29" ht="15.75">
      <c r="A48" s="77">
        <v>27</v>
      </c>
      <c r="B48" s="134"/>
      <c r="C48" s="130"/>
      <c r="D48" s="144"/>
      <c r="E48" s="150"/>
      <c r="F48" s="168"/>
      <c r="G48" s="107"/>
      <c r="H48" s="107"/>
      <c r="I48" s="173"/>
      <c r="J48" s="106"/>
      <c r="K48" s="107"/>
      <c r="L48" s="107"/>
      <c r="M48" s="107"/>
      <c r="N48" s="119"/>
      <c r="O48" s="208"/>
      <c r="P48" s="215" t="b">
        <f t="shared" si="1"/>
        <v>1</v>
      </c>
      <c r="Q48" s="215" t="b">
        <f t="shared" si="2"/>
        <v>1</v>
      </c>
      <c r="R48" s="215" t="b">
        <f t="shared" si="3"/>
        <v>1</v>
      </c>
      <c r="S48" s="215" t="b">
        <f t="shared" si="4"/>
        <v>1</v>
      </c>
      <c r="T48" s="215" t="b">
        <f t="shared" si="5"/>
        <v>1</v>
      </c>
      <c r="U48" s="215" t="b">
        <f t="shared" si="6"/>
        <v>1</v>
      </c>
      <c r="V48" s="215" t="b">
        <f t="shared" si="7"/>
        <v>1</v>
      </c>
      <c r="W48" s="215" t="b">
        <f t="shared" si="8"/>
        <v>1</v>
      </c>
      <c r="X48" s="215" t="b">
        <f t="shared" si="9"/>
        <v>1</v>
      </c>
      <c r="Y48" s="215" t="b">
        <f t="shared" si="10"/>
        <v>1</v>
      </c>
      <c r="Z48" s="215" t="b">
        <f t="shared" si="11"/>
        <v>1</v>
      </c>
      <c r="AA48" s="215" t="b">
        <f t="shared" si="12"/>
        <v>1</v>
      </c>
      <c r="AB48" s="215" t="b">
        <f t="shared" si="13"/>
        <v>1</v>
      </c>
      <c r="AC48" s="215" t="b">
        <f t="shared" si="14"/>
        <v>1</v>
      </c>
    </row>
    <row r="49" spans="1:29" ht="15.75">
      <c r="A49" s="77">
        <v>28</v>
      </c>
      <c r="B49" s="134"/>
      <c r="C49" s="130"/>
      <c r="D49" s="144"/>
      <c r="E49" s="150"/>
      <c r="F49" s="168"/>
      <c r="G49" s="107"/>
      <c r="H49" s="107"/>
      <c r="I49" s="173"/>
      <c r="J49" s="106"/>
      <c r="K49" s="107"/>
      <c r="L49" s="107"/>
      <c r="M49" s="107"/>
      <c r="N49" s="119"/>
      <c r="O49" s="208"/>
      <c r="P49" s="215" t="b">
        <f t="shared" si="1"/>
        <v>1</v>
      </c>
      <c r="Q49" s="215" t="b">
        <f t="shared" si="2"/>
        <v>1</v>
      </c>
      <c r="R49" s="215" t="b">
        <f t="shared" si="3"/>
        <v>1</v>
      </c>
      <c r="S49" s="215" t="b">
        <f t="shared" si="4"/>
        <v>1</v>
      </c>
      <c r="T49" s="215" t="b">
        <f t="shared" si="5"/>
        <v>1</v>
      </c>
      <c r="U49" s="215" t="b">
        <f t="shared" si="6"/>
        <v>1</v>
      </c>
      <c r="V49" s="215" t="b">
        <f t="shared" si="7"/>
        <v>1</v>
      </c>
      <c r="W49" s="215" t="b">
        <f t="shared" si="8"/>
        <v>1</v>
      </c>
      <c r="X49" s="215" t="b">
        <f t="shared" si="9"/>
        <v>1</v>
      </c>
      <c r="Y49" s="215" t="b">
        <f t="shared" si="10"/>
        <v>1</v>
      </c>
      <c r="Z49" s="215" t="b">
        <f t="shared" si="11"/>
        <v>1</v>
      </c>
      <c r="AA49" s="215" t="b">
        <f t="shared" si="12"/>
        <v>1</v>
      </c>
      <c r="AB49" s="215" t="b">
        <f t="shared" si="13"/>
        <v>1</v>
      </c>
      <c r="AC49" s="215" t="b">
        <f t="shared" si="14"/>
        <v>1</v>
      </c>
    </row>
    <row r="50" spans="1:29" ht="15.75">
      <c r="A50" s="77">
        <v>29</v>
      </c>
      <c r="B50" s="134"/>
      <c r="C50" s="130"/>
      <c r="D50" s="144"/>
      <c r="E50" s="150"/>
      <c r="F50" s="168"/>
      <c r="G50" s="107"/>
      <c r="H50" s="107"/>
      <c r="I50" s="173"/>
      <c r="J50" s="106"/>
      <c r="K50" s="107"/>
      <c r="L50" s="107"/>
      <c r="M50" s="107"/>
      <c r="N50" s="119"/>
      <c r="O50" s="208"/>
      <c r="P50" s="215" t="b">
        <f t="shared" si="1"/>
        <v>1</v>
      </c>
      <c r="Q50" s="215" t="b">
        <f t="shared" si="2"/>
        <v>1</v>
      </c>
      <c r="R50" s="215" t="b">
        <f t="shared" si="3"/>
        <v>1</v>
      </c>
      <c r="S50" s="215" t="b">
        <f t="shared" si="4"/>
        <v>1</v>
      </c>
      <c r="T50" s="215" t="b">
        <f t="shared" si="5"/>
        <v>1</v>
      </c>
      <c r="U50" s="215" t="b">
        <f t="shared" si="6"/>
        <v>1</v>
      </c>
      <c r="V50" s="215" t="b">
        <f t="shared" si="7"/>
        <v>1</v>
      </c>
      <c r="W50" s="215" t="b">
        <f t="shared" si="8"/>
        <v>1</v>
      </c>
      <c r="X50" s="215" t="b">
        <f t="shared" si="9"/>
        <v>1</v>
      </c>
      <c r="Y50" s="215" t="b">
        <f t="shared" si="10"/>
        <v>1</v>
      </c>
      <c r="Z50" s="215" t="b">
        <f t="shared" si="11"/>
        <v>1</v>
      </c>
      <c r="AA50" s="215" t="b">
        <f t="shared" si="12"/>
        <v>1</v>
      </c>
      <c r="AB50" s="215" t="b">
        <f t="shared" si="13"/>
        <v>1</v>
      </c>
      <c r="AC50" s="215" t="b">
        <f t="shared" si="14"/>
        <v>1</v>
      </c>
    </row>
    <row r="51" spans="1:29" ht="15.75">
      <c r="A51" s="77">
        <v>30</v>
      </c>
      <c r="B51" s="134"/>
      <c r="C51" s="130"/>
      <c r="D51" s="144"/>
      <c r="E51" s="150"/>
      <c r="F51" s="168"/>
      <c r="G51" s="107"/>
      <c r="H51" s="107"/>
      <c r="I51" s="173"/>
      <c r="J51" s="106"/>
      <c r="K51" s="107"/>
      <c r="L51" s="107"/>
      <c r="M51" s="107"/>
      <c r="N51" s="119"/>
      <c r="O51" s="208"/>
      <c r="P51" s="215" t="b">
        <f t="shared" si="1"/>
        <v>1</v>
      </c>
      <c r="Q51" s="215" t="b">
        <f t="shared" si="2"/>
        <v>1</v>
      </c>
      <c r="R51" s="215" t="b">
        <f t="shared" si="3"/>
        <v>1</v>
      </c>
      <c r="S51" s="215" t="b">
        <f t="shared" si="4"/>
        <v>1</v>
      </c>
      <c r="T51" s="215" t="b">
        <f t="shared" si="5"/>
        <v>1</v>
      </c>
      <c r="U51" s="215" t="b">
        <f t="shared" si="6"/>
        <v>1</v>
      </c>
      <c r="V51" s="215" t="b">
        <f t="shared" si="7"/>
        <v>1</v>
      </c>
      <c r="W51" s="215" t="b">
        <f t="shared" si="8"/>
        <v>1</v>
      </c>
      <c r="X51" s="215" t="b">
        <f t="shared" si="9"/>
        <v>1</v>
      </c>
      <c r="Y51" s="215" t="b">
        <f t="shared" si="10"/>
        <v>1</v>
      </c>
      <c r="Z51" s="215" t="b">
        <f t="shared" si="11"/>
        <v>1</v>
      </c>
      <c r="AA51" s="215" t="b">
        <f t="shared" si="12"/>
        <v>1</v>
      </c>
      <c r="AB51" s="215" t="b">
        <f t="shared" si="13"/>
        <v>1</v>
      </c>
      <c r="AC51" s="215" t="b">
        <f t="shared" si="14"/>
        <v>1</v>
      </c>
    </row>
    <row r="52" spans="1:29" ht="15.75">
      <c r="A52" s="77">
        <v>31</v>
      </c>
      <c r="B52" s="134"/>
      <c r="C52" s="130"/>
      <c r="D52" s="144"/>
      <c r="E52" s="150"/>
      <c r="F52" s="168"/>
      <c r="G52" s="107"/>
      <c r="H52" s="107"/>
      <c r="I52" s="173"/>
      <c r="J52" s="106"/>
      <c r="K52" s="107"/>
      <c r="L52" s="107"/>
      <c r="M52" s="107"/>
      <c r="N52" s="119"/>
      <c r="O52" s="208"/>
      <c r="P52" s="215" t="b">
        <f t="shared" si="1"/>
        <v>1</v>
      </c>
      <c r="Q52" s="215" t="b">
        <f t="shared" si="2"/>
        <v>1</v>
      </c>
      <c r="R52" s="215" t="b">
        <f t="shared" si="3"/>
        <v>1</v>
      </c>
      <c r="S52" s="215" t="b">
        <f t="shared" si="4"/>
        <v>1</v>
      </c>
      <c r="T52" s="215" t="b">
        <f t="shared" si="5"/>
        <v>1</v>
      </c>
      <c r="U52" s="215" t="b">
        <f t="shared" si="6"/>
        <v>1</v>
      </c>
      <c r="V52" s="215" t="b">
        <f t="shared" si="7"/>
        <v>1</v>
      </c>
      <c r="W52" s="215" t="b">
        <f t="shared" si="8"/>
        <v>1</v>
      </c>
      <c r="X52" s="215" t="b">
        <f t="shared" si="9"/>
        <v>1</v>
      </c>
      <c r="Y52" s="215" t="b">
        <f t="shared" si="10"/>
        <v>1</v>
      </c>
      <c r="Z52" s="215" t="b">
        <f t="shared" si="11"/>
        <v>1</v>
      </c>
      <c r="AA52" s="215" t="b">
        <f t="shared" si="12"/>
        <v>1</v>
      </c>
      <c r="AB52" s="215" t="b">
        <f t="shared" si="13"/>
        <v>1</v>
      </c>
      <c r="AC52" s="215" t="b">
        <f t="shared" si="14"/>
        <v>1</v>
      </c>
    </row>
    <row r="53" spans="1:29" ht="15.75">
      <c r="A53" s="77">
        <v>32</v>
      </c>
      <c r="B53" s="134"/>
      <c r="C53" s="130"/>
      <c r="D53" s="144"/>
      <c r="E53" s="150"/>
      <c r="F53" s="168"/>
      <c r="G53" s="107"/>
      <c r="H53" s="107"/>
      <c r="I53" s="173"/>
      <c r="J53" s="106"/>
      <c r="K53" s="107"/>
      <c r="L53" s="107"/>
      <c r="M53" s="107"/>
      <c r="N53" s="119"/>
      <c r="O53" s="208"/>
      <c r="P53" s="215" t="b">
        <f t="shared" si="1"/>
        <v>1</v>
      </c>
      <c r="Q53" s="215" t="b">
        <f t="shared" si="2"/>
        <v>1</v>
      </c>
      <c r="R53" s="215" t="b">
        <f t="shared" si="3"/>
        <v>1</v>
      </c>
      <c r="S53" s="215" t="b">
        <f t="shared" si="4"/>
        <v>1</v>
      </c>
      <c r="T53" s="215" t="b">
        <f t="shared" si="5"/>
        <v>1</v>
      </c>
      <c r="U53" s="215" t="b">
        <f t="shared" si="6"/>
        <v>1</v>
      </c>
      <c r="V53" s="215" t="b">
        <f t="shared" si="7"/>
        <v>1</v>
      </c>
      <c r="W53" s="215" t="b">
        <f t="shared" si="8"/>
        <v>1</v>
      </c>
      <c r="X53" s="215" t="b">
        <f t="shared" si="9"/>
        <v>1</v>
      </c>
      <c r="Y53" s="215" t="b">
        <f t="shared" si="10"/>
        <v>1</v>
      </c>
      <c r="Z53" s="215" t="b">
        <f t="shared" si="11"/>
        <v>1</v>
      </c>
      <c r="AA53" s="215" t="b">
        <f t="shared" si="12"/>
        <v>1</v>
      </c>
      <c r="AB53" s="215" t="b">
        <f t="shared" si="13"/>
        <v>1</v>
      </c>
      <c r="AC53" s="215" t="b">
        <f t="shared" si="14"/>
        <v>1</v>
      </c>
    </row>
    <row r="54" spans="1:29" ht="15.75">
      <c r="A54" s="77">
        <v>33</v>
      </c>
      <c r="B54" s="134"/>
      <c r="C54" s="130"/>
      <c r="D54" s="144"/>
      <c r="E54" s="150"/>
      <c r="F54" s="168"/>
      <c r="G54" s="107"/>
      <c r="H54" s="107"/>
      <c r="I54" s="173"/>
      <c r="J54" s="106"/>
      <c r="K54" s="107"/>
      <c r="L54" s="107"/>
      <c r="M54" s="107"/>
      <c r="N54" s="119"/>
      <c r="O54" s="208"/>
      <c r="P54" s="215" t="b">
        <f t="shared" si="1"/>
        <v>1</v>
      </c>
      <c r="Q54" s="215" t="b">
        <f t="shared" si="2"/>
        <v>1</v>
      </c>
      <c r="R54" s="215" t="b">
        <f t="shared" si="3"/>
        <v>1</v>
      </c>
      <c r="S54" s="215" t="b">
        <f t="shared" si="4"/>
        <v>1</v>
      </c>
      <c r="T54" s="215" t="b">
        <f t="shared" si="5"/>
        <v>1</v>
      </c>
      <c r="U54" s="215" t="b">
        <f t="shared" si="6"/>
        <v>1</v>
      </c>
      <c r="V54" s="215" t="b">
        <f t="shared" si="7"/>
        <v>1</v>
      </c>
      <c r="W54" s="215" t="b">
        <f t="shared" si="8"/>
        <v>1</v>
      </c>
      <c r="X54" s="215" t="b">
        <f t="shared" si="9"/>
        <v>1</v>
      </c>
      <c r="Y54" s="215" t="b">
        <f t="shared" si="10"/>
        <v>1</v>
      </c>
      <c r="Z54" s="215" t="b">
        <f t="shared" si="11"/>
        <v>1</v>
      </c>
      <c r="AA54" s="215" t="b">
        <f t="shared" si="12"/>
        <v>1</v>
      </c>
      <c r="AB54" s="215" t="b">
        <f t="shared" si="13"/>
        <v>1</v>
      </c>
      <c r="AC54" s="215" t="b">
        <f t="shared" si="14"/>
        <v>1</v>
      </c>
    </row>
    <row r="55" spans="1:29" ht="15.75">
      <c r="A55" s="77">
        <v>34</v>
      </c>
      <c r="B55" s="134"/>
      <c r="C55" s="130"/>
      <c r="D55" s="144"/>
      <c r="E55" s="150"/>
      <c r="F55" s="168"/>
      <c r="G55" s="107"/>
      <c r="H55" s="107"/>
      <c r="I55" s="173"/>
      <c r="J55" s="106"/>
      <c r="K55" s="107"/>
      <c r="L55" s="107"/>
      <c r="M55" s="107"/>
      <c r="N55" s="119"/>
      <c r="O55" s="208"/>
      <c r="P55" s="215" t="b">
        <f t="shared" si="1"/>
        <v>1</v>
      </c>
      <c r="Q55" s="215" t="b">
        <f t="shared" si="2"/>
        <v>1</v>
      </c>
      <c r="R55" s="215" t="b">
        <f t="shared" si="3"/>
        <v>1</v>
      </c>
      <c r="S55" s="215" t="b">
        <f t="shared" si="4"/>
        <v>1</v>
      </c>
      <c r="T55" s="215" t="b">
        <f t="shared" si="5"/>
        <v>1</v>
      </c>
      <c r="U55" s="215" t="b">
        <f t="shared" si="6"/>
        <v>1</v>
      </c>
      <c r="V55" s="215" t="b">
        <f t="shared" si="7"/>
        <v>1</v>
      </c>
      <c r="W55" s="215" t="b">
        <f t="shared" si="8"/>
        <v>1</v>
      </c>
      <c r="X55" s="215" t="b">
        <f t="shared" si="9"/>
        <v>1</v>
      </c>
      <c r="Y55" s="215" t="b">
        <f t="shared" si="10"/>
        <v>1</v>
      </c>
      <c r="Z55" s="215" t="b">
        <f t="shared" si="11"/>
        <v>1</v>
      </c>
      <c r="AA55" s="215" t="b">
        <f t="shared" si="12"/>
        <v>1</v>
      </c>
      <c r="AB55" s="215" t="b">
        <f t="shared" si="13"/>
        <v>1</v>
      </c>
      <c r="AC55" s="215" t="b">
        <f t="shared" si="14"/>
        <v>1</v>
      </c>
    </row>
    <row r="56" spans="1:29" ht="15.75">
      <c r="A56" s="77">
        <v>35</v>
      </c>
      <c r="B56" s="134"/>
      <c r="C56" s="130"/>
      <c r="D56" s="144"/>
      <c r="E56" s="150"/>
      <c r="F56" s="168"/>
      <c r="G56" s="107"/>
      <c r="H56" s="107"/>
      <c r="I56" s="173"/>
      <c r="J56" s="106"/>
      <c r="K56" s="107"/>
      <c r="L56" s="107"/>
      <c r="M56" s="107"/>
      <c r="N56" s="119"/>
      <c r="O56" s="208"/>
      <c r="P56" s="215" t="b">
        <f t="shared" si="1"/>
        <v>1</v>
      </c>
      <c r="Q56" s="215" t="b">
        <f t="shared" si="2"/>
        <v>1</v>
      </c>
      <c r="R56" s="215" t="b">
        <f t="shared" si="3"/>
        <v>1</v>
      </c>
      <c r="S56" s="215" t="b">
        <f t="shared" si="4"/>
        <v>1</v>
      </c>
      <c r="T56" s="215" t="b">
        <f t="shared" si="5"/>
        <v>1</v>
      </c>
      <c r="U56" s="215" t="b">
        <f t="shared" si="6"/>
        <v>1</v>
      </c>
      <c r="V56" s="215" t="b">
        <f t="shared" si="7"/>
        <v>1</v>
      </c>
      <c r="W56" s="215" t="b">
        <f t="shared" si="8"/>
        <v>1</v>
      </c>
      <c r="X56" s="215" t="b">
        <f t="shared" si="9"/>
        <v>1</v>
      </c>
      <c r="Y56" s="215" t="b">
        <f t="shared" si="10"/>
        <v>1</v>
      </c>
      <c r="Z56" s="215" t="b">
        <f t="shared" si="11"/>
        <v>1</v>
      </c>
      <c r="AA56" s="215" t="b">
        <f t="shared" si="12"/>
        <v>1</v>
      </c>
      <c r="AB56" s="215" t="b">
        <f t="shared" si="13"/>
        <v>1</v>
      </c>
      <c r="AC56" s="215" t="b">
        <f t="shared" si="14"/>
        <v>1</v>
      </c>
    </row>
    <row r="57" spans="1:29" ht="15.75">
      <c r="A57" s="77">
        <v>36</v>
      </c>
      <c r="B57" s="134"/>
      <c r="C57" s="130"/>
      <c r="D57" s="144"/>
      <c r="E57" s="150"/>
      <c r="F57" s="168"/>
      <c r="G57" s="107"/>
      <c r="H57" s="107"/>
      <c r="I57" s="173"/>
      <c r="J57" s="106"/>
      <c r="K57" s="107"/>
      <c r="L57" s="107"/>
      <c r="M57" s="107"/>
      <c r="N57" s="119"/>
      <c r="O57" s="208"/>
      <c r="P57" s="215" t="b">
        <f t="shared" si="1"/>
        <v>1</v>
      </c>
      <c r="Q57" s="215" t="b">
        <f t="shared" si="2"/>
        <v>1</v>
      </c>
      <c r="R57" s="215" t="b">
        <f t="shared" si="3"/>
        <v>1</v>
      </c>
      <c r="S57" s="215" t="b">
        <f t="shared" si="4"/>
        <v>1</v>
      </c>
      <c r="T57" s="215" t="b">
        <f t="shared" si="5"/>
        <v>1</v>
      </c>
      <c r="U57" s="215" t="b">
        <f t="shared" si="6"/>
        <v>1</v>
      </c>
      <c r="V57" s="215" t="b">
        <f t="shared" si="7"/>
        <v>1</v>
      </c>
      <c r="W57" s="215" t="b">
        <f t="shared" si="8"/>
        <v>1</v>
      </c>
      <c r="X57" s="215" t="b">
        <f t="shared" si="9"/>
        <v>1</v>
      </c>
      <c r="Y57" s="215" t="b">
        <f t="shared" si="10"/>
        <v>1</v>
      </c>
      <c r="Z57" s="215" t="b">
        <f t="shared" si="11"/>
        <v>1</v>
      </c>
      <c r="AA57" s="215" t="b">
        <f t="shared" si="12"/>
        <v>1</v>
      </c>
      <c r="AB57" s="215" t="b">
        <f t="shared" si="13"/>
        <v>1</v>
      </c>
      <c r="AC57" s="215" t="b">
        <f t="shared" si="14"/>
        <v>1</v>
      </c>
    </row>
    <row r="58" spans="1:29" ht="15.75">
      <c r="A58" s="77">
        <v>37</v>
      </c>
      <c r="B58" s="134"/>
      <c r="C58" s="130"/>
      <c r="D58" s="144"/>
      <c r="E58" s="150"/>
      <c r="F58" s="168"/>
      <c r="G58" s="107"/>
      <c r="H58" s="107"/>
      <c r="I58" s="173"/>
      <c r="J58" s="106"/>
      <c r="K58" s="107"/>
      <c r="L58" s="107"/>
      <c r="M58" s="107"/>
      <c r="N58" s="119"/>
      <c r="O58" s="208"/>
      <c r="P58" s="215" t="b">
        <f t="shared" si="1"/>
        <v>1</v>
      </c>
      <c r="Q58" s="215" t="b">
        <f t="shared" si="2"/>
        <v>1</v>
      </c>
      <c r="R58" s="215" t="b">
        <f t="shared" si="3"/>
        <v>1</v>
      </c>
      <c r="S58" s="215" t="b">
        <f t="shared" si="4"/>
        <v>1</v>
      </c>
      <c r="T58" s="215" t="b">
        <f t="shared" si="5"/>
        <v>1</v>
      </c>
      <c r="U58" s="215" t="b">
        <f t="shared" si="6"/>
        <v>1</v>
      </c>
      <c r="V58" s="215" t="b">
        <f t="shared" si="7"/>
        <v>1</v>
      </c>
      <c r="W58" s="215" t="b">
        <f t="shared" si="8"/>
        <v>1</v>
      </c>
      <c r="X58" s="215" t="b">
        <f t="shared" si="9"/>
        <v>1</v>
      </c>
      <c r="Y58" s="215" t="b">
        <f t="shared" si="10"/>
        <v>1</v>
      </c>
      <c r="Z58" s="215" t="b">
        <f t="shared" si="11"/>
        <v>1</v>
      </c>
      <c r="AA58" s="215" t="b">
        <f t="shared" si="12"/>
        <v>1</v>
      </c>
      <c r="AB58" s="215" t="b">
        <f t="shared" si="13"/>
        <v>1</v>
      </c>
      <c r="AC58" s="215" t="b">
        <f t="shared" si="14"/>
        <v>1</v>
      </c>
    </row>
    <row r="59" spans="1:29" ht="15.75">
      <c r="A59" s="77">
        <v>38</v>
      </c>
      <c r="B59" s="134"/>
      <c r="C59" s="130"/>
      <c r="D59" s="144"/>
      <c r="E59" s="150"/>
      <c r="F59" s="168"/>
      <c r="G59" s="107"/>
      <c r="H59" s="107"/>
      <c r="I59" s="173"/>
      <c r="J59" s="106"/>
      <c r="K59" s="107"/>
      <c r="L59" s="107"/>
      <c r="M59" s="107"/>
      <c r="N59" s="119"/>
      <c r="O59" s="208"/>
      <c r="P59" s="215" t="b">
        <f t="shared" si="1"/>
        <v>1</v>
      </c>
      <c r="Q59" s="215" t="b">
        <f t="shared" si="2"/>
        <v>1</v>
      </c>
      <c r="R59" s="215" t="b">
        <f t="shared" si="3"/>
        <v>1</v>
      </c>
      <c r="S59" s="215" t="b">
        <f t="shared" si="4"/>
        <v>1</v>
      </c>
      <c r="T59" s="215" t="b">
        <f t="shared" si="5"/>
        <v>1</v>
      </c>
      <c r="U59" s="215" t="b">
        <f t="shared" si="6"/>
        <v>1</v>
      </c>
      <c r="V59" s="215" t="b">
        <f t="shared" si="7"/>
        <v>1</v>
      </c>
      <c r="W59" s="215" t="b">
        <f t="shared" si="8"/>
        <v>1</v>
      </c>
      <c r="X59" s="215" t="b">
        <f t="shared" si="9"/>
        <v>1</v>
      </c>
      <c r="Y59" s="215" t="b">
        <f t="shared" si="10"/>
        <v>1</v>
      </c>
      <c r="Z59" s="215" t="b">
        <f t="shared" si="11"/>
        <v>1</v>
      </c>
      <c r="AA59" s="215" t="b">
        <f t="shared" si="12"/>
        <v>1</v>
      </c>
      <c r="AB59" s="215" t="b">
        <f t="shared" si="13"/>
        <v>1</v>
      </c>
      <c r="AC59" s="215" t="b">
        <f t="shared" si="14"/>
        <v>1</v>
      </c>
    </row>
    <row r="60" spans="1:29" ht="15.75">
      <c r="A60" s="77">
        <v>39</v>
      </c>
      <c r="B60" s="134"/>
      <c r="C60" s="130"/>
      <c r="D60" s="144"/>
      <c r="E60" s="150"/>
      <c r="F60" s="168"/>
      <c r="G60" s="107"/>
      <c r="H60" s="107"/>
      <c r="I60" s="173"/>
      <c r="J60" s="106"/>
      <c r="K60" s="107"/>
      <c r="L60" s="107"/>
      <c r="M60" s="107"/>
      <c r="N60" s="119"/>
      <c r="O60" s="208"/>
      <c r="P60" s="215" t="b">
        <f t="shared" si="1"/>
        <v>1</v>
      </c>
      <c r="Q60" s="215" t="b">
        <f t="shared" si="2"/>
        <v>1</v>
      </c>
      <c r="R60" s="215" t="b">
        <f t="shared" si="3"/>
        <v>1</v>
      </c>
      <c r="S60" s="215" t="b">
        <f t="shared" si="4"/>
        <v>1</v>
      </c>
      <c r="T60" s="215" t="b">
        <f t="shared" si="5"/>
        <v>1</v>
      </c>
      <c r="U60" s="215" t="b">
        <f t="shared" si="6"/>
        <v>1</v>
      </c>
      <c r="V60" s="215" t="b">
        <f t="shared" si="7"/>
        <v>1</v>
      </c>
      <c r="W60" s="215" t="b">
        <f t="shared" si="8"/>
        <v>1</v>
      </c>
      <c r="X60" s="215" t="b">
        <f t="shared" si="9"/>
        <v>1</v>
      </c>
      <c r="Y60" s="215" t="b">
        <f t="shared" si="10"/>
        <v>1</v>
      </c>
      <c r="Z60" s="215" t="b">
        <f t="shared" si="11"/>
        <v>1</v>
      </c>
      <c r="AA60" s="215" t="b">
        <f t="shared" si="12"/>
        <v>1</v>
      </c>
      <c r="AB60" s="215" t="b">
        <f t="shared" si="13"/>
        <v>1</v>
      </c>
      <c r="AC60" s="215" t="b">
        <f t="shared" si="14"/>
        <v>1</v>
      </c>
    </row>
    <row r="61" spans="1:29" ht="15.75">
      <c r="A61" s="77">
        <v>40</v>
      </c>
      <c r="B61" s="134"/>
      <c r="C61" s="130"/>
      <c r="D61" s="144"/>
      <c r="E61" s="150"/>
      <c r="F61" s="168"/>
      <c r="G61" s="107"/>
      <c r="H61" s="107"/>
      <c r="I61" s="173"/>
      <c r="J61" s="106"/>
      <c r="K61" s="107"/>
      <c r="L61" s="107"/>
      <c r="M61" s="107"/>
      <c r="N61" s="119"/>
      <c r="O61" s="208"/>
      <c r="P61" s="215" t="b">
        <f t="shared" si="1"/>
        <v>1</v>
      </c>
      <c r="Q61" s="215" t="b">
        <f t="shared" si="2"/>
        <v>1</v>
      </c>
      <c r="R61" s="215" t="b">
        <f t="shared" si="3"/>
        <v>1</v>
      </c>
      <c r="S61" s="215" t="b">
        <f t="shared" si="4"/>
        <v>1</v>
      </c>
      <c r="T61" s="215" t="b">
        <f t="shared" si="5"/>
        <v>1</v>
      </c>
      <c r="U61" s="215" t="b">
        <f t="shared" si="6"/>
        <v>1</v>
      </c>
      <c r="V61" s="215" t="b">
        <f t="shared" si="7"/>
        <v>1</v>
      </c>
      <c r="W61" s="215" t="b">
        <f t="shared" si="8"/>
        <v>1</v>
      </c>
      <c r="X61" s="215" t="b">
        <f t="shared" si="9"/>
        <v>1</v>
      </c>
      <c r="Y61" s="215" t="b">
        <f t="shared" si="10"/>
        <v>1</v>
      </c>
      <c r="Z61" s="215" t="b">
        <f t="shared" si="11"/>
        <v>1</v>
      </c>
      <c r="AA61" s="215" t="b">
        <f t="shared" si="12"/>
        <v>1</v>
      </c>
      <c r="AB61" s="215" t="b">
        <f t="shared" si="13"/>
        <v>1</v>
      </c>
      <c r="AC61" s="215" t="b">
        <f t="shared" si="14"/>
        <v>1</v>
      </c>
    </row>
    <row r="62" spans="1:29" ht="15.75">
      <c r="A62" s="77">
        <v>41</v>
      </c>
      <c r="B62" s="134"/>
      <c r="C62" s="130"/>
      <c r="D62" s="144"/>
      <c r="E62" s="150"/>
      <c r="F62" s="168"/>
      <c r="G62" s="107"/>
      <c r="H62" s="107"/>
      <c r="I62" s="173"/>
      <c r="J62" s="106"/>
      <c r="K62" s="107"/>
      <c r="L62" s="107"/>
      <c r="M62" s="107"/>
      <c r="N62" s="119"/>
      <c r="O62" s="208"/>
      <c r="P62" s="215" t="b">
        <f t="shared" si="1"/>
        <v>1</v>
      </c>
      <c r="Q62" s="215" t="b">
        <f t="shared" si="2"/>
        <v>1</v>
      </c>
      <c r="R62" s="215" t="b">
        <f t="shared" si="3"/>
        <v>1</v>
      </c>
      <c r="S62" s="215" t="b">
        <f t="shared" si="4"/>
        <v>1</v>
      </c>
      <c r="T62" s="215" t="b">
        <f t="shared" si="5"/>
        <v>1</v>
      </c>
      <c r="U62" s="215" t="b">
        <f t="shared" si="6"/>
        <v>1</v>
      </c>
      <c r="V62" s="215" t="b">
        <f t="shared" si="7"/>
        <v>1</v>
      </c>
      <c r="W62" s="215" t="b">
        <f t="shared" si="8"/>
        <v>1</v>
      </c>
      <c r="X62" s="215" t="b">
        <f t="shared" si="9"/>
        <v>1</v>
      </c>
      <c r="Y62" s="215" t="b">
        <f t="shared" si="10"/>
        <v>1</v>
      </c>
      <c r="Z62" s="215" t="b">
        <f t="shared" si="11"/>
        <v>1</v>
      </c>
      <c r="AA62" s="215" t="b">
        <f t="shared" si="12"/>
        <v>1</v>
      </c>
      <c r="AB62" s="215" t="b">
        <f t="shared" si="13"/>
        <v>1</v>
      </c>
      <c r="AC62" s="215" t="b">
        <f t="shared" si="14"/>
        <v>1</v>
      </c>
    </row>
    <row r="63" spans="1:29" ht="15.75">
      <c r="A63" s="77">
        <v>42</v>
      </c>
      <c r="B63" s="134"/>
      <c r="C63" s="130"/>
      <c r="D63" s="144"/>
      <c r="E63" s="150"/>
      <c r="F63" s="168"/>
      <c r="G63" s="107"/>
      <c r="H63" s="107"/>
      <c r="I63" s="173"/>
      <c r="J63" s="106"/>
      <c r="K63" s="107"/>
      <c r="L63" s="107"/>
      <c r="M63" s="107"/>
      <c r="N63" s="119"/>
      <c r="O63" s="208"/>
      <c r="P63" s="215" t="b">
        <f t="shared" si="1"/>
        <v>1</v>
      </c>
      <c r="Q63" s="215" t="b">
        <f t="shared" si="2"/>
        <v>1</v>
      </c>
      <c r="R63" s="215" t="b">
        <f t="shared" si="3"/>
        <v>1</v>
      </c>
      <c r="S63" s="215" t="b">
        <f t="shared" si="4"/>
        <v>1</v>
      </c>
      <c r="T63" s="215" t="b">
        <f t="shared" si="5"/>
        <v>1</v>
      </c>
      <c r="U63" s="215" t="b">
        <f t="shared" si="6"/>
        <v>1</v>
      </c>
      <c r="V63" s="215" t="b">
        <f t="shared" si="7"/>
        <v>1</v>
      </c>
      <c r="W63" s="215" t="b">
        <f t="shared" si="8"/>
        <v>1</v>
      </c>
      <c r="X63" s="215" t="b">
        <f t="shared" si="9"/>
        <v>1</v>
      </c>
      <c r="Y63" s="215" t="b">
        <f t="shared" si="10"/>
        <v>1</v>
      </c>
      <c r="Z63" s="215" t="b">
        <f t="shared" si="11"/>
        <v>1</v>
      </c>
      <c r="AA63" s="215" t="b">
        <f t="shared" si="12"/>
        <v>1</v>
      </c>
      <c r="AB63" s="215" t="b">
        <f t="shared" si="13"/>
        <v>1</v>
      </c>
      <c r="AC63" s="215" t="b">
        <f t="shared" si="14"/>
        <v>1</v>
      </c>
    </row>
    <row r="64" spans="1:29" ht="15.75">
      <c r="A64" s="77">
        <v>43</v>
      </c>
      <c r="B64" s="134"/>
      <c r="C64" s="130"/>
      <c r="D64" s="144"/>
      <c r="E64" s="150"/>
      <c r="F64" s="168"/>
      <c r="G64" s="107"/>
      <c r="H64" s="107"/>
      <c r="I64" s="173"/>
      <c r="J64" s="106"/>
      <c r="K64" s="107"/>
      <c r="L64" s="107"/>
      <c r="M64" s="107"/>
      <c r="N64" s="119"/>
      <c r="O64" s="208"/>
      <c r="P64" s="215" t="b">
        <f t="shared" si="1"/>
        <v>1</v>
      </c>
      <c r="Q64" s="215" t="b">
        <f t="shared" si="2"/>
        <v>1</v>
      </c>
      <c r="R64" s="215" t="b">
        <f t="shared" si="3"/>
        <v>1</v>
      </c>
      <c r="S64" s="215" t="b">
        <f t="shared" si="4"/>
        <v>1</v>
      </c>
      <c r="T64" s="215" t="b">
        <f t="shared" si="5"/>
        <v>1</v>
      </c>
      <c r="U64" s="215" t="b">
        <f t="shared" si="6"/>
        <v>1</v>
      </c>
      <c r="V64" s="215" t="b">
        <f t="shared" si="7"/>
        <v>1</v>
      </c>
      <c r="W64" s="215" t="b">
        <f t="shared" si="8"/>
        <v>1</v>
      </c>
      <c r="X64" s="215" t="b">
        <f t="shared" si="9"/>
        <v>1</v>
      </c>
      <c r="Y64" s="215" t="b">
        <f t="shared" si="10"/>
        <v>1</v>
      </c>
      <c r="Z64" s="215" t="b">
        <f t="shared" si="11"/>
        <v>1</v>
      </c>
      <c r="AA64" s="215" t="b">
        <f t="shared" si="12"/>
        <v>1</v>
      </c>
      <c r="AB64" s="215" t="b">
        <f t="shared" si="13"/>
        <v>1</v>
      </c>
      <c r="AC64" s="215" t="b">
        <f t="shared" si="14"/>
        <v>1</v>
      </c>
    </row>
    <row r="65" spans="1:29" ht="15.75">
      <c r="A65" s="77">
        <v>44</v>
      </c>
      <c r="B65" s="134"/>
      <c r="C65" s="130"/>
      <c r="D65" s="144"/>
      <c r="E65" s="150"/>
      <c r="F65" s="168"/>
      <c r="G65" s="107"/>
      <c r="H65" s="107"/>
      <c r="I65" s="173"/>
      <c r="J65" s="106"/>
      <c r="K65" s="107"/>
      <c r="L65" s="107"/>
      <c r="M65" s="107"/>
      <c r="N65" s="119"/>
      <c r="O65" s="208"/>
      <c r="P65" s="215" t="b">
        <f t="shared" si="1"/>
        <v>1</v>
      </c>
      <c r="Q65" s="215" t="b">
        <f t="shared" si="2"/>
        <v>1</v>
      </c>
      <c r="R65" s="215" t="b">
        <f t="shared" si="3"/>
        <v>1</v>
      </c>
      <c r="S65" s="215" t="b">
        <f t="shared" si="4"/>
        <v>1</v>
      </c>
      <c r="T65" s="215" t="b">
        <f t="shared" si="5"/>
        <v>1</v>
      </c>
      <c r="U65" s="215" t="b">
        <f t="shared" si="6"/>
        <v>1</v>
      </c>
      <c r="V65" s="215" t="b">
        <f t="shared" si="7"/>
        <v>1</v>
      </c>
      <c r="W65" s="215" t="b">
        <f t="shared" si="8"/>
        <v>1</v>
      </c>
      <c r="X65" s="215" t="b">
        <f t="shared" si="9"/>
        <v>1</v>
      </c>
      <c r="Y65" s="215" t="b">
        <f t="shared" si="10"/>
        <v>1</v>
      </c>
      <c r="Z65" s="215" t="b">
        <f t="shared" si="11"/>
        <v>1</v>
      </c>
      <c r="AA65" s="215" t="b">
        <f t="shared" si="12"/>
        <v>1</v>
      </c>
      <c r="AB65" s="215" t="b">
        <f t="shared" si="13"/>
        <v>1</v>
      </c>
      <c r="AC65" s="215" t="b">
        <f t="shared" si="14"/>
        <v>1</v>
      </c>
    </row>
    <row r="66" spans="1:29" ht="15.75">
      <c r="A66" s="77">
        <v>45</v>
      </c>
      <c r="B66" s="134"/>
      <c r="C66" s="130"/>
      <c r="D66" s="144"/>
      <c r="E66" s="150"/>
      <c r="F66" s="168"/>
      <c r="G66" s="107"/>
      <c r="H66" s="107"/>
      <c r="I66" s="173"/>
      <c r="J66" s="106"/>
      <c r="K66" s="107"/>
      <c r="L66" s="107"/>
      <c r="M66" s="107"/>
      <c r="N66" s="119"/>
      <c r="O66" s="208"/>
      <c r="P66" s="215" t="b">
        <f t="shared" si="1"/>
        <v>1</v>
      </c>
      <c r="Q66" s="215" t="b">
        <f t="shared" si="2"/>
        <v>1</v>
      </c>
      <c r="R66" s="215" t="b">
        <f t="shared" si="3"/>
        <v>1</v>
      </c>
      <c r="S66" s="215" t="b">
        <f t="shared" si="4"/>
        <v>1</v>
      </c>
      <c r="T66" s="215" t="b">
        <f t="shared" si="5"/>
        <v>1</v>
      </c>
      <c r="U66" s="215" t="b">
        <f t="shared" si="6"/>
        <v>1</v>
      </c>
      <c r="V66" s="215" t="b">
        <f t="shared" si="7"/>
        <v>1</v>
      </c>
      <c r="W66" s="215" t="b">
        <f t="shared" si="8"/>
        <v>1</v>
      </c>
      <c r="X66" s="215" t="b">
        <f t="shared" si="9"/>
        <v>1</v>
      </c>
      <c r="Y66" s="215" t="b">
        <f t="shared" si="10"/>
        <v>1</v>
      </c>
      <c r="Z66" s="215" t="b">
        <f t="shared" si="11"/>
        <v>1</v>
      </c>
      <c r="AA66" s="215" t="b">
        <f t="shared" si="12"/>
        <v>1</v>
      </c>
      <c r="AB66" s="215" t="b">
        <f t="shared" si="13"/>
        <v>1</v>
      </c>
      <c r="AC66" s="215" t="b">
        <f t="shared" si="14"/>
        <v>1</v>
      </c>
    </row>
    <row r="67" spans="1:29" ht="15.75">
      <c r="A67" s="77">
        <v>46</v>
      </c>
      <c r="B67" s="134"/>
      <c r="C67" s="130"/>
      <c r="D67" s="144"/>
      <c r="E67" s="150"/>
      <c r="F67" s="168"/>
      <c r="G67" s="107"/>
      <c r="H67" s="107"/>
      <c r="I67" s="173"/>
      <c r="J67" s="106"/>
      <c r="K67" s="107"/>
      <c r="L67" s="107"/>
      <c r="M67" s="107"/>
      <c r="N67" s="119"/>
      <c r="O67" s="208"/>
      <c r="P67" s="215" t="b">
        <f t="shared" si="1"/>
        <v>1</v>
      </c>
      <c r="Q67" s="215" t="b">
        <f t="shared" si="2"/>
        <v>1</v>
      </c>
      <c r="R67" s="215" t="b">
        <f t="shared" si="3"/>
        <v>1</v>
      </c>
      <c r="S67" s="215" t="b">
        <f t="shared" si="4"/>
        <v>1</v>
      </c>
      <c r="T67" s="215" t="b">
        <f t="shared" si="5"/>
        <v>1</v>
      </c>
      <c r="U67" s="215" t="b">
        <f t="shared" si="6"/>
        <v>1</v>
      </c>
      <c r="V67" s="215" t="b">
        <f t="shared" si="7"/>
        <v>1</v>
      </c>
      <c r="W67" s="215" t="b">
        <f t="shared" si="8"/>
        <v>1</v>
      </c>
      <c r="X67" s="215" t="b">
        <f t="shared" si="9"/>
        <v>1</v>
      </c>
      <c r="Y67" s="215" t="b">
        <f t="shared" si="10"/>
        <v>1</v>
      </c>
      <c r="Z67" s="215" t="b">
        <f t="shared" si="11"/>
        <v>1</v>
      </c>
      <c r="AA67" s="215" t="b">
        <f t="shared" si="12"/>
        <v>1</v>
      </c>
      <c r="AB67" s="215" t="b">
        <f t="shared" si="13"/>
        <v>1</v>
      </c>
      <c r="AC67" s="215" t="b">
        <f t="shared" si="14"/>
        <v>1</v>
      </c>
    </row>
    <row r="68" spans="1:29" ht="15.75">
      <c r="A68" s="77">
        <v>47</v>
      </c>
      <c r="B68" s="134"/>
      <c r="C68" s="130"/>
      <c r="D68" s="144"/>
      <c r="E68" s="150"/>
      <c r="F68" s="168"/>
      <c r="G68" s="107"/>
      <c r="H68" s="107"/>
      <c r="I68" s="173"/>
      <c r="J68" s="106"/>
      <c r="K68" s="107"/>
      <c r="L68" s="107"/>
      <c r="M68" s="107"/>
      <c r="N68" s="119"/>
      <c r="O68" s="208"/>
      <c r="P68" s="215" t="b">
        <f t="shared" si="1"/>
        <v>1</v>
      </c>
      <c r="Q68" s="215" t="b">
        <f t="shared" si="2"/>
        <v>1</v>
      </c>
      <c r="R68" s="215" t="b">
        <f t="shared" si="3"/>
        <v>1</v>
      </c>
      <c r="S68" s="215" t="b">
        <f t="shared" si="4"/>
        <v>1</v>
      </c>
      <c r="T68" s="215" t="b">
        <f t="shared" si="5"/>
        <v>1</v>
      </c>
      <c r="U68" s="215" t="b">
        <f t="shared" si="6"/>
        <v>1</v>
      </c>
      <c r="V68" s="215" t="b">
        <f t="shared" si="7"/>
        <v>1</v>
      </c>
      <c r="W68" s="215" t="b">
        <f t="shared" si="8"/>
        <v>1</v>
      </c>
      <c r="X68" s="215" t="b">
        <f t="shared" si="9"/>
        <v>1</v>
      </c>
      <c r="Y68" s="215" t="b">
        <f t="shared" si="10"/>
        <v>1</v>
      </c>
      <c r="Z68" s="215" t="b">
        <f t="shared" si="11"/>
        <v>1</v>
      </c>
      <c r="AA68" s="215" t="b">
        <f t="shared" si="12"/>
        <v>1</v>
      </c>
      <c r="AB68" s="215" t="b">
        <f t="shared" si="13"/>
        <v>1</v>
      </c>
      <c r="AC68" s="215" t="b">
        <f t="shared" si="14"/>
        <v>1</v>
      </c>
    </row>
    <row r="69" spans="1:29" ht="15.75">
      <c r="A69" s="77">
        <v>48</v>
      </c>
      <c r="B69" s="134"/>
      <c r="C69" s="130"/>
      <c r="D69" s="144"/>
      <c r="E69" s="150"/>
      <c r="F69" s="168"/>
      <c r="G69" s="107"/>
      <c r="H69" s="107"/>
      <c r="I69" s="173"/>
      <c r="J69" s="106"/>
      <c r="K69" s="107"/>
      <c r="L69" s="107"/>
      <c r="M69" s="107"/>
      <c r="N69" s="119"/>
      <c r="O69" s="208"/>
      <c r="P69" s="215" t="b">
        <f t="shared" si="1"/>
        <v>1</v>
      </c>
      <c r="Q69" s="215" t="b">
        <f t="shared" si="2"/>
        <v>1</v>
      </c>
      <c r="R69" s="215" t="b">
        <f t="shared" si="3"/>
        <v>1</v>
      </c>
      <c r="S69" s="215" t="b">
        <f t="shared" si="4"/>
        <v>1</v>
      </c>
      <c r="T69" s="215" t="b">
        <f t="shared" si="5"/>
        <v>1</v>
      </c>
      <c r="U69" s="215" t="b">
        <f t="shared" si="6"/>
        <v>1</v>
      </c>
      <c r="V69" s="215" t="b">
        <f t="shared" si="7"/>
        <v>1</v>
      </c>
      <c r="W69" s="215" t="b">
        <f t="shared" si="8"/>
        <v>1</v>
      </c>
      <c r="X69" s="215" t="b">
        <f t="shared" si="9"/>
        <v>1</v>
      </c>
      <c r="Y69" s="215" t="b">
        <f t="shared" si="10"/>
        <v>1</v>
      </c>
      <c r="Z69" s="215" t="b">
        <f t="shared" si="11"/>
        <v>1</v>
      </c>
      <c r="AA69" s="215" t="b">
        <f t="shared" si="12"/>
        <v>1</v>
      </c>
      <c r="AB69" s="215" t="b">
        <f t="shared" si="13"/>
        <v>1</v>
      </c>
      <c r="AC69" s="215" t="b">
        <f t="shared" si="14"/>
        <v>1</v>
      </c>
    </row>
    <row r="70" spans="1:29" ht="15.75">
      <c r="A70" s="77">
        <v>49</v>
      </c>
      <c r="B70" s="134"/>
      <c r="C70" s="130"/>
      <c r="D70" s="144"/>
      <c r="E70" s="150"/>
      <c r="F70" s="168"/>
      <c r="G70" s="107"/>
      <c r="H70" s="107"/>
      <c r="I70" s="173"/>
      <c r="J70" s="106"/>
      <c r="K70" s="107"/>
      <c r="L70" s="107"/>
      <c r="M70" s="107"/>
      <c r="N70" s="119"/>
      <c r="O70" s="208"/>
      <c r="P70" s="215" t="b">
        <f t="shared" si="1"/>
        <v>1</v>
      </c>
      <c r="Q70" s="215" t="b">
        <f t="shared" si="2"/>
        <v>1</v>
      </c>
      <c r="R70" s="215" t="b">
        <f t="shared" si="3"/>
        <v>1</v>
      </c>
      <c r="S70" s="215" t="b">
        <f t="shared" si="4"/>
        <v>1</v>
      </c>
      <c r="T70" s="215" t="b">
        <f t="shared" si="5"/>
        <v>1</v>
      </c>
      <c r="U70" s="215" t="b">
        <f t="shared" si="6"/>
        <v>1</v>
      </c>
      <c r="V70" s="215" t="b">
        <f t="shared" si="7"/>
        <v>1</v>
      </c>
      <c r="W70" s="215" t="b">
        <f t="shared" si="8"/>
        <v>1</v>
      </c>
      <c r="X70" s="215" t="b">
        <f t="shared" si="9"/>
        <v>1</v>
      </c>
      <c r="Y70" s="215" t="b">
        <f t="shared" si="10"/>
        <v>1</v>
      </c>
      <c r="Z70" s="215" t="b">
        <f t="shared" si="11"/>
        <v>1</v>
      </c>
      <c r="AA70" s="215" t="b">
        <f t="shared" si="12"/>
        <v>1</v>
      </c>
      <c r="AB70" s="215" t="b">
        <f t="shared" si="13"/>
        <v>1</v>
      </c>
      <c r="AC70" s="215" t="b">
        <f t="shared" si="14"/>
        <v>1</v>
      </c>
    </row>
    <row r="71" spans="1:29" ht="15.75">
      <c r="A71" s="77">
        <v>50</v>
      </c>
      <c r="B71" s="134"/>
      <c r="C71" s="130"/>
      <c r="D71" s="144"/>
      <c r="E71" s="150"/>
      <c r="F71" s="168"/>
      <c r="G71" s="107"/>
      <c r="H71" s="107"/>
      <c r="I71" s="173"/>
      <c r="J71" s="106"/>
      <c r="K71" s="107"/>
      <c r="L71" s="107"/>
      <c r="M71" s="107"/>
      <c r="N71" s="119"/>
      <c r="O71" s="208"/>
      <c r="P71" s="215" t="b">
        <f t="shared" si="1"/>
        <v>1</v>
      </c>
      <c r="Q71" s="215" t="b">
        <f t="shared" si="2"/>
        <v>1</v>
      </c>
      <c r="R71" s="215" t="b">
        <f t="shared" si="3"/>
        <v>1</v>
      </c>
      <c r="S71" s="215" t="b">
        <f t="shared" si="4"/>
        <v>1</v>
      </c>
      <c r="T71" s="215" t="b">
        <f t="shared" si="5"/>
        <v>1</v>
      </c>
      <c r="U71" s="215" t="b">
        <f t="shared" si="6"/>
        <v>1</v>
      </c>
      <c r="V71" s="215" t="b">
        <f t="shared" si="7"/>
        <v>1</v>
      </c>
      <c r="W71" s="215" t="b">
        <f t="shared" si="8"/>
        <v>1</v>
      </c>
      <c r="X71" s="215" t="b">
        <f t="shared" si="9"/>
        <v>1</v>
      </c>
      <c r="Y71" s="215" t="b">
        <f t="shared" si="10"/>
        <v>1</v>
      </c>
      <c r="Z71" s="215" t="b">
        <f t="shared" si="11"/>
        <v>1</v>
      </c>
      <c r="AA71" s="215" t="b">
        <f t="shared" si="12"/>
        <v>1</v>
      </c>
      <c r="AB71" s="215" t="b">
        <f t="shared" si="13"/>
        <v>1</v>
      </c>
      <c r="AC71" s="215" t="b">
        <f t="shared" si="14"/>
        <v>1</v>
      </c>
    </row>
    <row r="72" spans="1:29" ht="15.75">
      <c r="A72" s="77">
        <v>51</v>
      </c>
      <c r="B72" s="134"/>
      <c r="C72" s="130"/>
      <c r="D72" s="144"/>
      <c r="E72" s="150"/>
      <c r="F72" s="168"/>
      <c r="G72" s="107"/>
      <c r="H72" s="107"/>
      <c r="I72" s="173"/>
      <c r="J72" s="106"/>
      <c r="K72" s="107"/>
      <c r="L72" s="107"/>
      <c r="M72" s="107"/>
      <c r="N72" s="119"/>
      <c r="O72" s="208"/>
      <c r="P72" s="215" t="b">
        <f t="shared" si="1"/>
        <v>1</v>
      </c>
      <c r="Q72" s="215" t="b">
        <f t="shared" si="2"/>
        <v>1</v>
      </c>
      <c r="R72" s="215" t="b">
        <f t="shared" si="3"/>
        <v>1</v>
      </c>
      <c r="S72" s="215" t="b">
        <f t="shared" si="4"/>
        <v>1</v>
      </c>
      <c r="T72" s="215" t="b">
        <f t="shared" si="5"/>
        <v>1</v>
      </c>
      <c r="U72" s="215" t="b">
        <f t="shared" si="6"/>
        <v>1</v>
      </c>
      <c r="V72" s="215" t="b">
        <f t="shared" si="7"/>
        <v>1</v>
      </c>
      <c r="W72" s="215" t="b">
        <f t="shared" si="8"/>
        <v>1</v>
      </c>
      <c r="X72" s="215" t="b">
        <f t="shared" si="9"/>
        <v>1</v>
      </c>
      <c r="Y72" s="215" t="b">
        <f t="shared" si="10"/>
        <v>1</v>
      </c>
      <c r="Z72" s="215" t="b">
        <f t="shared" si="11"/>
        <v>1</v>
      </c>
      <c r="AA72" s="215" t="b">
        <f t="shared" si="12"/>
        <v>1</v>
      </c>
      <c r="AB72" s="215" t="b">
        <f t="shared" si="13"/>
        <v>1</v>
      </c>
      <c r="AC72" s="215" t="b">
        <f t="shared" si="14"/>
        <v>1</v>
      </c>
    </row>
    <row r="73" spans="1:29" ht="15.75">
      <c r="A73" s="77">
        <v>52</v>
      </c>
      <c r="B73" s="134"/>
      <c r="C73" s="130"/>
      <c r="D73" s="144"/>
      <c r="E73" s="150"/>
      <c r="F73" s="168"/>
      <c r="G73" s="107"/>
      <c r="H73" s="107"/>
      <c r="I73" s="173"/>
      <c r="J73" s="106"/>
      <c r="K73" s="107"/>
      <c r="L73" s="107"/>
      <c r="M73" s="107"/>
      <c r="N73" s="119"/>
      <c r="O73" s="208"/>
      <c r="P73" s="215" t="b">
        <f t="shared" si="1"/>
        <v>1</v>
      </c>
      <c r="Q73" s="215" t="b">
        <f t="shared" si="2"/>
        <v>1</v>
      </c>
      <c r="R73" s="215" t="b">
        <f t="shared" si="3"/>
        <v>1</v>
      </c>
      <c r="S73" s="215" t="b">
        <f t="shared" si="4"/>
        <v>1</v>
      </c>
      <c r="T73" s="215" t="b">
        <f t="shared" si="5"/>
        <v>1</v>
      </c>
      <c r="U73" s="215" t="b">
        <f t="shared" si="6"/>
        <v>1</v>
      </c>
      <c r="V73" s="215" t="b">
        <f t="shared" si="7"/>
        <v>1</v>
      </c>
      <c r="W73" s="215" t="b">
        <f t="shared" si="8"/>
        <v>1</v>
      </c>
      <c r="X73" s="215" t="b">
        <f t="shared" si="9"/>
        <v>1</v>
      </c>
      <c r="Y73" s="215" t="b">
        <f t="shared" si="10"/>
        <v>1</v>
      </c>
      <c r="Z73" s="215" t="b">
        <f t="shared" si="11"/>
        <v>1</v>
      </c>
      <c r="AA73" s="215" t="b">
        <f t="shared" si="12"/>
        <v>1</v>
      </c>
      <c r="AB73" s="215" t="b">
        <f t="shared" si="13"/>
        <v>1</v>
      </c>
      <c r="AC73" s="215" t="b">
        <f t="shared" si="14"/>
        <v>1</v>
      </c>
    </row>
    <row r="74" spans="1:29" ht="15.75">
      <c r="A74" s="77">
        <v>53</v>
      </c>
      <c r="B74" s="134"/>
      <c r="C74" s="130"/>
      <c r="D74" s="144"/>
      <c r="E74" s="150"/>
      <c r="F74" s="168"/>
      <c r="G74" s="107"/>
      <c r="H74" s="107"/>
      <c r="I74" s="173"/>
      <c r="J74" s="106"/>
      <c r="K74" s="107"/>
      <c r="L74" s="107"/>
      <c r="M74" s="107"/>
      <c r="N74" s="119"/>
      <c r="O74" s="208"/>
      <c r="P74" s="215" t="b">
        <f t="shared" si="1"/>
        <v>1</v>
      </c>
      <c r="Q74" s="215" t="b">
        <f t="shared" si="2"/>
        <v>1</v>
      </c>
      <c r="R74" s="215" t="b">
        <f t="shared" si="3"/>
        <v>1</v>
      </c>
      <c r="S74" s="215" t="b">
        <f t="shared" si="4"/>
        <v>1</v>
      </c>
      <c r="T74" s="215" t="b">
        <f t="shared" si="5"/>
        <v>1</v>
      </c>
      <c r="U74" s="215" t="b">
        <f t="shared" si="6"/>
        <v>1</v>
      </c>
      <c r="V74" s="215" t="b">
        <f t="shared" si="7"/>
        <v>1</v>
      </c>
      <c r="W74" s="215" t="b">
        <f t="shared" si="8"/>
        <v>1</v>
      </c>
      <c r="X74" s="215" t="b">
        <f t="shared" si="9"/>
        <v>1</v>
      </c>
      <c r="Y74" s="215" t="b">
        <f t="shared" si="10"/>
        <v>1</v>
      </c>
      <c r="Z74" s="215" t="b">
        <f t="shared" si="11"/>
        <v>1</v>
      </c>
      <c r="AA74" s="215" t="b">
        <f t="shared" si="12"/>
        <v>1</v>
      </c>
      <c r="AB74" s="215" t="b">
        <f t="shared" si="13"/>
        <v>1</v>
      </c>
      <c r="AC74" s="215" t="b">
        <f t="shared" si="14"/>
        <v>1</v>
      </c>
    </row>
    <row r="75" spans="1:29" ht="15.75">
      <c r="A75" s="77">
        <v>54</v>
      </c>
      <c r="B75" s="134"/>
      <c r="C75" s="130"/>
      <c r="D75" s="144"/>
      <c r="E75" s="150"/>
      <c r="F75" s="168"/>
      <c r="G75" s="107"/>
      <c r="H75" s="107"/>
      <c r="I75" s="173"/>
      <c r="J75" s="106"/>
      <c r="K75" s="107"/>
      <c r="L75" s="107"/>
      <c r="M75" s="107"/>
      <c r="N75" s="119"/>
      <c r="O75" s="208"/>
      <c r="P75" s="215" t="b">
        <f t="shared" si="1"/>
        <v>1</v>
      </c>
      <c r="Q75" s="215" t="b">
        <f t="shared" si="2"/>
        <v>1</v>
      </c>
      <c r="R75" s="215" t="b">
        <f t="shared" si="3"/>
        <v>1</v>
      </c>
      <c r="S75" s="215" t="b">
        <f t="shared" si="4"/>
        <v>1</v>
      </c>
      <c r="T75" s="215" t="b">
        <f t="shared" si="5"/>
        <v>1</v>
      </c>
      <c r="U75" s="215" t="b">
        <f t="shared" si="6"/>
        <v>1</v>
      </c>
      <c r="V75" s="215" t="b">
        <f t="shared" si="7"/>
        <v>1</v>
      </c>
      <c r="W75" s="215" t="b">
        <f t="shared" si="8"/>
        <v>1</v>
      </c>
      <c r="X75" s="215" t="b">
        <f t="shared" si="9"/>
        <v>1</v>
      </c>
      <c r="Y75" s="215" t="b">
        <f t="shared" si="10"/>
        <v>1</v>
      </c>
      <c r="Z75" s="215" t="b">
        <f t="shared" si="11"/>
        <v>1</v>
      </c>
      <c r="AA75" s="215" t="b">
        <f t="shared" si="12"/>
        <v>1</v>
      </c>
      <c r="AB75" s="215" t="b">
        <f t="shared" si="13"/>
        <v>1</v>
      </c>
      <c r="AC75" s="215" t="b">
        <f t="shared" si="14"/>
        <v>1</v>
      </c>
    </row>
    <row r="76" spans="1:29" ht="15.75">
      <c r="A76" s="77">
        <v>55</v>
      </c>
      <c r="B76" s="134"/>
      <c r="C76" s="130"/>
      <c r="D76" s="144"/>
      <c r="E76" s="150"/>
      <c r="F76" s="168"/>
      <c r="G76" s="107"/>
      <c r="H76" s="107"/>
      <c r="I76" s="173"/>
      <c r="J76" s="106"/>
      <c r="K76" s="107"/>
      <c r="L76" s="107"/>
      <c r="M76" s="107"/>
      <c r="N76" s="119"/>
      <c r="O76" s="208"/>
      <c r="P76" s="215" t="b">
        <f t="shared" si="1"/>
        <v>1</v>
      </c>
      <c r="Q76" s="215" t="b">
        <f t="shared" si="2"/>
        <v>1</v>
      </c>
      <c r="R76" s="215" t="b">
        <f t="shared" si="3"/>
        <v>1</v>
      </c>
      <c r="S76" s="215" t="b">
        <f t="shared" si="4"/>
        <v>1</v>
      </c>
      <c r="T76" s="215" t="b">
        <f t="shared" si="5"/>
        <v>1</v>
      </c>
      <c r="U76" s="215" t="b">
        <f t="shared" si="6"/>
        <v>1</v>
      </c>
      <c r="V76" s="215" t="b">
        <f t="shared" si="7"/>
        <v>1</v>
      </c>
      <c r="W76" s="215" t="b">
        <f t="shared" si="8"/>
        <v>1</v>
      </c>
      <c r="X76" s="215" t="b">
        <f t="shared" si="9"/>
        <v>1</v>
      </c>
      <c r="Y76" s="215" t="b">
        <f t="shared" si="10"/>
        <v>1</v>
      </c>
      <c r="Z76" s="215" t="b">
        <f t="shared" si="11"/>
        <v>1</v>
      </c>
      <c r="AA76" s="215" t="b">
        <f t="shared" si="12"/>
        <v>1</v>
      </c>
      <c r="AB76" s="215" t="b">
        <f t="shared" si="13"/>
        <v>1</v>
      </c>
      <c r="AC76" s="215" t="b">
        <f t="shared" si="14"/>
        <v>1</v>
      </c>
    </row>
    <row r="77" spans="1:29" ht="15.75">
      <c r="A77" s="77">
        <v>56</v>
      </c>
      <c r="B77" s="134"/>
      <c r="C77" s="130"/>
      <c r="D77" s="144"/>
      <c r="E77" s="150"/>
      <c r="F77" s="168"/>
      <c r="G77" s="107"/>
      <c r="H77" s="107"/>
      <c r="I77" s="173"/>
      <c r="J77" s="106"/>
      <c r="K77" s="107"/>
      <c r="L77" s="107"/>
      <c r="M77" s="107"/>
      <c r="N77" s="119"/>
      <c r="O77" s="208"/>
      <c r="P77" s="215" t="b">
        <f t="shared" si="1"/>
        <v>1</v>
      </c>
      <c r="Q77" s="215" t="b">
        <f t="shared" si="2"/>
        <v>1</v>
      </c>
      <c r="R77" s="215" t="b">
        <f t="shared" si="3"/>
        <v>1</v>
      </c>
      <c r="S77" s="215" t="b">
        <f t="shared" si="4"/>
        <v>1</v>
      </c>
      <c r="T77" s="215" t="b">
        <f t="shared" si="5"/>
        <v>1</v>
      </c>
      <c r="U77" s="215" t="b">
        <f t="shared" si="6"/>
        <v>1</v>
      </c>
      <c r="V77" s="215" t="b">
        <f t="shared" si="7"/>
        <v>1</v>
      </c>
      <c r="W77" s="215" t="b">
        <f t="shared" si="8"/>
        <v>1</v>
      </c>
      <c r="X77" s="215" t="b">
        <f t="shared" si="9"/>
        <v>1</v>
      </c>
      <c r="Y77" s="215" t="b">
        <f t="shared" si="10"/>
        <v>1</v>
      </c>
      <c r="Z77" s="215" t="b">
        <f t="shared" si="11"/>
        <v>1</v>
      </c>
      <c r="AA77" s="215" t="b">
        <f t="shared" si="12"/>
        <v>1</v>
      </c>
      <c r="AB77" s="215" t="b">
        <f t="shared" si="13"/>
        <v>1</v>
      </c>
      <c r="AC77" s="215" t="b">
        <f t="shared" si="14"/>
        <v>1</v>
      </c>
    </row>
    <row r="78" spans="1:29" ht="15.75">
      <c r="A78" s="77">
        <v>57</v>
      </c>
      <c r="B78" s="134"/>
      <c r="C78" s="130"/>
      <c r="D78" s="144"/>
      <c r="E78" s="150"/>
      <c r="F78" s="168"/>
      <c r="G78" s="107"/>
      <c r="H78" s="107"/>
      <c r="I78" s="173"/>
      <c r="J78" s="106"/>
      <c r="K78" s="107"/>
      <c r="L78" s="107"/>
      <c r="M78" s="107"/>
      <c r="N78" s="119"/>
      <c r="O78" s="208"/>
      <c r="P78" s="215" t="b">
        <f t="shared" si="1"/>
        <v>1</v>
      </c>
      <c r="Q78" s="215" t="b">
        <f t="shared" si="2"/>
        <v>1</v>
      </c>
      <c r="R78" s="215" t="b">
        <f t="shared" si="3"/>
        <v>1</v>
      </c>
      <c r="S78" s="215" t="b">
        <f t="shared" si="4"/>
        <v>1</v>
      </c>
      <c r="T78" s="215" t="b">
        <f t="shared" si="5"/>
        <v>1</v>
      </c>
      <c r="U78" s="215" t="b">
        <f t="shared" si="6"/>
        <v>1</v>
      </c>
      <c r="V78" s="215" t="b">
        <f t="shared" si="7"/>
        <v>1</v>
      </c>
      <c r="W78" s="215" t="b">
        <f t="shared" si="8"/>
        <v>1</v>
      </c>
      <c r="X78" s="215" t="b">
        <f t="shared" si="9"/>
        <v>1</v>
      </c>
      <c r="Y78" s="215" t="b">
        <f t="shared" si="10"/>
        <v>1</v>
      </c>
      <c r="Z78" s="215" t="b">
        <f t="shared" si="11"/>
        <v>1</v>
      </c>
      <c r="AA78" s="215" t="b">
        <f t="shared" si="12"/>
        <v>1</v>
      </c>
      <c r="AB78" s="215" t="b">
        <f t="shared" si="13"/>
        <v>1</v>
      </c>
      <c r="AC78" s="215" t="b">
        <f t="shared" si="14"/>
        <v>1</v>
      </c>
    </row>
    <row r="79" spans="1:29" ht="15.75">
      <c r="A79" s="77">
        <v>58</v>
      </c>
      <c r="B79" s="134"/>
      <c r="C79" s="130"/>
      <c r="D79" s="144"/>
      <c r="E79" s="150"/>
      <c r="F79" s="168"/>
      <c r="G79" s="107"/>
      <c r="H79" s="107"/>
      <c r="I79" s="173"/>
      <c r="J79" s="106"/>
      <c r="K79" s="107"/>
      <c r="L79" s="107"/>
      <c r="M79" s="107"/>
      <c r="N79" s="119"/>
      <c r="O79" s="208"/>
      <c r="P79" s="215" t="b">
        <f t="shared" si="1"/>
        <v>1</v>
      </c>
      <c r="Q79" s="215" t="b">
        <f t="shared" si="2"/>
        <v>1</v>
      </c>
      <c r="R79" s="215" t="b">
        <f t="shared" si="3"/>
        <v>1</v>
      </c>
      <c r="S79" s="215" t="b">
        <f t="shared" si="4"/>
        <v>1</v>
      </c>
      <c r="T79" s="215" t="b">
        <f t="shared" si="5"/>
        <v>1</v>
      </c>
      <c r="U79" s="215" t="b">
        <f t="shared" si="6"/>
        <v>1</v>
      </c>
      <c r="V79" s="215" t="b">
        <f t="shared" si="7"/>
        <v>1</v>
      </c>
      <c r="W79" s="215" t="b">
        <f t="shared" si="8"/>
        <v>1</v>
      </c>
      <c r="X79" s="215" t="b">
        <f t="shared" si="9"/>
        <v>1</v>
      </c>
      <c r="Y79" s="215" t="b">
        <f t="shared" si="10"/>
        <v>1</v>
      </c>
      <c r="Z79" s="215" t="b">
        <f t="shared" si="11"/>
        <v>1</v>
      </c>
      <c r="AA79" s="215" t="b">
        <f t="shared" si="12"/>
        <v>1</v>
      </c>
      <c r="AB79" s="215" t="b">
        <f t="shared" si="13"/>
        <v>1</v>
      </c>
      <c r="AC79" s="215" t="b">
        <f t="shared" si="14"/>
        <v>1</v>
      </c>
    </row>
    <row r="80" spans="1:29" ht="15.75">
      <c r="A80" s="77">
        <v>59</v>
      </c>
      <c r="B80" s="134"/>
      <c r="C80" s="130"/>
      <c r="D80" s="144"/>
      <c r="E80" s="150"/>
      <c r="F80" s="168"/>
      <c r="G80" s="107"/>
      <c r="H80" s="107"/>
      <c r="I80" s="173"/>
      <c r="J80" s="106"/>
      <c r="K80" s="107"/>
      <c r="L80" s="107"/>
      <c r="M80" s="107"/>
      <c r="N80" s="119"/>
      <c r="O80" s="208"/>
      <c r="P80" s="215" t="b">
        <f t="shared" si="1"/>
        <v>1</v>
      </c>
      <c r="Q80" s="215" t="b">
        <f t="shared" si="2"/>
        <v>1</v>
      </c>
      <c r="R80" s="215" t="b">
        <f t="shared" si="3"/>
        <v>1</v>
      </c>
      <c r="S80" s="215" t="b">
        <f t="shared" si="4"/>
        <v>1</v>
      </c>
      <c r="T80" s="215" t="b">
        <f t="shared" si="5"/>
        <v>1</v>
      </c>
      <c r="U80" s="215" t="b">
        <f t="shared" si="6"/>
        <v>1</v>
      </c>
      <c r="V80" s="215" t="b">
        <f t="shared" si="7"/>
        <v>1</v>
      </c>
      <c r="W80" s="215" t="b">
        <f t="shared" si="8"/>
        <v>1</v>
      </c>
      <c r="X80" s="215" t="b">
        <f t="shared" si="9"/>
        <v>1</v>
      </c>
      <c r="Y80" s="215" t="b">
        <f t="shared" si="10"/>
        <v>1</v>
      </c>
      <c r="Z80" s="215" t="b">
        <f t="shared" si="11"/>
        <v>1</v>
      </c>
      <c r="AA80" s="215" t="b">
        <f t="shared" si="12"/>
        <v>1</v>
      </c>
      <c r="AB80" s="215" t="b">
        <f t="shared" si="13"/>
        <v>1</v>
      </c>
      <c r="AC80" s="215" t="b">
        <f t="shared" si="14"/>
        <v>1</v>
      </c>
    </row>
    <row r="81" spans="1:29" ht="15.75">
      <c r="A81" s="77">
        <v>60</v>
      </c>
      <c r="B81" s="134"/>
      <c r="C81" s="130"/>
      <c r="D81" s="144"/>
      <c r="E81" s="150"/>
      <c r="F81" s="168"/>
      <c r="G81" s="107"/>
      <c r="H81" s="107"/>
      <c r="I81" s="173"/>
      <c r="J81" s="106"/>
      <c r="K81" s="107"/>
      <c r="L81" s="107"/>
      <c r="M81" s="107"/>
      <c r="N81" s="119"/>
      <c r="O81" s="208"/>
      <c r="P81" s="215" t="b">
        <f t="shared" si="1"/>
        <v>1</v>
      </c>
      <c r="Q81" s="215" t="b">
        <f t="shared" si="2"/>
        <v>1</v>
      </c>
      <c r="R81" s="215" t="b">
        <f t="shared" si="3"/>
        <v>1</v>
      </c>
      <c r="S81" s="215" t="b">
        <f t="shared" si="4"/>
        <v>1</v>
      </c>
      <c r="T81" s="215" t="b">
        <f t="shared" si="5"/>
        <v>1</v>
      </c>
      <c r="U81" s="215" t="b">
        <f t="shared" si="6"/>
        <v>1</v>
      </c>
      <c r="V81" s="215" t="b">
        <f t="shared" si="7"/>
        <v>1</v>
      </c>
      <c r="W81" s="215" t="b">
        <f t="shared" si="8"/>
        <v>1</v>
      </c>
      <c r="X81" s="215" t="b">
        <f t="shared" si="9"/>
        <v>1</v>
      </c>
      <c r="Y81" s="215" t="b">
        <f t="shared" si="10"/>
        <v>1</v>
      </c>
      <c r="Z81" s="215" t="b">
        <f t="shared" si="11"/>
        <v>1</v>
      </c>
      <c r="AA81" s="215" t="b">
        <f t="shared" si="12"/>
        <v>1</v>
      </c>
      <c r="AB81" s="215" t="b">
        <f t="shared" si="13"/>
        <v>1</v>
      </c>
      <c r="AC81" s="215" t="b">
        <f t="shared" si="14"/>
        <v>1</v>
      </c>
    </row>
    <row r="82" spans="1:29" ht="15.75">
      <c r="A82" s="77">
        <v>61</v>
      </c>
      <c r="B82" s="134"/>
      <c r="C82" s="130"/>
      <c r="D82" s="144"/>
      <c r="E82" s="150"/>
      <c r="F82" s="168"/>
      <c r="G82" s="107"/>
      <c r="H82" s="107"/>
      <c r="I82" s="173"/>
      <c r="J82" s="106"/>
      <c r="K82" s="107"/>
      <c r="L82" s="107"/>
      <c r="M82" s="107"/>
      <c r="N82" s="119"/>
      <c r="O82" s="208"/>
      <c r="P82" s="215" t="b">
        <f t="shared" si="1"/>
        <v>1</v>
      </c>
      <c r="Q82" s="215" t="b">
        <f t="shared" si="2"/>
        <v>1</v>
      </c>
      <c r="R82" s="215" t="b">
        <f t="shared" si="3"/>
        <v>1</v>
      </c>
      <c r="S82" s="215" t="b">
        <f t="shared" si="4"/>
        <v>1</v>
      </c>
      <c r="T82" s="215" t="b">
        <f t="shared" si="5"/>
        <v>1</v>
      </c>
      <c r="U82" s="215" t="b">
        <f t="shared" si="6"/>
        <v>1</v>
      </c>
      <c r="V82" s="215" t="b">
        <f t="shared" si="7"/>
        <v>1</v>
      </c>
      <c r="W82" s="215" t="b">
        <f t="shared" si="8"/>
        <v>1</v>
      </c>
      <c r="X82" s="215" t="b">
        <f t="shared" si="9"/>
        <v>1</v>
      </c>
      <c r="Y82" s="215" t="b">
        <f t="shared" si="10"/>
        <v>1</v>
      </c>
      <c r="Z82" s="215" t="b">
        <f t="shared" si="11"/>
        <v>1</v>
      </c>
      <c r="AA82" s="215" t="b">
        <f t="shared" si="12"/>
        <v>1</v>
      </c>
      <c r="AB82" s="215" t="b">
        <f t="shared" si="13"/>
        <v>1</v>
      </c>
      <c r="AC82" s="215" t="b">
        <f t="shared" si="14"/>
        <v>1</v>
      </c>
    </row>
    <row r="83" spans="1:29" ht="15.75">
      <c r="A83" s="77">
        <v>62</v>
      </c>
      <c r="B83" s="134"/>
      <c r="C83" s="130"/>
      <c r="D83" s="144"/>
      <c r="E83" s="150"/>
      <c r="F83" s="168"/>
      <c r="G83" s="107"/>
      <c r="H83" s="107"/>
      <c r="I83" s="173"/>
      <c r="J83" s="106"/>
      <c r="K83" s="107"/>
      <c r="L83" s="107"/>
      <c r="M83" s="107"/>
      <c r="N83" s="119"/>
      <c r="O83" s="208"/>
      <c r="P83" s="215" t="b">
        <f t="shared" si="1"/>
        <v>1</v>
      </c>
      <c r="Q83" s="215" t="b">
        <f t="shared" si="2"/>
        <v>1</v>
      </c>
      <c r="R83" s="215" t="b">
        <f t="shared" si="3"/>
        <v>1</v>
      </c>
      <c r="S83" s="215" t="b">
        <f t="shared" si="4"/>
        <v>1</v>
      </c>
      <c r="T83" s="215" t="b">
        <f t="shared" si="5"/>
        <v>1</v>
      </c>
      <c r="U83" s="215" t="b">
        <f t="shared" si="6"/>
        <v>1</v>
      </c>
      <c r="V83" s="215" t="b">
        <f t="shared" si="7"/>
        <v>1</v>
      </c>
      <c r="W83" s="215" t="b">
        <f t="shared" si="8"/>
        <v>1</v>
      </c>
      <c r="X83" s="215" t="b">
        <f t="shared" si="9"/>
        <v>1</v>
      </c>
      <c r="Y83" s="215" t="b">
        <f t="shared" si="10"/>
        <v>1</v>
      </c>
      <c r="Z83" s="215" t="b">
        <f t="shared" si="11"/>
        <v>1</v>
      </c>
      <c r="AA83" s="215" t="b">
        <f t="shared" si="12"/>
        <v>1</v>
      </c>
      <c r="AB83" s="215" t="b">
        <f t="shared" si="13"/>
        <v>1</v>
      </c>
      <c r="AC83" s="215" t="b">
        <f t="shared" si="14"/>
        <v>1</v>
      </c>
    </row>
    <row r="84" spans="1:29" ht="15.75">
      <c r="A84" s="77">
        <v>63</v>
      </c>
      <c r="B84" s="134"/>
      <c r="C84" s="130"/>
      <c r="D84" s="144"/>
      <c r="E84" s="150"/>
      <c r="F84" s="168"/>
      <c r="G84" s="107"/>
      <c r="H84" s="107"/>
      <c r="I84" s="173"/>
      <c r="J84" s="106"/>
      <c r="K84" s="107"/>
      <c r="L84" s="107"/>
      <c r="M84" s="107"/>
      <c r="N84" s="119"/>
      <c r="O84" s="208"/>
      <c r="P84" s="215" t="b">
        <f t="shared" si="1"/>
        <v>1</v>
      </c>
      <c r="Q84" s="215" t="b">
        <f t="shared" si="2"/>
        <v>1</v>
      </c>
      <c r="R84" s="215" t="b">
        <f t="shared" si="3"/>
        <v>1</v>
      </c>
      <c r="S84" s="215" t="b">
        <f t="shared" si="4"/>
        <v>1</v>
      </c>
      <c r="T84" s="215" t="b">
        <f t="shared" si="5"/>
        <v>1</v>
      </c>
      <c r="U84" s="215" t="b">
        <f t="shared" si="6"/>
        <v>1</v>
      </c>
      <c r="V84" s="215" t="b">
        <f t="shared" si="7"/>
        <v>1</v>
      </c>
      <c r="W84" s="215" t="b">
        <f t="shared" si="8"/>
        <v>1</v>
      </c>
      <c r="X84" s="215" t="b">
        <f t="shared" si="9"/>
        <v>1</v>
      </c>
      <c r="Y84" s="215" t="b">
        <f t="shared" si="10"/>
        <v>1</v>
      </c>
      <c r="Z84" s="215" t="b">
        <f t="shared" si="11"/>
        <v>1</v>
      </c>
      <c r="AA84" s="215" t="b">
        <f t="shared" si="12"/>
        <v>1</v>
      </c>
      <c r="AB84" s="215" t="b">
        <f t="shared" si="13"/>
        <v>1</v>
      </c>
      <c r="AC84" s="215" t="b">
        <f t="shared" si="14"/>
        <v>1</v>
      </c>
    </row>
    <row r="85" spans="1:29" ht="15.75">
      <c r="A85" s="77">
        <v>64</v>
      </c>
      <c r="B85" s="134"/>
      <c r="C85" s="130"/>
      <c r="D85" s="144"/>
      <c r="E85" s="150"/>
      <c r="F85" s="168"/>
      <c r="G85" s="107"/>
      <c r="H85" s="107"/>
      <c r="I85" s="173"/>
      <c r="J85" s="106"/>
      <c r="K85" s="107"/>
      <c r="L85" s="107"/>
      <c r="M85" s="107"/>
      <c r="N85" s="119"/>
      <c r="O85" s="208"/>
      <c r="P85" s="215" t="b">
        <f t="shared" si="1"/>
        <v>1</v>
      </c>
      <c r="Q85" s="215" t="b">
        <f t="shared" si="2"/>
        <v>1</v>
      </c>
      <c r="R85" s="215" t="b">
        <f t="shared" si="3"/>
        <v>1</v>
      </c>
      <c r="S85" s="215" t="b">
        <f t="shared" si="4"/>
        <v>1</v>
      </c>
      <c r="T85" s="215" t="b">
        <f t="shared" si="5"/>
        <v>1</v>
      </c>
      <c r="U85" s="215" t="b">
        <f t="shared" si="6"/>
        <v>1</v>
      </c>
      <c r="V85" s="215" t="b">
        <f t="shared" si="7"/>
        <v>1</v>
      </c>
      <c r="W85" s="215" t="b">
        <f t="shared" si="8"/>
        <v>1</v>
      </c>
      <c r="X85" s="215" t="b">
        <f t="shared" si="9"/>
        <v>1</v>
      </c>
      <c r="Y85" s="215" t="b">
        <f t="shared" si="10"/>
        <v>1</v>
      </c>
      <c r="Z85" s="215" t="b">
        <f t="shared" si="11"/>
        <v>1</v>
      </c>
      <c r="AA85" s="215" t="b">
        <f t="shared" si="12"/>
        <v>1</v>
      </c>
      <c r="AB85" s="215" t="b">
        <f t="shared" si="13"/>
        <v>1</v>
      </c>
      <c r="AC85" s="215" t="b">
        <f t="shared" si="14"/>
        <v>1</v>
      </c>
    </row>
    <row r="86" spans="1:29" ht="15.75">
      <c r="A86" s="77">
        <v>65</v>
      </c>
      <c r="B86" s="134"/>
      <c r="C86" s="130"/>
      <c r="D86" s="144"/>
      <c r="E86" s="150"/>
      <c r="F86" s="168"/>
      <c r="G86" s="107"/>
      <c r="H86" s="107"/>
      <c r="I86" s="173"/>
      <c r="J86" s="106"/>
      <c r="K86" s="107"/>
      <c r="L86" s="107"/>
      <c r="M86" s="107"/>
      <c r="N86" s="119"/>
      <c r="O86" s="208"/>
      <c r="P86" s="215" t="b">
        <f t="shared" ref="P86:P149" si="15">IF(B86="",TRUE,(IF(ISNUMBER(MATCH(B86,CountriesList,0)),TRUE,FALSE)))</f>
        <v>1</v>
      </c>
      <c r="Q86" s="215" t="b">
        <f t="shared" ref="Q86:Q149" si="16">IF(F86="",TRUE,(IF(ISNUMBER(MATCH(F86,Yes_No,0)),TRUE,FALSE)))</f>
        <v>1</v>
      </c>
      <c r="R86" s="215" t="b">
        <f t="shared" ref="R86:R149" si="17">IF(G86="",TRUE,(IF(ISNUMBER(MATCH(G86,Yes_No,0)),TRUE,FALSE)))</f>
        <v>1</v>
      </c>
      <c r="S86" s="215" t="b">
        <f t="shared" ref="S86:S149" si="18">IF(H86="",TRUE,(IF(ISNUMBER(MATCH(H86,Yes_No,0)),TRUE,FALSE)))</f>
        <v>1</v>
      </c>
      <c r="T86" s="215" t="b">
        <f t="shared" ref="T86:T149" si="19">IF(I86="",TRUE,(IF(ISNUMBER(MATCH(I86,Yes_No,0)),TRUE,FALSE)))</f>
        <v>1</v>
      </c>
      <c r="U86" s="215" t="b">
        <f t="shared" ref="U86:U149" si="20">IF(J86="",TRUE,(IF(ISNUMBER(MATCH(J86,Languages,0)),TRUE,FALSE)))</f>
        <v>1</v>
      </c>
      <c r="V86" s="215" t="b">
        <f t="shared" ref="V86:V149" si="21">IF(K86="",TRUE,(IF(ISNUMBER(MATCH(K86,Languages,0)),TRUE,FALSE)))</f>
        <v>1</v>
      </c>
      <c r="W86" s="215" t="b">
        <f t="shared" ref="W86:W149" si="22">IF(L86="",TRUE,(IF(ISNUMBER(MATCH(L86,Languages,0)),TRUE,FALSE)))</f>
        <v>1</v>
      </c>
      <c r="X86" s="215" t="b">
        <f t="shared" ref="X86:X149" si="23">IF(M86="",TRUE,(IF(ISNUMBER(MATCH(M86,Languages,0)),TRUE,FALSE)))</f>
        <v>1</v>
      </c>
      <c r="Y86" s="215" t="b">
        <f t="shared" ref="Y86:Y149" si="24">IF(N86="",TRUE,(IF(ISNUMBER(MATCH(N86,Languages,0)),TRUE,FALSE)))</f>
        <v>1</v>
      </c>
      <c r="Z86" s="215" t="b">
        <f t="shared" si="11"/>
        <v>1</v>
      </c>
      <c r="AA86" s="215" t="b">
        <f t="shared" si="12"/>
        <v>1</v>
      </c>
      <c r="AB86" s="215" t="b">
        <f t="shared" si="13"/>
        <v>1</v>
      </c>
      <c r="AC86" s="215" t="b">
        <f t="shared" si="14"/>
        <v>1</v>
      </c>
    </row>
    <row r="87" spans="1:29" ht="15.75">
      <c r="A87" s="77">
        <v>66</v>
      </c>
      <c r="B87" s="134"/>
      <c r="C87" s="130"/>
      <c r="D87" s="144"/>
      <c r="E87" s="150"/>
      <c r="F87" s="168"/>
      <c r="G87" s="107"/>
      <c r="H87" s="107"/>
      <c r="I87" s="173"/>
      <c r="J87" s="106"/>
      <c r="K87" s="107"/>
      <c r="L87" s="107"/>
      <c r="M87" s="107"/>
      <c r="N87" s="119"/>
      <c r="O87" s="208"/>
      <c r="P87" s="215" t="b">
        <f t="shared" si="15"/>
        <v>1</v>
      </c>
      <c r="Q87" s="215" t="b">
        <f t="shared" si="16"/>
        <v>1</v>
      </c>
      <c r="R87" s="215" t="b">
        <f t="shared" si="17"/>
        <v>1</v>
      </c>
      <c r="S87" s="215" t="b">
        <f t="shared" si="18"/>
        <v>1</v>
      </c>
      <c r="T87" s="215" t="b">
        <f t="shared" si="19"/>
        <v>1</v>
      </c>
      <c r="U87" s="215" t="b">
        <f t="shared" si="20"/>
        <v>1</v>
      </c>
      <c r="V87" s="215" t="b">
        <f t="shared" si="21"/>
        <v>1</v>
      </c>
      <c r="W87" s="215" t="b">
        <f t="shared" si="22"/>
        <v>1</v>
      </c>
      <c r="X87" s="215" t="b">
        <f t="shared" si="23"/>
        <v>1</v>
      </c>
      <c r="Y87" s="215" t="b">
        <f t="shared" si="24"/>
        <v>1</v>
      </c>
      <c r="Z87" s="215" t="b">
        <f t="shared" ref="Z87:Z150" si="25">IF(B87="",TRUE,IF(OR(C87="",D87="",E87="",F87="",G87="",H87="",I87="",J87="",K87="",L87="",M87="",N87=""),FALSE,TRUE))</f>
        <v>1</v>
      </c>
      <c r="AA87" s="215" t="b">
        <f t="shared" ref="AA87:AA150" si="26">IF(B87&lt;&gt;"",TRUE,IF(OR(C87&lt;&gt;"",D87&lt;&gt;"",E87&lt;&gt;"",F87&lt;&gt;"",G87&lt;&gt;"",H87&lt;&gt;"",I87&lt;&gt;"",J87&lt;&gt;"",K87&lt;&gt;"",L87&lt;&gt;"",M87&lt;&gt;"",N87&lt;&gt;""),FALSE,TRUE))</f>
        <v>1</v>
      </c>
      <c r="AB87" s="215" t="b">
        <f t="shared" ref="AB87:AB150" si="27">IF(AND(B87&lt;&gt;"",C87=0,D87=0,E87=0,F87="NO",G87="NO",H87="NO",I87="NO",J87="N/A",K87="N/A",L87="N/A",M87="N/A",N87="N/A"),FALSE,TRUE)</f>
        <v>1</v>
      </c>
      <c r="AC87" s="215" t="b">
        <f t="shared" ref="AC87:AC150" si="28">IF(AND(OR(F87="YES",G87="YES",H87="YES",I87="YES"),AND(J87="N/A",K87="N/A",L87="N/A",M87="N/A",N87="N/A")),FALSE,TRUE)</f>
        <v>1</v>
      </c>
    </row>
    <row r="88" spans="1:29" ht="15.75">
      <c r="A88" s="77">
        <v>67</v>
      </c>
      <c r="B88" s="134"/>
      <c r="C88" s="130"/>
      <c r="D88" s="144"/>
      <c r="E88" s="150"/>
      <c r="F88" s="168"/>
      <c r="G88" s="107"/>
      <c r="H88" s="107"/>
      <c r="I88" s="173"/>
      <c r="J88" s="106"/>
      <c r="K88" s="107"/>
      <c r="L88" s="107"/>
      <c r="M88" s="107"/>
      <c r="N88" s="119"/>
      <c r="O88" s="208"/>
      <c r="P88" s="215" t="b">
        <f t="shared" si="15"/>
        <v>1</v>
      </c>
      <c r="Q88" s="215" t="b">
        <f t="shared" si="16"/>
        <v>1</v>
      </c>
      <c r="R88" s="215" t="b">
        <f t="shared" si="17"/>
        <v>1</v>
      </c>
      <c r="S88" s="215" t="b">
        <f t="shared" si="18"/>
        <v>1</v>
      </c>
      <c r="T88" s="215" t="b">
        <f t="shared" si="19"/>
        <v>1</v>
      </c>
      <c r="U88" s="215" t="b">
        <f t="shared" si="20"/>
        <v>1</v>
      </c>
      <c r="V88" s="215" t="b">
        <f t="shared" si="21"/>
        <v>1</v>
      </c>
      <c r="W88" s="215" t="b">
        <f t="shared" si="22"/>
        <v>1</v>
      </c>
      <c r="X88" s="215" t="b">
        <f t="shared" si="23"/>
        <v>1</v>
      </c>
      <c r="Y88" s="215" t="b">
        <f t="shared" si="24"/>
        <v>1</v>
      </c>
      <c r="Z88" s="215" t="b">
        <f t="shared" si="25"/>
        <v>1</v>
      </c>
      <c r="AA88" s="215" t="b">
        <f t="shared" si="26"/>
        <v>1</v>
      </c>
      <c r="AB88" s="215" t="b">
        <f t="shared" si="27"/>
        <v>1</v>
      </c>
      <c r="AC88" s="215" t="b">
        <f t="shared" si="28"/>
        <v>1</v>
      </c>
    </row>
    <row r="89" spans="1:29" ht="15.75">
      <c r="A89" s="77">
        <v>68</v>
      </c>
      <c r="B89" s="134"/>
      <c r="C89" s="130"/>
      <c r="D89" s="144"/>
      <c r="E89" s="150"/>
      <c r="F89" s="168"/>
      <c r="G89" s="107"/>
      <c r="H89" s="107"/>
      <c r="I89" s="173"/>
      <c r="J89" s="106"/>
      <c r="K89" s="107"/>
      <c r="L89" s="107"/>
      <c r="M89" s="107"/>
      <c r="N89" s="119"/>
      <c r="O89" s="208"/>
      <c r="P89" s="215" t="b">
        <f t="shared" si="15"/>
        <v>1</v>
      </c>
      <c r="Q89" s="215" t="b">
        <f t="shared" si="16"/>
        <v>1</v>
      </c>
      <c r="R89" s="215" t="b">
        <f t="shared" si="17"/>
        <v>1</v>
      </c>
      <c r="S89" s="215" t="b">
        <f t="shared" si="18"/>
        <v>1</v>
      </c>
      <c r="T89" s="215" t="b">
        <f t="shared" si="19"/>
        <v>1</v>
      </c>
      <c r="U89" s="215" t="b">
        <f t="shared" si="20"/>
        <v>1</v>
      </c>
      <c r="V89" s="215" t="b">
        <f t="shared" si="21"/>
        <v>1</v>
      </c>
      <c r="W89" s="215" t="b">
        <f t="shared" si="22"/>
        <v>1</v>
      </c>
      <c r="X89" s="215" t="b">
        <f t="shared" si="23"/>
        <v>1</v>
      </c>
      <c r="Y89" s="215" t="b">
        <f t="shared" si="24"/>
        <v>1</v>
      </c>
      <c r="Z89" s="215" t="b">
        <f t="shared" si="25"/>
        <v>1</v>
      </c>
      <c r="AA89" s="215" t="b">
        <f t="shared" si="26"/>
        <v>1</v>
      </c>
      <c r="AB89" s="215" t="b">
        <f t="shared" si="27"/>
        <v>1</v>
      </c>
      <c r="AC89" s="215" t="b">
        <f t="shared" si="28"/>
        <v>1</v>
      </c>
    </row>
    <row r="90" spans="1:29" ht="15.75">
      <c r="A90" s="77">
        <v>69</v>
      </c>
      <c r="B90" s="134"/>
      <c r="C90" s="130"/>
      <c r="D90" s="144"/>
      <c r="E90" s="150"/>
      <c r="F90" s="168"/>
      <c r="G90" s="107"/>
      <c r="H90" s="107"/>
      <c r="I90" s="173"/>
      <c r="J90" s="106"/>
      <c r="K90" s="107"/>
      <c r="L90" s="107"/>
      <c r="M90" s="107"/>
      <c r="N90" s="119"/>
      <c r="O90" s="208"/>
      <c r="P90" s="215" t="b">
        <f t="shared" si="15"/>
        <v>1</v>
      </c>
      <c r="Q90" s="215" t="b">
        <f t="shared" si="16"/>
        <v>1</v>
      </c>
      <c r="R90" s="215" t="b">
        <f t="shared" si="17"/>
        <v>1</v>
      </c>
      <c r="S90" s="215" t="b">
        <f t="shared" si="18"/>
        <v>1</v>
      </c>
      <c r="T90" s="215" t="b">
        <f t="shared" si="19"/>
        <v>1</v>
      </c>
      <c r="U90" s="215" t="b">
        <f t="shared" si="20"/>
        <v>1</v>
      </c>
      <c r="V90" s="215" t="b">
        <f t="shared" si="21"/>
        <v>1</v>
      </c>
      <c r="W90" s="215" t="b">
        <f t="shared" si="22"/>
        <v>1</v>
      </c>
      <c r="X90" s="215" t="b">
        <f t="shared" si="23"/>
        <v>1</v>
      </c>
      <c r="Y90" s="215" t="b">
        <f t="shared" si="24"/>
        <v>1</v>
      </c>
      <c r="Z90" s="215" t="b">
        <f t="shared" si="25"/>
        <v>1</v>
      </c>
      <c r="AA90" s="215" t="b">
        <f t="shared" si="26"/>
        <v>1</v>
      </c>
      <c r="AB90" s="215" t="b">
        <f t="shared" si="27"/>
        <v>1</v>
      </c>
      <c r="AC90" s="215" t="b">
        <f t="shared" si="28"/>
        <v>1</v>
      </c>
    </row>
    <row r="91" spans="1:29" ht="15.75">
      <c r="A91" s="77">
        <v>70</v>
      </c>
      <c r="B91" s="134"/>
      <c r="C91" s="130"/>
      <c r="D91" s="144"/>
      <c r="E91" s="150"/>
      <c r="F91" s="168"/>
      <c r="G91" s="107"/>
      <c r="H91" s="107"/>
      <c r="I91" s="173"/>
      <c r="J91" s="106"/>
      <c r="K91" s="107"/>
      <c r="L91" s="107"/>
      <c r="M91" s="107"/>
      <c r="N91" s="119"/>
      <c r="O91" s="208"/>
      <c r="P91" s="215" t="b">
        <f t="shared" si="15"/>
        <v>1</v>
      </c>
      <c r="Q91" s="215" t="b">
        <f t="shared" si="16"/>
        <v>1</v>
      </c>
      <c r="R91" s="215" t="b">
        <f t="shared" si="17"/>
        <v>1</v>
      </c>
      <c r="S91" s="215" t="b">
        <f t="shared" si="18"/>
        <v>1</v>
      </c>
      <c r="T91" s="215" t="b">
        <f t="shared" si="19"/>
        <v>1</v>
      </c>
      <c r="U91" s="215" t="b">
        <f t="shared" si="20"/>
        <v>1</v>
      </c>
      <c r="V91" s="215" t="b">
        <f t="shared" si="21"/>
        <v>1</v>
      </c>
      <c r="W91" s="215" t="b">
        <f t="shared" si="22"/>
        <v>1</v>
      </c>
      <c r="X91" s="215" t="b">
        <f t="shared" si="23"/>
        <v>1</v>
      </c>
      <c r="Y91" s="215" t="b">
        <f t="shared" si="24"/>
        <v>1</v>
      </c>
      <c r="Z91" s="215" t="b">
        <f t="shared" si="25"/>
        <v>1</v>
      </c>
      <c r="AA91" s="215" t="b">
        <f t="shared" si="26"/>
        <v>1</v>
      </c>
      <c r="AB91" s="215" t="b">
        <f t="shared" si="27"/>
        <v>1</v>
      </c>
      <c r="AC91" s="215" t="b">
        <f t="shared" si="28"/>
        <v>1</v>
      </c>
    </row>
    <row r="92" spans="1:29" ht="15.75">
      <c r="A92" s="77">
        <v>71</v>
      </c>
      <c r="B92" s="134"/>
      <c r="C92" s="130"/>
      <c r="D92" s="144"/>
      <c r="E92" s="150"/>
      <c r="F92" s="168"/>
      <c r="G92" s="107"/>
      <c r="H92" s="107"/>
      <c r="I92" s="173"/>
      <c r="J92" s="106"/>
      <c r="K92" s="107"/>
      <c r="L92" s="107"/>
      <c r="M92" s="107"/>
      <c r="N92" s="119"/>
      <c r="O92" s="208"/>
      <c r="P92" s="215" t="b">
        <f t="shared" si="15"/>
        <v>1</v>
      </c>
      <c r="Q92" s="215" t="b">
        <f t="shared" si="16"/>
        <v>1</v>
      </c>
      <c r="R92" s="215" t="b">
        <f t="shared" si="17"/>
        <v>1</v>
      </c>
      <c r="S92" s="215" t="b">
        <f t="shared" si="18"/>
        <v>1</v>
      </c>
      <c r="T92" s="215" t="b">
        <f t="shared" si="19"/>
        <v>1</v>
      </c>
      <c r="U92" s="215" t="b">
        <f t="shared" si="20"/>
        <v>1</v>
      </c>
      <c r="V92" s="215" t="b">
        <f t="shared" si="21"/>
        <v>1</v>
      </c>
      <c r="W92" s="215" t="b">
        <f t="shared" si="22"/>
        <v>1</v>
      </c>
      <c r="X92" s="215" t="b">
        <f t="shared" si="23"/>
        <v>1</v>
      </c>
      <c r="Y92" s="215" t="b">
        <f t="shared" si="24"/>
        <v>1</v>
      </c>
      <c r="Z92" s="215" t="b">
        <f t="shared" si="25"/>
        <v>1</v>
      </c>
      <c r="AA92" s="215" t="b">
        <f t="shared" si="26"/>
        <v>1</v>
      </c>
      <c r="AB92" s="215" t="b">
        <f t="shared" si="27"/>
        <v>1</v>
      </c>
      <c r="AC92" s="215" t="b">
        <f t="shared" si="28"/>
        <v>1</v>
      </c>
    </row>
    <row r="93" spans="1:29" ht="15.75">
      <c r="A93" s="77">
        <v>72</v>
      </c>
      <c r="B93" s="134"/>
      <c r="C93" s="130"/>
      <c r="D93" s="144"/>
      <c r="E93" s="150"/>
      <c r="F93" s="168"/>
      <c r="G93" s="107"/>
      <c r="H93" s="107"/>
      <c r="I93" s="173"/>
      <c r="J93" s="106"/>
      <c r="K93" s="107"/>
      <c r="L93" s="107"/>
      <c r="M93" s="107"/>
      <c r="N93" s="119"/>
      <c r="O93" s="208"/>
      <c r="P93" s="215" t="b">
        <f t="shared" si="15"/>
        <v>1</v>
      </c>
      <c r="Q93" s="215" t="b">
        <f t="shared" si="16"/>
        <v>1</v>
      </c>
      <c r="R93" s="215" t="b">
        <f t="shared" si="17"/>
        <v>1</v>
      </c>
      <c r="S93" s="215" t="b">
        <f t="shared" si="18"/>
        <v>1</v>
      </c>
      <c r="T93" s="215" t="b">
        <f t="shared" si="19"/>
        <v>1</v>
      </c>
      <c r="U93" s="215" t="b">
        <f t="shared" si="20"/>
        <v>1</v>
      </c>
      <c r="V93" s="215" t="b">
        <f t="shared" si="21"/>
        <v>1</v>
      </c>
      <c r="W93" s="215" t="b">
        <f t="shared" si="22"/>
        <v>1</v>
      </c>
      <c r="X93" s="215" t="b">
        <f t="shared" si="23"/>
        <v>1</v>
      </c>
      <c r="Y93" s="215" t="b">
        <f t="shared" si="24"/>
        <v>1</v>
      </c>
      <c r="Z93" s="215" t="b">
        <f t="shared" si="25"/>
        <v>1</v>
      </c>
      <c r="AA93" s="215" t="b">
        <f t="shared" si="26"/>
        <v>1</v>
      </c>
      <c r="AB93" s="215" t="b">
        <f t="shared" si="27"/>
        <v>1</v>
      </c>
      <c r="AC93" s="215" t="b">
        <f t="shared" si="28"/>
        <v>1</v>
      </c>
    </row>
    <row r="94" spans="1:29" ht="15.75">
      <c r="A94" s="77">
        <v>73</v>
      </c>
      <c r="B94" s="134"/>
      <c r="C94" s="130"/>
      <c r="D94" s="144"/>
      <c r="E94" s="150"/>
      <c r="F94" s="168"/>
      <c r="G94" s="107"/>
      <c r="H94" s="107"/>
      <c r="I94" s="173"/>
      <c r="J94" s="106"/>
      <c r="K94" s="107"/>
      <c r="L94" s="107"/>
      <c r="M94" s="107"/>
      <c r="N94" s="119"/>
      <c r="O94" s="208"/>
      <c r="P94" s="215" t="b">
        <f t="shared" si="15"/>
        <v>1</v>
      </c>
      <c r="Q94" s="215" t="b">
        <f t="shared" si="16"/>
        <v>1</v>
      </c>
      <c r="R94" s="215" t="b">
        <f t="shared" si="17"/>
        <v>1</v>
      </c>
      <c r="S94" s="215" t="b">
        <f t="shared" si="18"/>
        <v>1</v>
      </c>
      <c r="T94" s="215" t="b">
        <f t="shared" si="19"/>
        <v>1</v>
      </c>
      <c r="U94" s="215" t="b">
        <f t="shared" si="20"/>
        <v>1</v>
      </c>
      <c r="V94" s="215" t="b">
        <f t="shared" si="21"/>
        <v>1</v>
      </c>
      <c r="W94" s="215" t="b">
        <f t="shared" si="22"/>
        <v>1</v>
      </c>
      <c r="X94" s="215" t="b">
        <f t="shared" si="23"/>
        <v>1</v>
      </c>
      <c r="Y94" s="215" t="b">
        <f t="shared" si="24"/>
        <v>1</v>
      </c>
      <c r="Z94" s="215" t="b">
        <f t="shared" si="25"/>
        <v>1</v>
      </c>
      <c r="AA94" s="215" t="b">
        <f t="shared" si="26"/>
        <v>1</v>
      </c>
      <c r="AB94" s="215" t="b">
        <f t="shared" si="27"/>
        <v>1</v>
      </c>
      <c r="AC94" s="215" t="b">
        <f t="shared" si="28"/>
        <v>1</v>
      </c>
    </row>
    <row r="95" spans="1:29" ht="15.75">
      <c r="A95" s="77">
        <v>74</v>
      </c>
      <c r="B95" s="134"/>
      <c r="C95" s="130"/>
      <c r="D95" s="144"/>
      <c r="E95" s="150"/>
      <c r="F95" s="168"/>
      <c r="G95" s="107"/>
      <c r="H95" s="107"/>
      <c r="I95" s="173"/>
      <c r="J95" s="106"/>
      <c r="K95" s="107"/>
      <c r="L95" s="107"/>
      <c r="M95" s="107"/>
      <c r="N95" s="119"/>
      <c r="O95" s="208"/>
      <c r="P95" s="215" t="b">
        <f t="shared" si="15"/>
        <v>1</v>
      </c>
      <c r="Q95" s="215" t="b">
        <f t="shared" si="16"/>
        <v>1</v>
      </c>
      <c r="R95" s="215" t="b">
        <f t="shared" si="17"/>
        <v>1</v>
      </c>
      <c r="S95" s="215" t="b">
        <f t="shared" si="18"/>
        <v>1</v>
      </c>
      <c r="T95" s="215" t="b">
        <f t="shared" si="19"/>
        <v>1</v>
      </c>
      <c r="U95" s="215" t="b">
        <f t="shared" si="20"/>
        <v>1</v>
      </c>
      <c r="V95" s="215" t="b">
        <f t="shared" si="21"/>
        <v>1</v>
      </c>
      <c r="W95" s="215" t="b">
        <f t="shared" si="22"/>
        <v>1</v>
      </c>
      <c r="X95" s="215" t="b">
        <f t="shared" si="23"/>
        <v>1</v>
      </c>
      <c r="Y95" s="215" t="b">
        <f t="shared" si="24"/>
        <v>1</v>
      </c>
      <c r="Z95" s="215" t="b">
        <f t="shared" si="25"/>
        <v>1</v>
      </c>
      <c r="AA95" s="215" t="b">
        <f t="shared" si="26"/>
        <v>1</v>
      </c>
      <c r="AB95" s="215" t="b">
        <f t="shared" si="27"/>
        <v>1</v>
      </c>
      <c r="AC95" s="215" t="b">
        <f t="shared" si="28"/>
        <v>1</v>
      </c>
    </row>
    <row r="96" spans="1:29" ht="15.75">
      <c r="A96" s="77">
        <v>75</v>
      </c>
      <c r="B96" s="134"/>
      <c r="C96" s="130"/>
      <c r="D96" s="144"/>
      <c r="E96" s="150"/>
      <c r="F96" s="168"/>
      <c r="G96" s="107"/>
      <c r="H96" s="107"/>
      <c r="I96" s="173"/>
      <c r="J96" s="106"/>
      <c r="K96" s="107"/>
      <c r="L96" s="107"/>
      <c r="M96" s="107"/>
      <c r="N96" s="119"/>
      <c r="O96" s="208"/>
      <c r="P96" s="215" t="b">
        <f t="shared" si="15"/>
        <v>1</v>
      </c>
      <c r="Q96" s="215" t="b">
        <f t="shared" si="16"/>
        <v>1</v>
      </c>
      <c r="R96" s="215" t="b">
        <f t="shared" si="17"/>
        <v>1</v>
      </c>
      <c r="S96" s="215" t="b">
        <f t="shared" si="18"/>
        <v>1</v>
      </c>
      <c r="T96" s="215" t="b">
        <f t="shared" si="19"/>
        <v>1</v>
      </c>
      <c r="U96" s="215" t="b">
        <f t="shared" si="20"/>
        <v>1</v>
      </c>
      <c r="V96" s="215" t="b">
        <f t="shared" si="21"/>
        <v>1</v>
      </c>
      <c r="W96" s="215" t="b">
        <f t="shared" si="22"/>
        <v>1</v>
      </c>
      <c r="X96" s="215" t="b">
        <f t="shared" si="23"/>
        <v>1</v>
      </c>
      <c r="Y96" s="215" t="b">
        <f t="shared" si="24"/>
        <v>1</v>
      </c>
      <c r="Z96" s="215" t="b">
        <f t="shared" si="25"/>
        <v>1</v>
      </c>
      <c r="AA96" s="215" t="b">
        <f t="shared" si="26"/>
        <v>1</v>
      </c>
      <c r="AB96" s="215" t="b">
        <f t="shared" si="27"/>
        <v>1</v>
      </c>
      <c r="AC96" s="215" t="b">
        <f t="shared" si="28"/>
        <v>1</v>
      </c>
    </row>
    <row r="97" spans="1:29" ht="15.75">
      <c r="A97" s="77">
        <v>76</v>
      </c>
      <c r="B97" s="134"/>
      <c r="C97" s="130"/>
      <c r="D97" s="144"/>
      <c r="E97" s="150"/>
      <c r="F97" s="168"/>
      <c r="G97" s="107"/>
      <c r="H97" s="107"/>
      <c r="I97" s="173"/>
      <c r="J97" s="106"/>
      <c r="K97" s="107"/>
      <c r="L97" s="107"/>
      <c r="M97" s="107"/>
      <c r="N97" s="119"/>
      <c r="O97" s="208"/>
      <c r="P97" s="215" t="b">
        <f t="shared" si="15"/>
        <v>1</v>
      </c>
      <c r="Q97" s="215" t="b">
        <f t="shared" si="16"/>
        <v>1</v>
      </c>
      <c r="R97" s="215" t="b">
        <f t="shared" si="17"/>
        <v>1</v>
      </c>
      <c r="S97" s="215" t="b">
        <f t="shared" si="18"/>
        <v>1</v>
      </c>
      <c r="T97" s="215" t="b">
        <f t="shared" si="19"/>
        <v>1</v>
      </c>
      <c r="U97" s="215" t="b">
        <f t="shared" si="20"/>
        <v>1</v>
      </c>
      <c r="V97" s="215" t="b">
        <f t="shared" si="21"/>
        <v>1</v>
      </c>
      <c r="W97" s="215" t="b">
        <f t="shared" si="22"/>
        <v>1</v>
      </c>
      <c r="X97" s="215" t="b">
        <f t="shared" si="23"/>
        <v>1</v>
      </c>
      <c r="Y97" s="215" t="b">
        <f t="shared" si="24"/>
        <v>1</v>
      </c>
      <c r="Z97" s="215" t="b">
        <f t="shared" si="25"/>
        <v>1</v>
      </c>
      <c r="AA97" s="215" t="b">
        <f t="shared" si="26"/>
        <v>1</v>
      </c>
      <c r="AB97" s="215" t="b">
        <f t="shared" si="27"/>
        <v>1</v>
      </c>
      <c r="AC97" s="215" t="b">
        <f t="shared" si="28"/>
        <v>1</v>
      </c>
    </row>
    <row r="98" spans="1:29" ht="15.75">
      <c r="A98" s="77">
        <v>77</v>
      </c>
      <c r="B98" s="134"/>
      <c r="C98" s="130"/>
      <c r="D98" s="144"/>
      <c r="E98" s="150"/>
      <c r="F98" s="168"/>
      <c r="G98" s="107"/>
      <c r="H98" s="107"/>
      <c r="I98" s="173"/>
      <c r="J98" s="106"/>
      <c r="K98" s="107"/>
      <c r="L98" s="107"/>
      <c r="M98" s="107"/>
      <c r="N98" s="119"/>
      <c r="O98" s="208"/>
      <c r="P98" s="215" t="b">
        <f t="shared" si="15"/>
        <v>1</v>
      </c>
      <c r="Q98" s="215" t="b">
        <f t="shared" si="16"/>
        <v>1</v>
      </c>
      <c r="R98" s="215" t="b">
        <f t="shared" si="17"/>
        <v>1</v>
      </c>
      <c r="S98" s="215" t="b">
        <f t="shared" si="18"/>
        <v>1</v>
      </c>
      <c r="T98" s="215" t="b">
        <f t="shared" si="19"/>
        <v>1</v>
      </c>
      <c r="U98" s="215" t="b">
        <f t="shared" si="20"/>
        <v>1</v>
      </c>
      <c r="V98" s="215" t="b">
        <f t="shared" si="21"/>
        <v>1</v>
      </c>
      <c r="W98" s="215" t="b">
        <f t="shared" si="22"/>
        <v>1</v>
      </c>
      <c r="X98" s="215" t="b">
        <f t="shared" si="23"/>
        <v>1</v>
      </c>
      <c r="Y98" s="215" t="b">
        <f t="shared" si="24"/>
        <v>1</v>
      </c>
      <c r="Z98" s="215" t="b">
        <f t="shared" si="25"/>
        <v>1</v>
      </c>
      <c r="AA98" s="215" t="b">
        <f t="shared" si="26"/>
        <v>1</v>
      </c>
      <c r="AB98" s="215" t="b">
        <f t="shared" si="27"/>
        <v>1</v>
      </c>
      <c r="AC98" s="215" t="b">
        <f t="shared" si="28"/>
        <v>1</v>
      </c>
    </row>
    <row r="99" spans="1:29" ht="15.75">
      <c r="A99" s="77">
        <v>78</v>
      </c>
      <c r="B99" s="134"/>
      <c r="C99" s="130"/>
      <c r="D99" s="144"/>
      <c r="E99" s="150"/>
      <c r="F99" s="168"/>
      <c r="G99" s="107"/>
      <c r="H99" s="107"/>
      <c r="I99" s="173"/>
      <c r="J99" s="106"/>
      <c r="K99" s="107"/>
      <c r="L99" s="107"/>
      <c r="M99" s="107"/>
      <c r="N99" s="119"/>
      <c r="O99" s="208"/>
      <c r="P99" s="215" t="b">
        <f t="shared" si="15"/>
        <v>1</v>
      </c>
      <c r="Q99" s="215" t="b">
        <f t="shared" si="16"/>
        <v>1</v>
      </c>
      <c r="R99" s="215" t="b">
        <f t="shared" si="17"/>
        <v>1</v>
      </c>
      <c r="S99" s="215" t="b">
        <f t="shared" si="18"/>
        <v>1</v>
      </c>
      <c r="T99" s="215" t="b">
        <f t="shared" si="19"/>
        <v>1</v>
      </c>
      <c r="U99" s="215" t="b">
        <f t="shared" si="20"/>
        <v>1</v>
      </c>
      <c r="V99" s="215" t="b">
        <f t="shared" si="21"/>
        <v>1</v>
      </c>
      <c r="W99" s="215" t="b">
        <f t="shared" si="22"/>
        <v>1</v>
      </c>
      <c r="X99" s="215" t="b">
        <f t="shared" si="23"/>
        <v>1</v>
      </c>
      <c r="Y99" s="215" t="b">
        <f t="shared" si="24"/>
        <v>1</v>
      </c>
      <c r="Z99" s="215" t="b">
        <f t="shared" si="25"/>
        <v>1</v>
      </c>
      <c r="AA99" s="215" t="b">
        <f t="shared" si="26"/>
        <v>1</v>
      </c>
      <c r="AB99" s="215" t="b">
        <f t="shared" si="27"/>
        <v>1</v>
      </c>
      <c r="AC99" s="215" t="b">
        <f t="shared" si="28"/>
        <v>1</v>
      </c>
    </row>
    <row r="100" spans="1:29" ht="15.75">
      <c r="A100" s="77">
        <v>79</v>
      </c>
      <c r="B100" s="134"/>
      <c r="C100" s="130"/>
      <c r="D100" s="144"/>
      <c r="E100" s="150"/>
      <c r="F100" s="168"/>
      <c r="G100" s="107"/>
      <c r="H100" s="107"/>
      <c r="I100" s="173"/>
      <c r="J100" s="106"/>
      <c r="K100" s="107"/>
      <c r="L100" s="107"/>
      <c r="M100" s="107"/>
      <c r="N100" s="119"/>
      <c r="O100" s="208"/>
      <c r="P100" s="215" t="b">
        <f t="shared" si="15"/>
        <v>1</v>
      </c>
      <c r="Q100" s="215" t="b">
        <f t="shared" si="16"/>
        <v>1</v>
      </c>
      <c r="R100" s="215" t="b">
        <f t="shared" si="17"/>
        <v>1</v>
      </c>
      <c r="S100" s="215" t="b">
        <f t="shared" si="18"/>
        <v>1</v>
      </c>
      <c r="T100" s="215" t="b">
        <f t="shared" si="19"/>
        <v>1</v>
      </c>
      <c r="U100" s="215" t="b">
        <f t="shared" si="20"/>
        <v>1</v>
      </c>
      <c r="V100" s="215" t="b">
        <f t="shared" si="21"/>
        <v>1</v>
      </c>
      <c r="W100" s="215" t="b">
        <f t="shared" si="22"/>
        <v>1</v>
      </c>
      <c r="X100" s="215" t="b">
        <f t="shared" si="23"/>
        <v>1</v>
      </c>
      <c r="Y100" s="215" t="b">
        <f t="shared" si="24"/>
        <v>1</v>
      </c>
      <c r="Z100" s="215" t="b">
        <f t="shared" si="25"/>
        <v>1</v>
      </c>
      <c r="AA100" s="215" t="b">
        <f t="shared" si="26"/>
        <v>1</v>
      </c>
      <c r="AB100" s="215" t="b">
        <f t="shared" si="27"/>
        <v>1</v>
      </c>
      <c r="AC100" s="215" t="b">
        <f t="shared" si="28"/>
        <v>1</v>
      </c>
    </row>
    <row r="101" spans="1:29" ht="15.75">
      <c r="A101" s="77">
        <v>80</v>
      </c>
      <c r="B101" s="134"/>
      <c r="C101" s="130"/>
      <c r="D101" s="144"/>
      <c r="E101" s="150"/>
      <c r="F101" s="168"/>
      <c r="G101" s="107"/>
      <c r="H101" s="107"/>
      <c r="I101" s="173"/>
      <c r="J101" s="106"/>
      <c r="K101" s="107"/>
      <c r="L101" s="107"/>
      <c r="M101" s="107"/>
      <c r="N101" s="119"/>
      <c r="O101" s="208"/>
      <c r="P101" s="215" t="b">
        <f t="shared" si="15"/>
        <v>1</v>
      </c>
      <c r="Q101" s="215" t="b">
        <f t="shared" si="16"/>
        <v>1</v>
      </c>
      <c r="R101" s="215" t="b">
        <f t="shared" si="17"/>
        <v>1</v>
      </c>
      <c r="S101" s="215" t="b">
        <f t="shared" si="18"/>
        <v>1</v>
      </c>
      <c r="T101" s="215" t="b">
        <f t="shared" si="19"/>
        <v>1</v>
      </c>
      <c r="U101" s="215" t="b">
        <f t="shared" si="20"/>
        <v>1</v>
      </c>
      <c r="V101" s="215" t="b">
        <f t="shared" si="21"/>
        <v>1</v>
      </c>
      <c r="W101" s="215" t="b">
        <f t="shared" si="22"/>
        <v>1</v>
      </c>
      <c r="X101" s="215" t="b">
        <f t="shared" si="23"/>
        <v>1</v>
      </c>
      <c r="Y101" s="215" t="b">
        <f t="shared" si="24"/>
        <v>1</v>
      </c>
      <c r="Z101" s="215" t="b">
        <f t="shared" si="25"/>
        <v>1</v>
      </c>
      <c r="AA101" s="215" t="b">
        <f t="shared" si="26"/>
        <v>1</v>
      </c>
      <c r="AB101" s="215" t="b">
        <f t="shared" si="27"/>
        <v>1</v>
      </c>
      <c r="AC101" s="215" t="b">
        <f t="shared" si="28"/>
        <v>1</v>
      </c>
    </row>
    <row r="102" spans="1:29" ht="15.75">
      <c r="A102" s="77">
        <v>81</v>
      </c>
      <c r="B102" s="134"/>
      <c r="C102" s="130"/>
      <c r="D102" s="144"/>
      <c r="E102" s="150"/>
      <c r="F102" s="168"/>
      <c r="G102" s="107"/>
      <c r="H102" s="107"/>
      <c r="I102" s="173"/>
      <c r="J102" s="106"/>
      <c r="K102" s="107"/>
      <c r="L102" s="107"/>
      <c r="M102" s="107"/>
      <c r="N102" s="119"/>
      <c r="O102" s="208"/>
      <c r="P102" s="215" t="b">
        <f t="shared" si="15"/>
        <v>1</v>
      </c>
      <c r="Q102" s="215" t="b">
        <f t="shared" si="16"/>
        <v>1</v>
      </c>
      <c r="R102" s="215" t="b">
        <f t="shared" si="17"/>
        <v>1</v>
      </c>
      <c r="S102" s="215" t="b">
        <f t="shared" si="18"/>
        <v>1</v>
      </c>
      <c r="T102" s="215" t="b">
        <f t="shared" si="19"/>
        <v>1</v>
      </c>
      <c r="U102" s="215" t="b">
        <f t="shared" si="20"/>
        <v>1</v>
      </c>
      <c r="V102" s="215" t="b">
        <f t="shared" si="21"/>
        <v>1</v>
      </c>
      <c r="W102" s="215" t="b">
        <f t="shared" si="22"/>
        <v>1</v>
      </c>
      <c r="X102" s="215" t="b">
        <f t="shared" si="23"/>
        <v>1</v>
      </c>
      <c r="Y102" s="215" t="b">
        <f t="shared" si="24"/>
        <v>1</v>
      </c>
      <c r="Z102" s="215" t="b">
        <f t="shared" si="25"/>
        <v>1</v>
      </c>
      <c r="AA102" s="215" t="b">
        <f t="shared" si="26"/>
        <v>1</v>
      </c>
      <c r="AB102" s="215" t="b">
        <f t="shared" si="27"/>
        <v>1</v>
      </c>
      <c r="AC102" s="215" t="b">
        <f t="shared" si="28"/>
        <v>1</v>
      </c>
    </row>
    <row r="103" spans="1:29" ht="15.75">
      <c r="A103" s="77">
        <v>82</v>
      </c>
      <c r="B103" s="134"/>
      <c r="C103" s="130"/>
      <c r="D103" s="144"/>
      <c r="E103" s="150"/>
      <c r="F103" s="168"/>
      <c r="G103" s="107"/>
      <c r="H103" s="107"/>
      <c r="I103" s="173"/>
      <c r="J103" s="106"/>
      <c r="K103" s="107"/>
      <c r="L103" s="107"/>
      <c r="M103" s="107"/>
      <c r="N103" s="119"/>
      <c r="O103" s="208"/>
      <c r="P103" s="215" t="b">
        <f t="shared" si="15"/>
        <v>1</v>
      </c>
      <c r="Q103" s="215" t="b">
        <f t="shared" si="16"/>
        <v>1</v>
      </c>
      <c r="R103" s="215" t="b">
        <f t="shared" si="17"/>
        <v>1</v>
      </c>
      <c r="S103" s="215" t="b">
        <f t="shared" si="18"/>
        <v>1</v>
      </c>
      <c r="T103" s="215" t="b">
        <f t="shared" si="19"/>
        <v>1</v>
      </c>
      <c r="U103" s="215" t="b">
        <f t="shared" si="20"/>
        <v>1</v>
      </c>
      <c r="V103" s="215" t="b">
        <f t="shared" si="21"/>
        <v>1</v>
      </c>
      <c r="W103" s="215" t="b">
        <f t="shared" si="22"/>
        <v>1</v>
      </c>
      <c r="X103" s="215" t="b">
        <f t="shared" si="23"/>
        <v>1</v>
      </c>
      <c r="Y103" s="215" t="b">
        <f t="shared" si="24"/>
        <v>1</v>
      </c>
      <c r="Z103" s="215" t="b">
        <f t="shared" si="25"/>
        <v>1</v>
      </c>
      <c r="AA103" s="215" t="b">
        <f t="shared" si="26"/>
        <v>1</v>
      </c>
      <c r="AB103" s="215" t="b">
        <f t="shared" si="27"/>
        <v>1</v>
      </c>
      <c r="AC103" s="215" t="b">
        <f t="shared" si="28"/>
        <v>1</v>
      </c>
    </row>
    <row r="104" spans="1:29" ht="15.75">
      <c r="A104" s="77">
        <v>83</v>
      </c>
      <c r="B104" s="134"/>
      <c r="C104" s="130"/>
      <c r="D104" s="144"/>
      <c r="E104" s="150"/>
      <c r="F104" s="168"/>
      <c r="G104" s="107"/>
      <c r="H104" s="107"/>
      <c r="I104" s="173"/>
      <c r="J104" s="106"/>
      <c r="K104" s="107"/>
      <c r="L104" s="107"/>
      <c r="M104" s="107"/>
      <c r="N104" s="119"/>
      <c r="O104" s="208"/>
      <c r="P104" s="215" t="b">
        <f t="shared" si="15"/>
        <v>1</v>
      </c>
      <c r="Q104" s="215" t="b">
        <f t="shared" si="16"/>
        <v>1</v>
      </c>
      <c r="R104" s="215" t="b">
        <f t="shared" si="17"/>
        <v>1</v>
      </c>
      <c r="S104" s="215" t="b">
        <f t="shared" si="18"/>
        <v>1</v>
      </c>
      <c r="T104" s="215" t="b">
        <f t="shared" si="19"/>
        <v>1</v>
      </c>
      <c r="U104" s="215" t="b">
        <f t="shared" si="20"/>
        <v>1</v>
      </c>
      <c r="V104" s="215" t="b">
        <f t="shared" si="21"/>
        <v>1</v>
      </c>
      <c r="W104" s="215" t="b">
        <f t="shared" si="22"/>
        <v>1</v>
      </c>
      <c r="X104" s="215" t="b">
        <f t="shared" si="23"/>
        <v>1</v>
      </c>
      <c r="Y104" s="215" t="b">
        <f t="shared" si="24"/>
        <v>1</v>
      </c>
      <c r="Z104" s="215" t="b">
        <f t="shared" si="25"/>
        <v>1</v>
      </c>
      <c r="AA104" s="215" t="b">
        <f t="shared" si="26"/>
        <v>1</v>
      </c>
      <c r="AB104" s="215" t="b">
        <f t="shared" si="27"/>
        <v>1</v>
      </c>
      <c r="AC104" s="215" t="b">
        <f t="shared" si="28"/>
        <v>1</v>
      </c>
    </row>
    <row r="105" spans="1:29" ht="15.75">
      <c r="A105" s="77">
        <v>84</v>
      </c>
      <c r="B105" s="134"/>
      <c r="C105" s="130"/>
      <c r="D105" s="144"/>
      <c r="E105" s="150"/>
      <c r="F105" s="168"/>
      <c r="G105" s="107"/>
      <c r="H105" s="107"/>
      <c r="I105" s="173"/>
      <c r="J105" s="106"/>
      <c r="K105" s="107"/>
      <c r="L105" s="107"/>
      <c r="M105" s="107"/>
      <c r="N105" s="119"/>
      <c r="O105" s="208"/>
      <c r="P105" s="215" t="b">
        <f t="shared" si="15"/>
        <v>1</v>
      </c>
      <c r="Q105" s="215" t="b">
        <f t="shared" si="16"/>
        <v>1</v>
      </c>
      <c r="R105" s="215" t="b">
        <f t="shared" si="17"/>
        <v>1</v>
      </c>
      <c r="S105" s="215" t="b">
        <f t="shared" si="18"/>
        <v>1</v>
      </c>
      <c r="T105" s="215" t="b">
        <f t="shared" si="19"/>
        <v>1</v>
      </c>
      <c r="U105" s="215" t="b">
        <f t="shared" si="20"/>
        <v>1</v>
      </c>
      <c r="V105" s="215" t="b">
        <f t="shared" si="21"/>
        <v>1</v>
      </c>
      <c r="W105" s="215" t="b">
        <f t="shared" si="22"/>
        <v>1</v>
      </c>
      <c r="X105" s="215" t="b">
        <f t="shared" si="23"/>
        <v>1</v>
      </c>
      <c r="Y105" s="215" t="b">
        <f t="shared" si="24"/>
        <v>1</v>
      </c>
      <c r="Z105" s="215" t="b">
        <f t="shared" si="25"/>
        <v>1</v>
      </c>
      <c r="AA105" s="215" t="b">
        <f t="shared" si="26"/>
        <v>1</v>
      </c>
      <c r="AB105" s="215" t="b">
        <f t="shared" si="27"/>
        <v>1</v>
      </c>
      <c r="AC105" s="215" t="b">
        <f t="shared" si="28"/>
        <v>1</v>
      </c>
    </row>
    <row r="106" spans="1:29" ht="15.75">
      <c r="A106" s="77">
        <v>85</v>
      </c>
      <c r="B106" s="134"/>
      <c r="C106" s="130"/>
      <c r="D106" s="144"/>
      <c r="E106" s="150"/>
      <c r="F106" s="168"/>
      <c r="G106" s="107"/>
      <c r="H106" s="107"/>
      <c r="I106" s="173"/>
      <c r="J106" s="106"/>
      <c r="K106" s="107"/>
      <c r="L106" s="107"/>
      <c r="M106" s="107"/>
      <c r="N106" s="119"/>
      <c r="O106" s="208"/>
      <c r="P106" s="215" t="b">
        <f t="shared" si="15"/>
        <v>1</v>
      </c>
      <c r="Q106" s="215" t="b">
        <f t="shared" si="16"/>
        <v>1</v>
      </c>
      <c r="R106" s="215" t="b">
        <f t="shared" si="17"/>
        <v>1</v>
      </c>
      <c r="S106" s="215" t="b">
        <f t="shared" si="18"/>
        <v>1</v>
      </c>
      <c r="T106" s="215" t="b">
        <f t="shared" si="19"/>
        <v>1</v>
      </c>
      <c r="U106" s="215" t="b">
        <f t="shared" si="20"/>
        <v>1</v>
      </c>
      <c r="V106" s="215" t="b">
        <f t="shared" si="21"/>
        <v>1</v>
      </c>
      <c r="W106" s="215" t="b">
        <f t="shared" si="22"/>
        <v>1</v>
      </c>
      <c r="X106" s="215" t="b">
        <f t="shared" si="23"/>
        <v>1</v>
      </c>
      <c r="Y106" s="215" t="b">
        <f t="shared" si="24"/>
        <v>1</v>
      </c>
      <c r="Z106" s="215" t="b">
        <f t="shared" si="25"/>
        <v>1</v>
      </c>
      <c r="AA106" s="215" t="b">
        <f t="shared" si="26"/>
        <v>1</v>
      </c>
      <c r="AB106" s="215" t="b">
        <f t="shared" si="27"/>
        <v>1</v>
      </c>
      <c r="AC106" s="215" t="b">
        <f t="shared" si="28"/>
        <v>1</v>
      </c>
    </row>
    <row r="107" spans="1:29" ht="15.75">
      <c r="A107" s="77">
        <v>86</v>
      </c>
      <c r="B107" s="134"/>
      <c r="C107" s="130"/>
      <c r="D107" s="144"/>
      <c r="E107" s="150"/>
      <c r="F107" s="168"/>
      <c r="G107" s="107"/>
      <c r="H107" s="107"/>
      <c r="I107" s="173"/>
      <c r="J107" s="106"/>
      <c r="K107" s="107"/>
      <c r="L107" s="107"/>
      <c r="M107" s="107"/>
      <c r="N107" s="119"/>
      <c r="O107" s="208"/>
      <c r="P107" s="215" t="b">
        <f t="shared" si="15"/>
        <v>1</v>
      </c>
      <c r="Q107" s="215" t="b">
        <f t="shared" si="16"/>
        <v>1</v>
      </c>
      <c r="R107" s="215" t="b">
        <f t="shared" si="17"/>
        <v>1</v>
      </c>
      <c r="S107" s="215" t="b">
        <f t="shared" si="18"/>
        <v>1</v>
      </c>
      <c r="T107" s="215" t="b">
        <f t="shared" si="19"/>
        <v>1</v>
      </c>
      <c r="U107" s="215" t="b">
        <f t="shared" si="20"/>
        <v>1</v>
      </c>
      <c r="V107" s="215" t="b">
        <f t="shared" si="21"/>
        <v>1</v>
      </c>
      <c r="W107" s="215" t="b">
        <f t="shared" si="22"/>
        <v>1</v>
      </c>
      <c r="X107" s="215" t="b">
        <f t="shared" si="23"/>
        <v>1</v>
      </c>
      <c r="Y107" s="215" t="b">
        <f t="shared" si="24"/>
        <v>1</v>
      </c>
      <c r="Z107" s="215" t="b">
        <f t="shared" si="25"/>
        <v>1</v>
      </c>
      <c r="AA107" s="215" t="b">
        <f t="shared" si="26"/>
        <v>1</v>
      </c>
      <c r="AB107" s="215" t="b">
        <f t="shared" si="27"/>
        <v>1</v>
      </c>
      <c r="AC107" s="215" t="b">
        <f t="shared" si="28"/>
        <v>1</v>
      </c>
    </row>
    <row r="108" spans="1:29" ht="15.75">
      <c r="A108" s="77">
        <v>87</v>
      </c>
      <c r="B108" s="134"/>
      <c r="C108" s="130"/>
      <c r="D108" s="144"/>
      <c r="E108" s="150"/>
      <c r="F108" s="168"/>
      <c r="G108" s="107"/>
      <c r="H108" s="107"/>
      <c r="I108" s="173"/>
      <c r="J108" s="106"/>
      <c r="K108" s="107"/>
      <c r="L108" s="107"/>
      <c r="M108" s="107"/>
      <c r="N108" s="119"/>
      <c r="O108" s="208"/>
      <c r="P108" s="215" t="b">
        <f t="shared" si="15"/>
        <v>1</v>
      </c>
      <c r="Q108" s="215" t="b">
        <f t="shared" si="16"/>
        <v>1</v>
      </c>
      <c r="R108" s="215" t="b">
        <f t="shared" si="17"/>
        <v>1</v>
      </c>
      <c r="S108" s="215" t="b">
        <f t="shared" si="18"/>
        <v>1</v>
      </c>
      <c r="T108" s="215" t="b">
        <f t="shared" si="19"/>
        <v>1</v>
      </c>
      <c r="U108" s="215" t="b">
        <f t="shared" si="20"/>
        <v>1</v>
      </c>
      <c r="V108" s="215" t="b">
        <f t="shared" si="21"/>
        <v>1</v>
      </c>
      <c r="W108" s="215" t="b">
        <f t="shared" si="22"/>
        <v>1</v>
      </c>
      <c r="X108" s="215" t="b">
        <f t="shared" si="23"/>
        <v>1</v>
      </c>
      <c r="Y108" s="215" t="b">
        <f t="shared" si="24"/>
        <v>1</v>
      </c>
      <c r="Z108" s="215" t="b">
        <f t="shared" si="25"/>
        <v>1</v>
      </c>
      <c r="AA108" s="215" t="b">
        <f t="shared" si="26"/>
        <v>1</v>
      </c>
      <c r="AB108" s="215" t="b">
        <f t="shared" si="27"/>
        <v>1</v>
      </c>
      <c r="AC108" s="215" t="b">
        <f t="shared" si="28"/>
        <v>1</v>
      </c>
    </row>
    <row r="109" spans="1:29" ht="15.75">
      <c r="A109" s="77">
        <v>88</v>
      </c>
      <c r="B109" s="134"/>
      <c r="C109" s="130"/>
      <c r="D109" s="144"/>
      <c r="E109" s="150"/>
      <c r="F109" s="168"/>
      <c r="G109" s="107"/>
      <c r="H109" s="107"/>
      <c r="I109" s="173"/>
      <c r="J109" s="106"/>
      <c r="K109" s="107"/>
      <c r="L109" s="107"/>
      <c r="M109" s="107"/>
      <c r="N109" s="119"/>
      <c r="O109" s="208"/>
      <c r="P109" s="215" t="b">
        <f t="shared" si="15"/>
        <v>1</v>
      </c>
      <c r="Q109" s="215" t="b">
        <f t="shared" si="16"/>
        <v>1</v>
      </c>
      <c r="R109" s="215" t="b">
        <f t="shared" si="17"/>
        <v>1</v>
      </c>
      <c r="S109" s="215" t="b">
        <f t="shared" si="18"/>
        <v>1</v>
      </c>
      <c r="T109" s="215" t="b">
        <f t="shared" si="19"/>
        <v>1</v>
      </c>
      <c r="U109" s="215" t="b">
        <f t="shared" si="20"/>
        <v>1</v>
      </c>
      <c r="V109" s="215" t="b">
        <f t="shared" si="21"/>
        <v>1</v>
      </c>
      <c r="W109" s="215" t="b">
        <f t="shared" si="22"/>
        <v>1</v>
      </c>
      <c r="X109" s="215" t="b">
        <f t="shared" si="23"/>
        <v>1</v>
      </c>
      <c r="Y109" s="215" t="b">
        <f t="shared" si="24"/>
        <v>1</v>
      </c>
      <c r="Z109" s="215" t="b">
        <f t="shared" si="25"/>
        <v>1</v>
      </c>
      <c r="AA109" s="215" t="b">
        <f t="shared" si="26"/>
        <v>1</v>
      </c>
      <c r="AB109" s="215" t="b">
        <f t="shared" si="27"/>
        <v>1</v>
      </c>
      <c r="AC109" s="215" t="b">
        <f t="shared" si="28"/>
        <v>1</v>
      </c>
    </row>
    <row r="110" spans="1:29" ht="15.75">
      <c r="A110" s="77">
        <v>89</v>
      </c>
      <c r="B110" s="134"/>
      <c r="C110" s="130"/>
      <c r="D110" s="144"/>
      <c r="E110" s="150"/>
      <c r="F110" s="168"/>
      <c r="G110" s="107"/>
      <c r="H110" s="107"/>
      <c r="I110" s="173"/>
      <c r="J110" s="106"/>
      <c r="K110" s="107"/>
      <c r="L110" s="107"/>
      <c r="M110" s="107"/>
      <c r="N110" s="119"/>
      <c r="O110" s="208"/>
      <c r="P110" s="215" t="b">
        <f t="shared" si="15"/>
        <v>1</v>
      </c>
      <c r="Q110" s="215" t="b">
        <f t="shared" si="16"/>
        <v>1</v>
      </c>
      <c r="R110" s="215" t="b">
        <f t="shared" si="17"/>
        <v>1</v>
      </c>
      <c r="S110" s="215" t="b">
        <f t="shared" si="18"/>
        <v>1</v>
      </c>
      <c r="T110" s="215" t="b">
        <f t="shared" si="19"/>
        <v>1</v>
      </c>
      <c r="U110" s="215" t="b">
        <f t="shared" si="20"/>
        <v>1</v>
      </c>
      <c r="V110" s="215" t="b">
        <f t="shared" si="21"/>
        <v>1</v>
      </c>
      <c r="W110" s="215" t="b">
        <f t="shared" si="22"/>
        <v>1</v>
      </c>
      <c r="X110" s="215" t="b">
        <f t="shared" si="23"/>
        <v>1</v>
      </c>
      <c r="Y110" s="215" t="b">
        <f t="shared" si="24"/>
        <v>1</v>
      </c>
      <c r="Z110" s="215" t="b">
        <f t="shared" si="25"/>
        <v>1</v>
      </c>
      <c r="AA110" s="215" t="b">
        <f t="shared" si="26"/>
        <v>1</v>
      </c>
      <c r="AB110" s="215" t="b">
        <f t="shared" si="27"/>
        <v>1</v>
      </c>
      <c r="AC110" s="215" t="b">
        <f t="shared" si="28"/>
        <v>1</v>
      </c>
    </row>
    <row r="111" spans="1:29" ht="15.75">
      <c r="A111" s="77">
        <v>90</v>
      </c>
      <c r="B111" s="134"/>
      <c r="C111" s="130"/>
      <c r="D111" s="144"/>
      <c r="E111" s="150"/>
      <c r="F111" s="168"/>
      <c r="G111" s="107"/>
      <c r="H111" s="107"/>
      <c r="I111" s="173"/>
      <c r="J111" s="106"/>
      <c r="K111" s="107"/>
      <c r="L111" s="107"/>
      <c r="M111" s="107"/>
      <c r="N111" s="119"/>
      <c r="O111" s="208"/>
      <c r="P111" s="215" t="b">
        <f t="shared" si="15"/>
        <v>1</v>
      </c>
      <c r="Q111" s="215" t="b">
        <f t="shared" si="16"/>
        <v>1</v>
      </c>
      <c r="R111" s="215" t="b">
        <f t="shared" si="17"/>
        <v>1</v>
      </c>
      <c r="S111" s="215" t="b">
        <f t="shared" si="18"/>
        <v>1</v>
      </c>
      <c r="T111" s="215" t="b">
        <f t="shared" si="19"/>
        <v>1</v>
      </c>
      <c r="U111" s="215" t="b">
        <f t="shared" si="20"/>
        <v>1</v>
      </c>
      <c r="V111" s="215" t="b">
        <f t="shared" si="21"/>
        <v>1</v>
      </c>
      <c r="W111" s="215" t="b">
        <f t="shared" si="22"/>
        <v>1</v>
      </c>
      <c r="X111" s="215" t="b">
        <f t="shared" si="23"/>
        <v>1</v>
      </c>
      <c r="Y111" s="215" t="b">
        <f t="shared" si="24"/>
        <v>1</v>
      </c>
      <c r="Z111" s="215" t="b">
        <f t="shared" si="25"/>
        <v>1</v>
      </c>
      <c r="AA111" s="215" t="b">
        <f t="shared" si="26"/>
        <v>1</v>
      </c>
      <c r="AB111" s="215" t="b">
        <f t="shared" si="27"/>
        <v>1</v>
      </c>
      <c r="AC111" s="215" t="b">
        <f t="shared" si="28"/>
        <v>1</v>
      </c>
    </row>
    <row r="112" spans="1:29" ht="15.75">
      <c r="A112" s="77">
        <v>91</v>
      </c>
      <c r="B112" s="134"/>
      <c r="C112" s="130"/>
      <c r="D112" s="144"/>
      <c r="E112" s="150"/>
      <c r="F112" s="168"/>
      <c r="G112" s="107"/>
      <c r="H112" s="107"/>
      <c r="I112" s="173"/>
      <c r="J112" s="106"/>
      <c r="K112" s="107"/>
      <c r="L112" s="107"/>
      <c r="M112" s="107"/>
      <c r="N112" s="119"/>
      <c r="O112" s="208"/>
      <c r="P112" s="215" t="b">
        <f t="shared" si="15"/>
        <v>1</v>
      </c>
      <c r="Q112" s="215" t="b">
        <f t="shared" si="16"/>
        <v>1</v>
      </c>
      <c r="R112" s="215" t="b">
        <f t="shared" si="17"/>
        <v>1</v>
      </c>
      <c r="S112" s="215" t="b">
        <f t="shared" si="18"/>
        <v>1</v>
      </c>
      <c r="T112" s="215" t="b">
        <f t="shared" si="19"/>
        <v>1</v>
      </c>
      <c r="U112" s="215" t="b">
        <f t="shared" si="20"/>
        <v>1</v>
      </c>
      <c r="V112" s="215" t="b">
        <f t="shared" si="21"/>
        <v>1</v>
      </c>
      <c r="W112" s="215" t="b">
        <f t="shared" si="22"/>
        <v>1</v>
      </c>
      <c r="X112" s="215" t="b">
        <f t="shared" si="23"/>
        <v>1</v>
      </c>
      <c r="Y112" s="215" t="b">
        <f t="shared" si="24"/>
        <v>1</v>
      </c>
      <c r="Z112" s="215" t="b">
        <f t="shared" si="25"/>
        <v>1</v>
      </c>
      <c r="AA112" s="215" t="b">
        <f t="shared" si="26"/>
        <v>1</v>
      </c>
      <c r="AB112" s="215" t="b">
        <f t="shared" si="27"/>
        <v>1</v>
      </c>
      <c r="AC112" s="215" t="b">
        <f t="shared" si="28"/>
        <v>1</v>
      </c>
    </row>
    <row r="113" spans="1:29" ht="15.75">
      <c r="A113" s="77">
        <v>92</v>
      </c>
      <c r="B113" s="134"/>
      <c r="C113" s="130"/>
      <c r="D113" s="144"/>
      <c r="E113" s="150"/>
      <c r="F113" s="168"/>
      <c r="G113" s="107"/>
      <c r="H113" s="107"/>
      <c r="I113" s="173"/>
      <c r="J113" s="106"/>
      <c r="K113" s="107"/>
      <c r="L113" s="107"/>
      <c r="M113" s="107"/>
      <c r="N113" s="119"/>
      <c r="O113" s="208"/>
      <c r="P113" s="215" t="b">
        <f t="shared" si="15"/>
        <v>1</v>
      </c>
      <c r="Q113" s="215" t="b">
        <f t="shared" si="16"/>
        <v>1</v>
      </c>
      <c r="R113" s="215" t="b">
        <f t="shared" si="17"/>
        <v>1</v>
      </c>
      <c r="S113" s="215" t="b">
        <f t="shared" si="18"/>
        <v>1</v>
      </c>
      <c r="T113" s="215" t="b">
        <f t="shared" si="19"/>
        <v>1</v>
      </c>
      <c r="U113" s="215" t="b">
        <f t="shared" si="20"/>
        <v>1</v>
      </c>
      <c r="V113" s="215" t="b">
        <f t="shared" si="21"/>
        <v>1</v>
      </c>
      <c r="W113" s="215" t="b">
        <f t="shared" si="22"/>
        <v>1</v>
      </c>
      <c r="X113" s="215" t="b">
        <f t="shared" si="23"/>
        <v>1</v>
      </c>
      <c r="Y113" s="215" t="b">
        <f t="shared" si="24"/>
        <v>1</v>
      </c>
      <c r="Z113" s="215" t="b">
        <f t="shared" si="25"/>
        <v>1</v>
      </c>
      <c r="AA113" s="215" t="b">
        <f t="shared" si="26"/>
        <v>1</v>
      </c>
      <c r="AB113" s="215" t="b">
        <f t="shared" si="27"/>
        <v>1</v>
      </c>
      <c r="AC113" s="215" t="b">
        <f t="shared" si="28"/>
        <v>1</v>
      </c>
    </row>
    <row r="114" spans="1:29" ht="15.75">
      <c r="A114" s="77">
        <v>93</v>
      </c>
      <c r="B114" s="134"/>
      <c r="C114" s="130"/>
      <c r="D114" s="144"/>
      <c r="E114" s="150"/>
      <c r="F114" s="168"/>
      <c r="G114" s="107"/>
      <c r="H114" s="107"/>
      <c r="I114" s="173"/>
      <c r="J114" s="106"/>
      <c r="K114" s="107"/>
      <c r="L114" s="107"/>
      <c r="M114" s="107"/>
      <c r="N114" s="119"/>
      <c r="O114" s="208"/>
      <c r="P114" s="215" t="b">
        <f t="shared" si="15"/>
        <v>1</v>
      </c>
      <c r="Q114" s="215" t="b">
        <f t="shared" si="16"/>
        <v>1</v>
      </c>
      <c r="R114" s="215" t="b">
        <f t="shared" si="17"/>
        <v>1</v>
      </c>
      <c r="S114" s="215" t="b">
        <f t="shared" si="18"/>
        <v>1</v>
      </c>
      <c r="T114" s="215" t="b">
        <f t="shared" si="19"/>
        <v>1</v>
      </c>
      <c r="U114" s="215" t="b">
        <f t="shared" si="20"/>
        <v>1</v>
      </c>
      <c r="V114" s="215" t="b">
        <f t="shared" si="21"/>
        <v>1</v>
      </c>
      <c r="W114" s="215" t="b">
        <f t="shared" si="22"/>
        <v>1</v>
      </c>
      <c r="X114" s="215" t="b">
        <f t="shared" si="23"/>
        <v>1</v>
      </c>
      <c r="Y114" s="215" t="b">
        <f t="shared" si="24"/>
        <v>1</v>
      </c>
      <c r="Z114" s="215" t="b">
        <f t="shared" si="25"/>
        <v>1</v>
      </c>
      <c r="AA114" s="215" t="b">
        <f t="shared" si="26"/>
        <v>1</v>
      </c>
      <c r="AB114" s="215" t="b">
        <f t="shared" si="27"/>
        <v>1</v>
      </c>
      <c r="AC114" s="215" t="b">
        <f t="shared" si="28"/>
        <v>1</v>
      </c>
    </row>
    <row r="115" spans="1:29" ht="15.75">
      <c r="A115" s="77">
        <v>94</v>
      </c>
      <c r="B115" s="134"/>
      <c r="C115" s="130"/>
      <c r="D115" s="144"/>
      <c r="E115" s="150"/>
      <c r="F115" s="168"/>
      <c r="G115" s="107"/>
      <c r="H115" s="107"/>
      <c r="I115" s="173"/>
      <c r="J115" s="106"/>
      <c r="K115" s="107"/>
      <c r="L115" s="107"/>
      <c r="M115" s="107"/>
      <c r="N115" s="119"/>
      <c r="O115" s="208"/>
      <c r="P115" s="215" t="b">
        <f t="shared" si="15"/>
        <v>1</v>
      </c>
      <c r="Q115" s="215" t="b">
        <f t="shared" si="16"/>
        <v>1</v>
      </c>
      <c r="R115" s="215" t="b">
        <f t="shared" si="17"/>
        <v>1</v>
      </c>
      <c r="S115" s="215" t="b">
        <f t="shared" si="18"/>
        <v>1</v>
      </c>
      <c r="T115" s="215" t="b">
        <f t="shared" si="19"/>
        <v>1</v>
      </c>
      <c r="U115" s="215" t="b">
        <f t="shared" si="20"/>
        <v>1</v>
      </c>
      <c r="V115" s="215" t="b">
        <f t="shared" si="21"/>
        <v>1</v>
      </c>
      <c r="W115" s="215" t="b">
        <f t="shared" si="22"/>
        <v>1</v>
      </c>
      <c r="X115" s="215" t="b">
        <f t="shared" si="23"/>
        <v>1</v>
      </c>
      <c r="Y115" s="215" t="b">
        <f t="shared" si="24"/>
        <v>1</v>
      </c>
      <c r="Z115" s="215" t="b">
        <f t="shared" si="25"/>
        <v>1</v>
      </c>
      <c r="AA115" s="215" t="b">
        <f t="shared" si="26"/>
        <v>1</v>
      </c>
      <c r="AB115" s="215" t="b">
        <f t="shared" si="27"/>
        <v>1</v>
      </c>
      <c r="AC115" s="215" t="b">
        <f t="shared" si="28"/>
        <v>1</v>
      </c>
    </row>
    <row r="116" spans="1:29" ht="15.75">
      <c r="A116" s="77">
        <v>95</v>
      </c>
      <c r="B116" s="134"/>
      <c r="C116" s="130"/>
      <c r="D116" s="144"/>
      <c r="E116" s="150"/>
      <c r="F116" s="168"/>
      <c r="G116" s="107"/>
      <c r="H116" s="107"/>
      <c r="I116" s="173"/>
      <c r="J116" s="106"/>
      <c r="K116" s="107"/>
      <c r="L116" s="107"/>
      <c r="M116" s="107"/>
      <c r="N116" s="119"/>
      <c r="O116" s="208"/>
      <c r="P116" s="215" t="b">
        <f t="shared" si="15"/>
        <v>1</v>
      </c>
      <c r="Q116" s="215" t="b">
        <f t="shared" si="16"/>
        <v>1</v>
      </c>
      <c r="R116" s="215" t="b">
        <f t="shared" si="17"/>
        <v>1</v>
      </c>
      <c r="S116" s="215" t="b">
        <f t="shared" si="18"/>
        <v>1</v>
      </c>
      <c r="T116" s="215" t="b">
        <f t="shared" si="19"/>
        <v>1</v>
      </c>
      <c r="U116" s="215" t="b">
        <f t="shared" si="20"/>
        <v>1</v>
      </c>
      <c r="V116" s="215" t="b">
        <f t="shared" si="21"/>
        <v>1</v>
      </c>
      <c r="W116" s="215" t="b">
        <f t="shared" si="22"/>
        <v>1</v>
      </c>
      <c r="X116" s="215" t="b">
        <f t="shared" si="23"/>
        <v>1</v>
      </c>
      <c r="Y116" s="215" t="b">
        <f t="shared" si="24"/>
        <v>1</v>
      </c>
      <c r="Z116" s="215" t="b">
        <f t="shared" si="25"/>
        <v>1</v>
      </c>
      <c r="AA116" s="215" t="b">
        <f t="shared" si="26"/>
        <v>1</v>
      </c>
      <c r="AB116" s="215" t="b">
        <f t="shared" si="27"/>
        <v>1</v>
      </c>
      <c r="AC116" s="215" t="b">
        <f t="shared" si="28"/>
        <v>1</v>
      </c>
    </row>
    <row r="117" spans="1:29" ht="15.75">
      <c r="A117" s="77">
        <v>96</v>
      </c>
      <c r="B117" s="134"/>
      <c r="C117" s="130"/>
      <c r="D117" s="144"/>
      <c r="E117" s="150"/>
      <c r="F117" s="168"/>
      <c r="G117" s="107"/>
      <c r="H117" s="107"/>
      <c r="I117" s="173"/>
      <c r="J117" s="106"/>
      <c r="K117" s="107"/>
      <c r="L117" s="107"/>
      <c r="M117" s="107"/>
      <c r="N117" s="119"/>
      <c r="O117" s="208"/>
      <c r="P117" s="215" t="b">
        <f t="shared" si="15"/>
        <v>1</v>
      </c>
      <c r="Q117" s="215" t="b">
        <f t="shared" si="16"/>
        <v>1</v>
      </c>
      <c r="R117" s="215" t="b">
        <f t="shared" si="17"/>
        <v>1</v>
      </c>
      <c r="S117" s="215" t="b">
        <f t="shared" si="18"/>
        <v>1</v>
      </c>
      <c r="T117" s="215" t="b">
        <f t="shared" si="19"/>
        <v>1</v>
      </c>
      <c r="U117" s="215" t="b">
        <f t="shared" si="20"/>
        <v>1</v>
      </c>
      <c r="V117" s="215" t="b">
        <f t="shared" si="21"/>
        <v>1</v>
      </c>
      <c r="W117" s="215" t="b">
        <f t="shared" si="22"/>
        <v>1</v>
      </c>
      <c r="X117" s="215" t="b">
        <f t="shared" si="23"/>
        <v>1</v>
      </c>
      <c r="Y117" s="215" t="b">
        <f t="shared" si="24"/>
        <v>1</v>
      </c>
      <c r="Z117" s="215" t="b">
        <f t="shared" si="25"/>
        <v>1</v>
      </c>
      <c r="AA117" s="215" t="b">
        <f t="shared" si="26"/>
        <v>1</v>
      </c>
      <c r="AB117" s="215" t="b">
        <f t="shared" si="27"/>
        <v>1</v>
      </c>
      <c r="AC117" s="215" t="b">
        <f t="shared" si="28"/>
        <v>1</v>
      </c>
    </row>
    <row r="118" spans="1:29" ht="15.75">
      <c r="A118" s="77">
        <v>97</v>
      </c>
      <c r="B118" s="134"/>
      <c r="C118" s="130"/>
      <c r="D118" s="144"/>
      <c r="E118" s="150"/>
      <c r="F118" s="168"/>
      <c r="G118" s="107"/>
      <c r="H118" s="107"/>
      <c r="I118" s="173"/>
      <c r="J118" s="106"/>
      <c r="K118" s="107"/>
      <c r="L118" s="107"/>
      <c r="M118" s="107"/>
      <c r="N118" s="119"/>
      <c r="O118" s="208"/>
      <c r="P118" s="215" t="b">
        <f t="shared" si="15"/>
        <v>1</v>
      </c>
      <c r="Q118" s="215" t="b">
        <f t="shared" si="16"/>
        <v>1</v>
      </c>
      <c r="R118" s="215" t="b">
        <f t="shared" si="17"/>
        <v>1</v>
      </c>
      <c r="S118" s="215" t="b">
        <f t="shared" si="18"/>
        <v>1</v>
      </c>
      <c r="T118" s="215" t="b">
        <f t="shared" si="19"/>
        <v>1</v>
      </c>
      <c r="U118" s="215" t="b">
        <f t="shared" si="20"/>
        <v>1</v>
      </c>
      <c r="V118" s="215" t="b">
        <f t="shared" si="21"/>
        <v>1</v>
      </c>
      <c r="W118" s="215" t="b">
        <f t="shared" si="22"/>
        <v>1</v>
      </c>
      <c r="X118" s="215" t="b">
        <f t="shared" si="23"/>
        <v>1</v>
      </c>
      <c r="Y118" s="215" t="b">
        <f t="shared" si="24"/>
        <v>1</v>
      </c>
      <c r="Z118" s="215" t="b">
        <f t="shared" si="25"/>
        <v>1</v>
      </c>
      <c r="AA118" s="215" t="b">
        <f t="shared" si="26"/>
        <v>1</v>
      </c>
      <c r="AB118" s="215" t="b">
        <f t="shared" si="27"/>
        <v>1</v>
      </c>
      <c r="AC118" s="215" t="b">
        <f t="shared" si="28"/>
        <v>1</v>
      </c>
    </row>
    <row r="119" spans="1:29" ht="15.75">
      <c r="A119" s="77">
        <v>98</v>
      </c>
      <c r="B119" s="134"/>
      <c r="C119" s="130"/>
      <c r="D119" s="144"/>
      <c r="E119" s="150"/>
      <c r="F119" s="168"/>
      <c r="G119" s="107"/>
      <c r="H119" s="107"/>
      <c r="I119" s="173"/>
      <c r="J119" s="106"/>
      <c r="K119" s="107"/>
      <c r="L119" s="107"/>
      <c r="M119" s="107"/>
      <c r="N119" s="119"/>
      <c r="O119" s="208"/>
      <c r="P119" s="215" t="b">
        <f t="shared" si="15"/>
        <v>1</v>
      </c>
      <c r="Q119" s="215" t="b">
        <f t="shared" si="16"/>
        <v>1</v>
      </c>
      <c r="R119" s="215" t="b">
        <f t="shared" si="17"/>
        <v>1</v>
      </c>
      <c r="S119" s="215" t="b">
        <f t="shared" si="18"/>
        <v>1</v>
      </c>
      <c r="T119" s="215" t="b">
        <f t="shared" si="19"/>
        <v>1</v>
      </c>
      <c r="U119" s="215" t="b">
        <f t="shared" si="20"/>
        <v>1</v>
      </c>
      <c r="V119" s="215" t="b">
        <f t="shared" si="21"/>
        <v>1</v>
      </c>
      <c r="W119" s="215" t="b">
        <f t="shared" si="22"/>
        <v>1</v>
      </c>
      <c r="X119" s="215" t="b">
        <f t="shared" si="23"/>
        <v>1</v>
      </c>
      <c r="Y119" s="215" t="b">
        <f t="shared" si="24"/>
        <v>1</v>
      </c>
      <c r="Z119" s="215" t="b">
        <f t="shared" si="25"/>
        <v>1</v>
      </c>
      <c r="AA119" s="215" t="b">
        <f t="shared" si="26"/>
        <v>1</v>
      </c>
      <c r="AB119" s="215" t="b">
        <f t="shared" si="27"/>
        <v>1</v>
      </c>
      <c r="AC119" s="215" t="b">
        <f t="shared" si="28"/>
        <v>1</v>
      </c>
    </row>
    <row r="120" spans="1:29" ht="15.75">
      <c r="A120" s="77">
        <v>99</v>
      </c>
      <c r="B120" s="134"/>
      <c r="C120" s="130"/>
      <c r="D120" s="144"/>
      <c r="E120" s="150"/>
      <c r="F120" s="168"/>
      <c r="G120" s="107"/>
      <c r="H120" s="107"/>
      <c r="I120" s="173"/>
      <c r="J120" s="106"/>
      <c r="K120" s="107"/>
      <c r="L120" s="107"/>
      <c r="M120" s="107"/>
      <c r="N120" s="119"/>
      <c r="O120" s="208"/>
      <c r="P120" s="215" t="b">
        <f t="shared" si="15"/>
        <v>1</v>
      </c>
      <c r="Q120" s="215" t="b">
        <f t="shared" si="16"/>
        <v>1</v>
      </c>
      <c r="R120" s="215" t="b">
        <f t="shared" si="17"/>
        <v>1</v>
      </c>
      <c r="S120" s="215" t="b">
        <f t="shared" si="18"/>
        <v>1</v>
      </c>
      <c r="T120" s="215" t="b">
        <f t="shared" si="19"/>
        <v>1</v>
      </c>
      <c r="U120" s="215" t="b">
        <f t="shared" si="20"/>
        <v>1</v>
      </c>
      <c r="V120" s="215" t="b">
        <f t="shared" si="21"/>
        <v>1</v>
      </c>
      <c r="W120" s="215" t="b">
        <f t="shared" si="22"/>
        <v>1</v>
      </c>
      <c r="X120" s="215" t="b">
        <f t="shared" si="23"/>
        <v>1</v>
      </c>
      <c r="Y120" s="215" t="b">
        <f t="shared" si="24"/>
        <v>1</v>
      </c>
      <c r="Z120" s="215" t="b">
        <f t="shared" si="25"/>
        <v>1</v>
      </c>
      <c r="AA120" s="215" t="b">
        <f t="shared" si="26"/>
        <v>1</v>
      </c>
      <c r="AB120" s="215" t="b">
        <f t="shared" si="27"/>
        <v>1</v>
      </c>
      <c r="AC120" s="215" t="b">
        <f t="shared" si="28"/>
        <v>1</v>
      </c>
    </row>
    <row r="121" spans="1:29" ht="15.75">
      <c r="A121" s="77">
        <v>100</v>
      </c>
      <c r="B121" s="134"/>
      <c r="C121" s="130"/>
      <c r="D121" s="144"/>
      <c r="E121" s="150"/>
      <c r="F121" s="168"/>
      <c r="G121" s="107"/>
      <c r="H121" s="107"/>
      <c r="I121" s="173"/>
      <c r="J121" s="106"/>
      <c r="K121" s="107"/>
      <c r="L121" s="107"/>
      <c r="M121" s="107"/>
      <c r="N121" s="119"/>
      <c r="O121" s="208"/>
      <c r="P121" s="215" t="b">
        <f t="shared" si="15"/>
        <v>1</v>
      </c>
      <c r="Q121" s="215" t="b">
        <f t="shared" si="16"/>
        <v>1</v>
      </c>
      <c r="R121" s="215" t="b">
        <f t="shared" si="17"/>
        <v>1</v>
      </c>
      <c r="S121" s="215" t="b">
        <f t="shared" si="18"/>
        <v>1</v>
      </c>
      <c r="T121" s="215" t="b">
        <f t="shared" si="19"/>
        <v>1</v>
      </c>
      <c r="U121" s="215" t="b">
        <f t="shared" si="20"/>
        <v>1</v>
      </c>
      <c r="V121" s="215" t="b">
        <f t="shared" si="21"/>
        <v>1</v>
      </c>
      <c r="W121" s="215" t="b">
        <f t="shared" si="22"/>
        <v>1</v>
      </c>
      <c r="X121" s="215" t="b">
        <f t="shared" si="23"/>
        <v>1</v>
      </c>
      <c r="Y121" s="215" t="b">
        <f t="shared" si="24"/>
        <v>1</v>
      </c>
      <c r="Z121" s="215" t="b">
        <f t="shared" si="25"/>
        <v>1</v>
      </c>
      <c r="AA121" s="215" t="b">
        <f t="shared" si="26"/>
        <v>1</v>
      </c>
      <c r="AB121" s="215" t="b">
        <f t="shared" si="27"/>
        <v>1</v>
      </c>
      <c r="AC121" s="215" t="b">
        <f t="shared" si="28"/>
        <v>1</v>
      </c>
    </row>
    <row r="122" spans="1:29" ht="15.75">
      <c r="A122" s="77">
        <v>101</v>
      </c>
      <c r="B122" s="134"/>
      <c r="C122" s="130"/>
      <c r="D122" s="144"/>
      <c r="E122" s="150"/>
      <c r="F122" s="168"/>
      <c r="G122" s="107"/>
      <c r="H122" s="107"/>
      <c r="I122" s="173"/>
      <c r="J122" s="106"/>
      <c r="K122" s="107"/>
      <c r="L122" s="107"/>
      <c r="M122" s="107"/>
      <c r="N122" s="119"/>
      <c r="O122" s="208"/>
      <c r="P122" s="215" t="b">
        <f t="shared" si="15"/>
        <v>1</v>
      </c>
      <c r="Q122" s="215" t="b">
        <f t="shared" si="16"/>
        <v>1</v>
      </c>
      <c r="R122" s="215" t="b">
        <f t="shared" si="17"/>
        <v>1</v>
      </c>
      <c r="S122" s="215" t="b">
        <f t="shared" si="18"/>
        <v>1</v>
      </c>
      <c r="T122" s="215" t="b">
        <f t="shared" si="19"/>
        <v>1</v>
      </c>
      <c r="U122" s="215" t="b">
        <f t="shared" si="20"/>
        <v>1</v>
      </c>
      <c r="V122" s="215" t="b">
        <f t="shared" si="21"/>
        <v>1</v>
      </c>
      <c r="W122" s="215" t="b">
        <f t="shared" si="22"/>
        <v>1</v>
      </c>
      <c r="X122" s="215" t="b">
        <f t="shared" si="23"/>
        <v>1</v>
      </c>
      <c r="Y122" s="215" t="b">
        <f t="shared" si="24"/>
        <v>1</v>
      </c>
      <c r="Z122" s="215" t="b">
        <f t="shared" si="25"/>
        <v>1</v>
      </c>
      <c r="AA122" s="215" t="b">
        <f t="shared" si="26"/>
        <v>1</v>
      </c>
      <c r="AB122" s="215" t="b">
        <f t="shared" si="27"/>
        <v>1</v>
      </c>
      <c r="AC122" s="215" t="b">
        <f t="shared" si="28"/>
        <v>1</v>
      </c>
    </row>
    <row r="123" spans="1:29" ht="15.75">
      <c r="A123" s="77">
        <v>102</v>
      </c>
      <c r="B123" s="134"/>
      <c r="C123" s="130"/>
      <c r="D123" s="144"/>
      <c r="E123" s="150"/>
      <c r="F123" s="168"/>
      <c r="G123" s="107"/>
      <c r="H123" s="107"/>
      <c r="I123" s="173"/>
      <c r="J123" s="106"/>
      <c r="K123" s="107"/>
      <c r="L123" s="107"/>
      <c r="M123" s="107"/>
      <c r="N123" s="119"/>
      <c r="O123" s="208"/>
      <c r="P123" s="215" t="b">
        <f t="shared" si="15"/>
        <v>1</v>
      </c>
      <c r="Q123" s="215" t="b">
        <f t="shared" si="16"/>
        <v>1</v>
      </c>
      <c r="R123" s="215" t="b">
        <f t="shared" si="17"/>
        <v>1</v>
      </c>
      <c r="S123" s="215" t="b">
        <f t="shared" si="18"/>
        <v>1</v>
      </c>
      <c r="T123" s="215" t="b">
        <f t="shared" si="19"/>
        <v>1</v>
      </c>
      <c r="U123" s="215" t="b">
        <f t="shared" si="20"/>
        <v>1</v>
      </c>
      <c r="V123" s="215" t="b">
        <f t="shared" si="21"/>
        <v>1</v>
      </c>
      <c r="W123" s="215" t="b">
        <f t="shared" si="22"/>
        <v>1</v>
      </c>
      <c r="X123" s="215" t="b">
        <f t="shared" si="23"/>
        <v>1</v>
      </c>
      <c r="Y123" s="215" t="b">
        <f t="shared" si="24"/>
        <v>1</v>
      </c>
      <c r="Z123" s="215" t="b">
        <f t="shared" si="25"/>
        <v>1</v>
      </c>
      <c r="AA123" s="215" t="b">
        <f t="shared" si="26"/>
        <v>1</v>
      </c>
      <c r="AB123" s="215" t="b">
        <f t="shared" si="27"/>
        <v>1</v>
      </c>
      <c r="AC123" s="215" t="b">
        <f t="shared" si="28"/>
        <v>1</v>
      </c>
    </row>
    <row r="124" spans="1:29" ht="15.75">
      <c r="A124" s="77">
        <v>103</v>
      </c>
      <c r="B124" s="134"/>
      <c r="C124" s="130"/>
      <c r="D124" s="144"/>
      <c r="E124" s="150"/>
      <c r="F124" s="168"/>
      <c r="G124" s="107"/>
      <c r="H124" s="107"/>
      <c r="I124" s="173"/>
      <c r="J124" s="106"/>
      <c r="K124" s="107"/>
      <c r="L124" s="107"/>
      <c r="M124" s="107"/>
      <c r="N124" s="119"/>
      <c r="O124" s="208"/>
      <c r="P124" s="215" t="b">
        <f t="shared" si="15"/>
        <v>1</v>
      </c>
      <c r="Q124" s="215" t="b">
        <f t="shared" si="16"/>
        <v>1</v>
      </c>
      <c r="R124" s="215" t="b">
        <f t="shared" si="17"/>
        <v>1</v>
      </c>
      <c r="S124" s="215" t="b">
        <f t="shared" si="18"/>
        <v>1</v>
      </c>
      <c r="T124" s="215" t="b">
        <f t="shared" si="19"/>
        <v>1</v>
      </c>
      <c r="U124" s="215" t="b">
        <f t="shared" si="20"/>
        <v>1</v>
      </c>
      <c r="V124" s="215" t="b">
        <f t="shared" si="21"/>
        <v>1</v>
      </c>
      <c r="W124" s="215" t="b">
        <f t="shared" si="22"/>
        <v>1</v>
      </c>
      <c r="X124" s="215" t="b">
        <f t="shared" si="23"/>
        <v>1</v>
      </c>
      <c r="Y124" s="215" t="b">
        <f t="shared" si="24"/>
        <v>1</v>
      </c>
      <c r="Z124" s="215" t="b">
        <f t="shared" si="25"/>
        <v>1</v>
      </c>
      <c r="AA124" s="215" t="b">
        <f t="shared" si="26"/>
        <v>1</v>
      </c>
      <c r="AB124" s="215" t="b">
        <f t="shared" si="27"/>
        <v>1</v>
      </c>
      <c r="AC124" s="215" t="b">
        <f t="shared" si="28"/>
        <v>1</v>
      </c>
    </row>
    <row r="125" spans="1:29" ht="15.75">
      <c r="A125" s="77">
        <v>104</v>
      </c>
      <c r="B125" s="134"/>
      <c r="C125" s="130"/>
      <c r="D125" s="144"/>
      <c r="E125" s="150"/>
      <c r="F125" s="168"/>
      <c r="G125" s="107"/>
      <c r="H125" s="107"/>
      <c r="I125" s="173"/>
      <c r="J125" s="106"/>
      <c r="K125" s="107"/>
      <c r="L125" s="107"/>
      <c r="M125" s="107"/>
      <c r="N125" s="119"/>
      <c r="O125" s="208"/>
      <c r="P125" s="215" t="b">
        <f t="shared" si="15"/>
        <v>1</v>
      </c>
      <c r="Q125" s="215" t="b">
        <f t="shared" si="16"/>
        <v>1</v>
      </c>
      <c r="R125" s="215" t="b">
        <f t="shared" si="17"/>
        <v>1</v>
      </c>
      <c r="S125" s="215" t="b">
        <f t="shared" si="18"/>
        <v>1</v>
      </c>
      <c r="T125" s="215" t="b">
        <f t="shared" si="19"/>
        <v>1</v>
      </c>
      <c r="U125" s="215" t="b">
        <f t="shared" si="20"/>
        <v>1</v>
      </c>
      <c r="V125" s="215" t="b">
        <f t="shared" si="21"/>
        <v>1</v>
      </c>
      <c r="W125" s="215" t="b">
        <f t="shared" si="22"/>
        <v>1</v>
      </c>
      <c r="X125" s="215" t="b">
        <f t="shared" si="23"/>
        <v>1</v>
      </c>
      <c r="Y125" s="215" t="b">
        <f t="shared" si="24"/>
        <v>1</v>
      </c>
      <c r="Z125" s="215" t="b">
        <f t="shared" si="25"/>
        <v>1</v>
      </c>
      <c r="AA125" s="215" t="b">
        <f t="shared" si="26"/>
        <v>1</v>
      </c>
      <c r="AB125" s="215" t="b">
        <f t="shared" si="27"/>
        <v>1</v>
      </c>
      <c r="AC125" s="215" t="b">
        <f t="shared" si="28"/>
        <v>1</v>
      </c>
    </row>
    <row r="126" spans="1:29" ht="15.75">
      <c r="A126" s="77">
        <v>105</v>
      </c>
      <c r="B126" s="134"/>
      <c r="C126" s="130"/>
      <c r="D126" s="144"/>
      <c r="E126" s="150"/>
      <c r="F126" s="168"/>
      <c r="G126" s="107"/>
      <c r="H126" s="107"/>
      <c r="I126" s="173"/>
      <c r="J126" s="106"/>
      <c r="K126" s="107"/>
      <c r="L126" s="107"/>
      <c r="M126" s="107"/>
      <c r="N126" s="119"/>
      <c r="O126" s="208"/>
      <c r="P126" s="215" t="b">
        <f t="shared" si="15"/>
        <v>1</v>
      </c>
      <c r="Q126" s="215" t="b">
        <f t="shared" si="16"/>
        <v>1</v>
      </c>
      <c r="R126" s="215" t="b">
        <f t="shared" si="17"/>
        <v>1</v>
      </c>
      <c r="S126" s="215" t="b">
        <f t="shared" si="18"/>
        <v>1</v>
      </c>
      <c r="T126" s="215" t="b">
        <f t="shared" si="19"/>
        <v>1</v>
      </c>
      <c r="U126" s="215" t="b">
        <f t="shared" si="20"/>
        <v>1</v>
      </c>
      <c r="V126" s="215" t="b">
        <f t="shared" si="21"/>
        <v>1</v>
      </c>
      <c r="W126" s="215" t="b">
        <f t="shared" si="22"/>
        <v>1</v>
      </c>
      <c r="X126" s="215" t="b">
        <f t="shared" si="23"/>
        <v>1</v>
      </c>
      <c r="Y126" s="215" t="b">
        <f t="shared" si="24"/>
        <v>1</v>
      </c>
      <c r="Z126" s="215" t="b">
        <f t="shared" si="25"/>
        <v>1</v>
      </c>
      <c r="AA126" s="215" t="b">
        <f t="shared" si="26"/>
        <v>1</v>
      </c>
      <c r="AB126" s="215" t="b">
        <f t="shared" si="27"/>
        <v>1</v>
      </c>
      <c r="AC126" s="215" t="b">
        <f t="shared" si="28"/>
        <v>1</v>
      </c>
    </row>
    <row r="127" spans="1:29" ht="15.75">
      <c r="A127" s="77">
        <v>106</v>
      </c>
      <c r="B127" s="134"/>
      <c r="C127" s="130"/>
      <c r="D127" s="144"/>
      <c r="E127" s="150"/>
      <c r="F127" s="168"/>
      <c r="G127" s="107"/>
      <c r="H127" s="107"/>
      <c r="I127" s="173"/>
      <c r="J127" s="106"/>
      <c r="K127" s="107"/>
      <c r="L127" s="107"/>
      <c r="M127" s="107"/>
      <c r="N127" s="119"/>
      <c r="O127" s="208"/>
      <c r="P127" s="215" t="b">
        <f t="shared" si="15"/>
        <v>1</v>
      </c>
      <c r="Q127" s="215" t="b">
        <f t="shared" si="16"/>
        <v>1</v>
      </c>
      <c r="R127" s="215" t="b">
        <f t="shared" si="17"/>
        <v>1</v>
      </c>
      <c r="S127" s="215" t="b">
        <f t="shared" si="18"/>
        <v>1</v>
      </c>
      <c r="T127" s="215" t="b">
        <f t="shared" si="19"/>
        <v>1</v>
      </c>
      <c r="U127" s="215" t="b">
        <f t="shared" si="20"/>
        <v>1</v>
      </c>
      <c r="V127" s="215" t="b">
        <f t="shared" si="21"/>
        <v>1</v>
      </c>
      <c r="W127" s="215" t="b">
        <f t="shared" si="22"/>
        <v>1</v>
      </c>
      <c r="X127" s="215" t="b">
        <f t="shared" si="23"/>
        <v>1</v>
      </c>
      <c r="Y127" s="215" t="b">
        <f t="shared" si="24"/>
        <v>1</v>
      </c>
      <c r="Z127" s="215" t="b">
        <f t="shared" si="25"/>
        <v>1</v>
      </c>
      <c r="AA127" s="215" t="b">
        <f t="shared" si="26"/>
        <v>1</v>
      </c>
      <c r="AB127" s="215" t="b">
        <f t="shared" si="27"/>
        <v>1</v>
      </c>
      <c r="AC127" s="215" t="b">
        <f t="shared" si="28"/>
        <v>1</v>
      </c>
    </row>
    <row r="128" spans="1:29" ht="15.75">
      <c r="A128" s="77">
        <v>107</v>
      </c>
      <c r="B128" s="134"/>
      <c r="C128" s="130"/>
      <c r="D128" s="144"/>
      <c r="E128" s="150"/>
      <c r="F128" s="168"/>
      <c r="G128" s="107"/>
      <c r="H128" s="107"/>
      <c r="I128" s="173"/>
      <c r="J128" s="106"/>
      <c r="K128" s="107"/>
      <c r="L128" s="107"/>
      <c r="M128" s="107"/>
      <c r="N128" s="119"/>
      <c r="O128" s="208"/>
      <c r="P128" s="215" t="b">
        <f t="shared" si="15"/>
        <v>1</v>
      </c>
      <c r="Q128" s="215" t="b">
        <f t="shared" si="16"/>
        <v>1</v>
      </c>
      <c r="R128" s="215" t="b">
        <f t="shared" si="17"/>
        <v>1</v>
      </c>
      <c r="S128" s="215" t="b">
        <f t="shared" si="18"/>
        <v>1</v>
      </c>
      <c r="T128" s="215" t="b">
        <f t="shared" si="19"/>
        <v>1</v>
      </c>
      <c r="U128" s="215" t="b">
        <f t="shared" si="20"/>
        <v>1</v>
      </c>
      <c r="V128" s="215" t="b">
        <f t="shared" si="21"/>
        <v>1</v>
      </c>
      <c r="W128" s="215" t="b">
        <f t="shared" si="22"/>
        <v>1</v>
      </c>
      <c r="X128" s="215" t="b">
        <f t="shared" si="23"/>
        <v>1</v>
      </c>
      <c r="Y128" s="215" t="b">
        <f t="shared" si="24"/>
        <v>1</v>
      </c>
      <c r="Z128" s="215" t="b">
        <f t="shared" si="25"/>
        <v>1</v>
      </c>
      <c r="AA128" s="215" t="b">
        <f t="shared" si="26"/>
        <v>1</v>
      </c>
      <c r="AB128" s="215" t="b">
        <f t="shared" si="27"/>
        <v>1</v>
      </c>
      <c r="AC128" s="215" t="b">
        <f t="shared" si="28"/>
        <v>1</v>
      </c>
    </row>
    <row r="129" spans="1:29" ht="15.75">
      <c r="A129" s="77">
        <v>108</v>
      </c>
      <c r="B129" s="134"/>
      <c r="C129" s="130"/>
      <c r="D129" s="144"/>
      <c r="E129" s="150"/>
      <c r="F129" s="168"/>
      <c r="G129" s="107"/>
      <c r="H129" s="107"/>
      <c r="I129" s="173"/>
      <c r="J129" s="106"/>
      <c r="K129" s="107"/>
      <c r="L129" s="107"/>
      <c r="M129" s="107"/>
      <c r="N129" s="119"/>
      <c r="O129" s="208"/>
      <c r="P129" s="215" t="b">
        <f t="shared" si="15"/>
        <v>1</v>
      </c>
      <c r="Q129" s="215" t="b">
        <f t="shared" si="16"/>
        <v>1</v>
      </c>
      <c r="R129" s="215" t="b">
        <f t="shared" si="17"/>
        <v>1</v>
      </c>
      <c r="S129" s="215" t="b">
        <f t="shared" si="18"/>
        <v>1</v>
      </c>
      <c r="T129" s="215" t="b">
        <f t="shared" si="19"/>
        <v>1</v>
      </c>
      <c r="U129" s="215" t="b">
        <f t="shared" si="20"/>
        <v>1</v>
      </c>
      <c r="V129" s="215" t="b">
        <f t="shared" si="21"/>
        <v>1</v>
      </c>
      <c r="W129" s="215" t="b">
        <f t="shared" si="22"/>
        <v>1</v>
      </c>
      <c r="X129" s="215" t="b">
        <f t="shared" si="23"/>
        <v>1</v>
      </c>
      <c r="Y129" s="215" t="b">
        <f t="shared" si="24"/>
        <v>1</v>
      </c>
      <c r="Z129" s="215" t="b">
        <f t="shared" si="25"/>
        <v>1</v>
      </c>
      <c r="AA129" s="215" t="b">
        <f t="shared" si="26"/>
        <v>1</v>
      </c>
      <c r="AB129" s="215" t="b">
        <f t="shared" si="27"/>
        <v>1</v>
      </c>
      <c r="AC129" s="215" t="b">
        <f t="shared" si="28"/>
        <v>1</v>
      </c>
    </row>
    <row r="130" spans="1:29" ht="15.75">
      <c r="A130" s="77">
        <v>109</v>
      </c>
      <c r="B130" s="134"/>
      <c r="C130" s="130"/>
      <c r="D130" s="144"/>
      <c r="E130" s="150"/>
      <c r="F130" s="168"/>
      <c r="G130" s="107"/>
      <c r="H130" s="107"/>
      <c r="I130" s="173"/>
      <c r="J130" s="106"/>
      <c r="K130" s="107"/>
      <c r="L130" s="107"/>
      <c r="M130" s="107"/>
      <c r="N130" s="119"/>
      <c r="O130" s="208"/>
      <c r="P130" s="215" t="b">
        <f t="shared" si="15"/>
        <v>1</v>
      </c>
      <c r="Q130" s="215" t="b">
        <f t="shared" si="16"/>
        <v>1</v>
      </c>
      <c r="R130" s="215" t="b">
        <f t="shared" si="17"/>
        <v>1</v>
      </c>
      <c r="S130" s="215" t="b">
        <f t="shared" si="18"/>
        <v>1</v>
      </c>
      <c r="T130" s="215" t="b">
        <f t="shared" si="19"/>
        <v>1</v>
      </c>
      <c r="U130" s="215" t="b">
        <f t="shared" si="20"/>
        <v>1</v>
      </c>
      <c r="V130" s="215" t="b">
        <f t="shared" si="21"/>
        <v>1</v>
      </c>
      <c r="W130" s="215" t="b">
        <f t="shared" si="22"/>
        <v>1</v>
      </c>
      <c r="X130" s="215" t="b">
        <f t="shared" si="23"/>
        <v>1</v>
      </c>
      <c r="Y130" s="215" t="b">
        <f t="shared" si="24"/>
        <v>1</v>
      </c>
      <c r="Z130" s="215" t="b">
        <f t="shared" si="25"/>
        <v>1</v>
      </c>
      <c r="AA130" s="215" t="b">
        <f t="shared" si="26"/>
        <v>1</v>
      </c>
      <c r="AB130" s="215" t="b">
        <f t="shared" si="27"/>
        <v>1</v>
      </c>
      <c r="AC130" s="215" t="b">
        <f t="shared" si="28"/>
        <v>1</v>
      </c>
    </row>
    <row r="131" spans="1:29" ht="15.75">
      <c r="A131" s="77">
        <v>110</v>
      </c>
      <c r="B131" s="134"/>
      <c r="C131" s="130"/>
      <c r="D131" s="144"/>
      <c r="E131" s="150"/>
      <c r="F131" s="168"/>
      <c r="G131" s="107"/>
      <c r="H131" s="107"/>
      <c r="I131" s="173"/>
      <c r="J131" s="106"/>
      <c r="K131" s="107"/>
      <c r="L131" s="107"/>
      <c r="M131" s="107"/>
      <c r="N131" s="119"/>
      <c r="O131" s="208"/>
      <c r="P131" s="215" t="b">
        <f t="shared" si="15"/>
        <v>1</v>
      </c>
      <c r="Q131" s="215" t="b">
        <f t="shared" si="16"/>
        <v>1</v>
      </c>
      <c r="R131" s="215" t="b">
        <f t="shared" si="17"/>
        <v>1</v>
      </c>
      <c r="S131" s="215" t="b">
        <f t="shared" si="18"/>
        <v>1</v>
      </c>
      <c r="T131" s="215" t="b">
        <f t="shared" si="19"/>
        <v>1</v>
      </c>
      <c r="U131" s="215" t="b">
        <f t="shared" si="20"/>
        <v>1</v>
      </c>
      <c r="V131" s="215" t="b">
        <f t="shared" si="21"/>
        <v>1</v>
      </c>
      <c r="W131" s="215" t="b">
        <f t="shared" si="22"/>
        <v>1</v>
      </c>
      <c r="X131" s="215" t="b">
        <f t="shared" si="23"/>
        <v>1</v>
      </c>
      <c r="Y131" s="215" t="b">
        <f t="shared" si="24"/>
        <v>1</v>
      </c>
      <c r="Z131" s="215" t="b">
        <f t="shared" si="25"/>
        <v>1</v>
      </c>
      <c r="AA131" s="215" t="b">
        <f t="shared" si="26"/>
        <v>1</v>
      </c>
      <c r="AB131" s="215" t="b">
        <f t="shared" si="27"/>
        <v>1</v>
      </c>
      <c r="AC131" s="215" t="b">
        <f t="shared" si="28"/>
        <v>1</v>
      </c>
    </row>
    <row r="132" spans="1:29" ht="15.75">
      <c r="A132" s="77">
        <v>111</v>
      </c>
      <c r="B132" s="134"/>
      <c r="C132" s="130"/>
      <c r="D132" s="144"/>
      <c r="E132" s="150"/>
      <c r="F132" s="168"/>
      <c r="G132" s="107"/>
      <c r="H132" s="107"/>
      <c r="I132" s="173"/>
      <c r="J132" s="106"/>
      <c r="K132" s="107"/>
      <c r="L132" s="107"/>
      <c r="M132" s="107"/>
      <c r="N132" s="119"/>
      <c r="O132" s="208"/>
      <c r="P132" s="215" t="b">
        <f t="shared" si="15"/>
        <v>1</v>
      </c>
      <c r="Q132" s="215" t="b">
        <f t="shared" si="16"/>
        <v>1</v>
      </c>
      <c r="R132" s="215" t="b">
        <f t="shared" si="17"/>
        <v>1</v>
      </c>
      <c r="S132" s="215" t="b">
        <f t="shared" si="18"/>
        <v>1</v>
      </c>
      <c r="T132" s="215" t="b">
        <f t="shared" si="19"/>
        <v>1</v>
      </c>
      <c r="U132" s="215" t="b">
        <f t="shared" si="20"/>
        <v>1</v>
      </c>
      <c r="V132" s="215" t="b">
        <f t="shared" si="21"/>
        <v>1</v>
      </c>
      <c r="W132" s="215" t="b">
        <f t="shared" si="22"/>
        <v>1</v>
      </c>
      <c r="X132" s="215" t="b">
        <f t="shared" si="23"/>
        <v>1</v>
      </c>
      <c r="Y132" s="215" t="b">
        <f t="shared" si="24"/>
        <v>1</v>
      </c>
      <c r="Z132" s="215" t="b">
        <f t="shared" si="25"/>
        <v>1</v>
      </c>
      <c r="AA132" s="215" t="b">
        <f t="shared" si="26"/>
        <v>1</v>
      </c>
      <c r="AB132" s="215" t="b">
        <f t="shared" si="27"/>
        <v>1</v>
      </c>
      <c r="AC132" s="215" t="b">
        <f t="shared" si="28"/>
        <v>1</v>
      </c>
    </row>
    <row r="133" spans="1:29" ht="15.75">
      <c r="A133" s="77">
        <v>112</v>
      </c>
      <c r="B133" s="134"/>
      <c r="C133" s="130"/>
      <c r="D133" s="144"/>
      <c r="E133" s="150"/>
      <c r="F133" s="168"/>
      <c r="G133" s="107"/>
      <c r="H133" s="107"/>
      <c r="I133" s="173"/>
      <c r="J133" s="106"/>
      <c r="K133" s="107"/>
      <c r="L133" s="107"/>
      <c r="M133" s="107"/>
      <c r="N133" s="119"/>
      <c r="O133" s="208"/>
      <c r="P133" s="215" t="b">
        <f t="shared" si="15"/>
        <v>1</v>
      </c>
      <c r="Q133" s="215" t="b">
        <f t="shared" si="16"/>
        <v>1</v>
      </c>
      <c r="R133" s="215" t="b">
        <f t="shared" si="17"/>
        <v>1</v>
      </c>
      <c r="S133" s="215" t="b">
        <f t="shared" si="18"/>
        <v>1</v>
      </c>
      <c r="T133" s="215" t="b">
        <f t="shared" si="19"/>
        <v>1</v>
      </c>
      <c r="U133" s="215" t="b">
        <f t="shared" si="20"/>
        <v>1</v>
      </c>
      <c r="V133" s="215" t="b">
        <f t="shared" si="21"/>
        <v>1</v>
      </c>
      <c r="W133" s="215" t="b">
        <f t="shared" si="22"/>
        <v>1</v>
      </c>
      <c r="X133" s="215" t="b">
        <f t="shared" si="23"/>
        <v>1</v>
      </c>
      <c r="Y133" s="215" t="b">
        <f t="shared" si="24"/>
        <v>1</v>
      </c>
      <c r="Z133" s="215" t="b">
        <f t="shared" si="25"/>
        <v>1</v>
      </c>
      <c r="AA133" s="215" t="b">
        <f t="shared" si="26"/>
        <v>1</v>
      </c>
      <c r="AB133" s="215" t="b">
        <f t="shared" si="27"/>
        <v>1</v>
      </c>
      <c r="AC133" s="215" t="b">
        <f t="shared" si="28"/>
        <v>1</v>
      </c>
    </row>
    <row r="134" spans="1:29" ht="15.75">
      <c r="A134" s="77">
        <v>113</v>
      </c>
      <c r="B134" s="134"/>
      <c r="C134" s="130"/>
      <c r="D134" s="144"/>
      <c r="E134" s="150"/>
      <c r="F134" s="168"/>
      <c r="G134" s="107"/>
      <c r="H134" s="107"/>
      <c r="I134" s="173"/>
      <c r="J134" s="106"/>
      <c r="K134" s="107"/>
      <c r="L134" s="107"/>
      <c r="M134" s="107"/>
      <c r="N134" s="119"/>
      <c r="O134" s="208"/>
      <c r="P134" s="215" t="b">
        <f t="shared" si="15"/>
        <v>1</v>
      </c>
      <c r="Q134" s="215" t="b">
        <f t="shared" si="16"/>
        <v>1</v>
      </c>
      <c r="R134" s="215" t="b">
        <f t="shared" si="17"/>
        <v>1</v>
      </c>
      <c r="S134" s="215" t="b">
        <f t="shared" si="18"/>
        <v>1</v>
      </c>
      <c r="T134" s="215" t="b">
        <f t="shared" si="19"/>
        <v>1</v>
      </c>
      <c r="U134" s="215" t="b">
        <f t="shared" si="20"/>
        <v>1</v>
      </c>
      <c r="V134" s="215" t="b">
        <f t="shared" si="21"/>
        <v>1</v>
      </c>
      <c r="W134" s="215" t="b">
        <f t="shared" si="22"/>
        <v>1</v>
      </c>
      <c r="X134" s="215" t="b">
        <f t="shared" si="23"/>
        <v>1</v>
      </c>
      <c r="Y134" s="215" t="b">
        <f t="shared" si="24"/>
        <v>1</v>
      </c>
      <c r="Z134" s="215" t="b">
        <f t="shared" si="25"/>
        <v>1</v>
      </c>
      <c r="AA134" s="215" t="b">
        <f t="shared" si="26"/>
        <v>1</v>
      </c>
      <c r="AB134" s="215" t="b">
        <f t="shared" si="27"/>
        <v>1</v>
      </c>
      <c r="AC134" s="215" t="b">
        <f t="shared" si="28"/>
        <v>1</v>
      </c>
    </row>
    <row r="135" spans="1:29" ht="15.75">
      <c r="A135" s="77">
        <v>114</v>
      </c>
      <c r="B135" s="134"/>
      <c r="C135" s="130"/>
      <c r="D135" s="144"/>
      <c r="E135" s="150"/>
      <c r="F135" s="168"/>
      <c r="G135" s="107"/>
      <c r="H135" s="107"/>
      <c r="I135" s="173"/>
      <c r="J135" s="106"/>
      <c r="K135" s="107"/>
      <c r="L135" s="107"/>
      <c r="M135" s="107"/>
      <c r="N135" s="119"/>
      <c r="O135" s="208"/>
      <c r="P135" s="215" t="b">
        <f t="shared" si="15"/>
        <v>1</v>
      </c>
      <c r="Q135" s="215" t="b">
        <f t="shared" si="16"/>
        <v>1</v>
      </c>
      <c r="R135" s="215" t="b">
        <f t="shared" si="17"/>
        <v>1</v>
      </c>
      <c r="S135" s="215" t="b">
        <f t="shared" si="18"/>
        <v>1</v>
      </c>
      <c r="T135" s="215" t="b">
        <f t="shared" si="19"/>
        <v>1</v>
      </c>
      <c r="U135" s="215" t="b">
        <f t="shared" si="20"/>
        <v>1</v>
      </c>
      <c r="V135" s="215" t="b">
        <f t="shared" si="21"/>
        <v>1</v>
      </c>
      <c r="W135" s="215" t="b">
        <f t="shared" si="22"/>
        <v>1</v>
      </c>
      <c r="X135" s="215" t="b">
        <f t="shared" si="23"/>
        <v>1</v>
      </c>
      <c r="Y135" s="215" t="b">
        <f t="shared" si="24"/>
        <v>1</v>
      </c>
      <c r="Z135" s="215" t="b">
        <f t="shared" si="25"/>
        <v>1</v>
      </c>
      <c r="AA135" s="215" t="b">
        <f t="shared" si="26"/>
        <v>1</v>
      </c>
      <c r="AB135" s="215" t="b">
        <f t="shared" si="27"/>
        <v>1</v>
      </c>
      <c r="AC135" s="215" t="b">
        <f t="shared" si="28"/>
        <v>1</v>
      </c>
    </row>
    <row r="136" spans="1:29" ht="15.75">
      <c r="A136" s="77">
        <v>115</v>
      </c>
      <c r="B136" s="134"/>
      <c r="C136" s="130"/>
      <c r="D136" s="144"/>
      <c r="E136" s="150"/>
      <c r="F136" s="168"/>
      <c r="G136" s="107"/>
      <c r="H136" s="107"/>
      <c r="I136" s="173"/>
      <c r="J136" s="106"/>
      <c r="K136" s="107"/>
      <c r="L136" s="107"/>
      <c r="M136" s="107"/>
      <c r="N136" s="119"/>
      <c r="O136" s="208"/>
      <c r="P136" s="215" t="b">
        <f t="shared" si="15"/>
        <v>1</v>
      </c>
      <c r="Q136" s="215" t="b">
        <f t="shared" si="16"/>
        <v>1</v>
      </c>
      <c r="R136" s="215" t="b">
        <f t="shared" si="17"/>
        <v>1</v>
      </c>
      <c r="S136" s="215" t="b">
        <f t="shared" si="18"/>
        <v>1</v>
      </c>
      <c r="T136" s="215" t="b">
        <f t="shared" si="19"/>
        <v>1</v>
      </c>
      <c r="U136" s="215" t="b">
        <f t="shared" si="20"/>
        <v>1</v>
      </c>
      <c r="V136" s="215" t="b">
        <f t="shared" si="21"/>
        <v>1</v>
      </c>
      <c r="W136" s="215" t="b">
        <f t="shared" si="22"/>
        <v>1</v>
      </c>
      <c r="X136" s="215" t="b">
        <f t="shared" si="23"/>
        <v>1</v>
      </c>
      <c r="Y136" s="215" t="b">
        <f t="shared" si="24"/>
        <v>1</v>
      </c>
      <c r="Z136" s="215" t="b">
        <f t="shared" si="25"/>
        <v>1</v>
      </c>
      <c r="AA136" s="215" t="b">
        <f t="shared" si="26"/>
        <v>1</v>
      </c>
      <c r="AB136" s="215" t="b">
        <f t="shared" si="27"/>
        <v>1</v>
      </c>
      <c r="AC136" s="215" t="b">
        <f t="shared" si="28"/>
        <v>1</v>
      </c>
    </row>
    <row r="137" spans="1:29" ht="15.75">
      <c r="A137" s="77">
        <v>116</v>
      </c>
      <c r="B137" s="134"/>
      <c r="C137" s="130"/>
      <c r="D137" s="144"/>
      <c r="E137" s="150"/>
      <c r="F137" s="168"/>
      <c r="G137" s="107"/>
      <c r="H137" s="107"/>
      <c r="I137" s="173"/>
      <c r="J137" s="106"/>
      <c r="K137" s="107"/>
      <c r="L137" s="107"/>
      <c r="M137" s="107"/>
      <c r="N137" s="119"/>
      <c r="O137" s="208"/>
      <c r="P137" s="215" t="b">
        <f t="shared" si="15"/>
        <v>1</v>
      </c>
      <c r="Q137" s="215" t="b">
        <f t="shared" si="16"/>
        <v>1</v>
      </c>
      <c r="R137" s="215" t="b">
        <f t="shared" si="17"/>
        <v>1</v>
      </c>
      <c r="S137" s="215" t="b">
        <f t="shared" si="18"/>
        <v>1</v>
      </c>
      <c r="T137" s="215" t="b">
        <f t="shared" si="19"/>
        <v>1</v>
      </c>
      <c r="U137" s="215" t="b">
        <f t="shared" si="20"/>
        <v>1</v>
      </c>
      <c r="V137" s="215" t="b">
        <f t="shared" si="21"/>
        <v>1</v>
      </c>
      <c r="W137" s="215" t="b">
        <f t="shared" si="22"/>
        <v>1</v>
      </c>
      <c r="X137" s="215" t="b">
        <f t="shared" si="23"/>
        <v>1</v>
      </c>
      <c r="Y137" s="215" t="b">
        <f t="shared" si="24"/>
        <v>1</v>
      </c>
      <c r="Z137" s="215" t="b">
        <f t="shared" si="25"/>
        <v>1</v>
      </c>
      <c r="AA137" s="215" t="b">
        <f t="shared" si="26"/>
        <v>1</v>
      </c>
      <c r="AB137" s="215" t="b">
        <f t="shared" si="27"/>
        <v>1</v>
      </c>
      <c r="AC137" s="215" t="b">
        <f t="shared" si="28"/>
        <v>1</v>
      </c>
    </row>
    <row r="138" spans="1:29" ht="15.75">
      <c r="A138" s="77">
        <v>117</v>
      </c>
      <c r="B138" s="134"/>
      <c r="C138" s="130"/>
      <c r="D138" s="144"/>
      <c r="E138" s="150"/>
      <c r="F138" s="168"/>
      <c r="G138" s="107"/>
      <c r="H138" s="107"/>
      <c r="I138" s="173"/>
      <c r="J138" s="106"/>
      <c r="K138" s="107"/>
      <c r="L138" s="107"/>
      <c r="M138" s="107"/>
      <c r="N138" s="119"/>
      <c r="O138" s="208"/>
      <c r="P138" s="215" t="b">
        <f t="shared" si="15"/>
        <v>1</v>
      </c>
      <c r="Q138" s="215" t="b">
        <f t="shared" si="16"/>
        <v>1</v>
      </c>
      <c r="R138" s="215" t="b">
        <f t="shared" si="17"/>
        <v>1</v>
      </c>
      <c r="S138" s="215" t="b">
        <f t="shared" si="18"/>
        <v>1</v>
      </c>
      <c r="T138" s="215" t="b">
        <f t="shared" si="19"/>
        <v>1</v>
      </c>
      <c r="U138" s="215" t="b">
        <f t="shared" si="20"/>
        <v>1</v>
      </c>
      <c r="V138" s="215" t="b">
        <f t="shared" si="21"/>
        <v>1</v>
      </c>
      <c r="W138" s="215" t="b">
        <f t="shared" si="22"/>
        <v>1</v>
      </c>
      <c r="X138" s="215" t="b">
        <f t="shared" si="23"/>
        <v>1</v>
      </c>
      <c r="Y138" s="215" t="b">
        <f t="shared" si="24"/>
        <v>1</v>
      </c>
      <c r="Z138" s="215" t="b">
        <f t="shared" si="25"/>
        <v>1</v>
      </c>
      <c r="AA138" s="215" t="b">
        <f t="shared" si="26"/>
        <v>1</v>
      </c>
      <c r="AB138" s="215" t="b">
        <f t="shared" si="27"/>
        <v>1</v>
      </c>
      <c r="AC138" s="215" t="b">
        <f t="shared" si="28"/>
        <v>1</v>
      </c>
    </row>
    <row r="139" spans="1:29" ht="15.75">
      <c r="A139" s="77">
        <v>118</v>
      </c>
      <c r="B139" s="134"/>
      <c r="C139" s="130"/>
      <c r="D139" s="144"/>
      <c r="E139" s="150"/>
      <c r="F139" s="168"/>
      <c r="G139" s="107"/>
      <c r="H139" s="107"/>
      <c r="I139" s="173"/>
      <c r="J139" s="106"/>
      <c r="K139" s="107"/>
      <c r="L139" s="107"/>
      <c r="M139" s="107"/>
      <c r="N139" s="119"/>
      <c r="O139" s="208"/>
      <c r="P139" s="215" t="b">
        <f t="shared" si="15"/>
        <v>1</v>
      </c>
      <c r="Q139" s="215" t="b">
        <f t="shared" si="16"/>
        <v>1</v>
      </c>
      <c r="R139" s="215" t="b">
        <f t="shared" si="17"/>
        <v>1</v>
      </c>
      <c r="S139" s="215" t="b">
        <f t="shared" si="18"/>
        <v>1</v>
      </c>
      <c r="T139" s="215" t="b">
        <f t="shared" si="19"/>
        <v>1</v>
      </c>
      <c r="U139" s="215" t="b">
        <f t="shared" si="20"/>
        <v>1</v>
      </c>
      <c r="V139" s="215" t="b">
        <f t="shared" si="21"/>
        <v>1</v>
      </c>
      <c r="W139" s="215" t="b">
        <f t="shared" si="22"/>
        <v>1</v>
      </c>
      <c r="X139" s="215" t="b">
        <f t="shared" si="23"/>
        <v>1</v>
      </c>
      <c r="Y139" s="215" t="b">
        <f t="shared" si="24"/>
        <v>1</v>
      </c>
      <c r="Z139" s="215" t="b">
        <f t="shared" si="25"/>
        <v>1</v>
      </c>
      <c r="AA139" s="215" t="b">
        <f t="shared" si="26"/>
        <v>1</v>
      </c>
      <c r="AB139" s="215" t="b">
        <f t="shared" si="27"/>
        <v>1</v>
      </c>
      <c r="AC139" s="215" t="b">
        <f t="shared" si="28"/>
        <v>1</v>
      </c>
    </row>
    <row r="140" spans="1:29" ht="15.75">
      <c r="A140" s="77">
        <v>119</v>
      </c>
      <c r="B140" s="134"/>
      <c r="C140" s="130"/>
      <c r="D140" s="144"/>
      <c r="E140" s="150"/>
      <c r="F140" s="168"/>
      <c r="G140" s="107"/>
      <c r="H140" s="107"/>
      <c r="I140" s="173"/>
      <c r="J140" s="106"/>
      <c r="K140" s="107"/>
      <c r="L140" s="107"/>
      <c r="M140" s="107"/>
      <c r="N140" s="119"/>
      <c r="O140" s="208"/>
      <c r="P140" s="215" t="b">
        <f t="shared" si="15"/>
        <v>1</v>
      </c>
      <c r="Q140" s="215" t="b">
        <f t="shared" si="16"/>
        <v>1</v>
      </c>
      <c r="R140" s="215" t="b">
        <f t="shared" si="17"/>
        <v>1</v>
      </c>
      <c r="S140" s="215" t="b">
        <f t="shared" si="18"/>
        <v>1</v>
      </c>
      <c r="T140" s="215" t="b">
        <f t="shared" si="19"/>
        <v>1</v>
      </c>
      <c r="U140" s="215" t="b">
        <f t="shared" si="20"/>
        <v>1</v>
      </c>
      <c r="V140" s="215" t="b">
        <f t="shared" si="21"/>
        <v>1</v>
      </c>
      <c r="W140" s="215" t="b">
        <f t="shared" si="22"/>
        <v>1</v>
      </c>
      <c r="X140" s="215" t="b">
        <f t="shared" si="23"/>
        <v>1</v>
      </c>
      <c r="Y140" s="215" t="b">
        <f t="shared" si="24"/>
        <v>1</v>
      </c>
      <c r="Z140" s="215" t="b">
        <f t="shared" si="25"/>
        <v>1</v>
      </c>
      <c r="AA140" s="215" t="b">
        <f t="shared" si="26"/>
        <v>1</v>
      </c>
      <c r="AB140" s="215" t="b">
        <f t="shared" si="27"/>
        <v>1</v>
      </c>
      <c r="AC140" s="215" t="b">
        <f t="shared" si="28"/>
        <v>1</v>
      </c>
    </row>
    <row r="141" spans="1:29" ht="15.75">
      <c r="A141" s="77">
        <v>120</v>
      </c>
      <c r="B141" s="134"/>
      <c r="C141" s="130"/>
      <c r="D141" s="144"/>
      <c r="E141" s="150"/>
      <c r="F141" s="168"/>
      <c r="G141" s="107"/>
      <c r="H141" s="107"/>
      <c r="I141" s="173"/>
      <c r="J141" s="106"/>
      <c r="K141" s="107"/>
      <c r="L141" s="107"/>
      <c r="M141" s="107"/>
      <c r="N141" s="119"/>
      <c r="O141" s="208"/>
      <c r="P141" s="215" t="b">
        <f t="shared" si="15"/>
        <v>1</v>
      </c>
      <c r="Q141" s="215" t="b">
        <f t="shared" si="16"/>
        <v>1</v>
      </c>
      <c r="R141" s="215" t="b">
        <f t="shared" si="17"/>
        <v>1</v>
      </c>
      <c r="S141" s="215" t="b">
        <f t="shared" si="18"/>
        <v>1</v>
      </c>
      <c r="T141" s="215" t="b">
        <f t="shared" si="19"/>
        <v>1</v>
      </c>
      <c r="U141" s="215" t="b">
        <f t="shared" si="20"/>
        <v>1</v>
      </c>
      <c r="V141" s="215" t="b">
        <f t="shared" si="21"/>
        <v>1</v>
      </c>
      <c r="W141" s="215" t="b">
        <f t="shared" si="22"/>
        <v>1</v>
      </c>
      <c r="X141" s="215" t="b">
        <f t="shared" si="23"/>
        <v>1</v>
      </c>
      <c r="Y141" s="215" t="b">
        <f t="shared" si="24"/>
        <v>1</v>
      </c>
      <c r="Z141" s="215" t="b">
        <f t="shared" si="25"/>
        <v>1</v>
      </c>
      <c r="AA141" s="215" t="b">
        <f t="shared" si="26"/>
        <v>1</v>
      </c>
      <c r="AB141" s="215" t="b">
        <f t="shared" si="27"/>
        <v>1</v>
      </c>
      <c r="AC141" s="215" t="b">
        <f t="shared" si="28"/>
        <v>1</v>
      </c>
    </row>
    <row r="142" spans="1:29" ht="15.75">
      <c r="A142" s="77">
        <v>121</v>
      </c>
      <c r="B142" s="134"/>
      <c r="C142" s="130"/>
      <c r="D142" s="144"/>
      <c r="E142" s="150"/>
      <c r="F142" s="168"/>
      <c r="G142" s="107"/>
      <c r="H142" s="107"/>
      <c r="I142" s="173"/>
      <c r="J142" s="106"/>
      <c r="K142" s="107"/>
      <c r="L142" s="107"/>
      <c r="M142" s="107"/>
      <c r="N142" s="119"/>
      <c r="O142" s="208"/>
      <c r="P142" s="215" t="b">
        <f t="shared" si="15"/>
        <v>1</v>
      </c>
      <c r="Q142" s="215" t="b">
        <f t="shared" si="16"/>
        <v>1</v>
      </c>
      <c r="R142" s="215" t="b">
        <f t="shared" si="17"/>
        <v>1</v>
      </c>
      <c r="S142" s="215" t="b">
        <f t="shared" si="18"/>
        <v>1</v>
      </c>
      <c r="T142" s="215" t="b">
        <f t="shared" si="19"/>
        <v>1</v>
      </c>
      <c r="U142" s="215" t="b">
        <f t="shared" si="20"/>
        <v>1</v>
      </c>
      <c r="V142" s="215" t="b">
        <f t="shared" si="21"/>
        <v>1</v>
      </c>
      <c r="W142" s="215" t="b">
        <f t="shared" si="22"/>
        <v>1</v>
      </c>
      <c r="X142" s="215" t="b">
        <f t="shared" si="23"/>
        <v>1</v>
      </c>
      <c r="Y142" s="215" t="b">
        <f t="shared" si="24"/>
        <v>1</v>
      </c>
      <c r="Z142" s="215" t="b">
        <f t="shared" si="25"/>
        <v>1</v>
      </c>
      <c r="AA142" s="215" t="b">
        <f t="shared" si="26"/>
        <v>1</v>
      </c>
      <c r="AB142" s="215" t="b">
        <f t="shared" si="27"/>
        <v>1</v>
      </c>
      <c r="AC142" s="215" t="b">
        <f t="shared" si="28"/>
        <v>1</v>
      </c>
    </row>
    <row r="143" spans="1:29" ht="15.75">
      <c r="A143" s="77">
        <v>122</v>
      </c>
      <c r="B143" s="134"/>
      <c r="C143" s="130"/>
      <c r="D143" s="144"/>
      <c r="E143" s="150"/>
      <c r="F143" s="168"/>
      <c r="G143" s="107"/>
      <c r="H143" s="107"/>
      <c r="I143" s="173"/>
      <c r="J143" s="106"/>
      <c r="K143" s="107"/>
      <c r="L143" s="107"/>
      <c r="M143" s="107"/>
      <c r="N143" s="119"/>
      <c r="O143" s="208"/>
      <c r="P143" s="215" t="b">
        <f t="shared" si="15"/>
        <v>1</v>
      </c>
      <c r="Q143" s="215" t="b">
        <f t="shared" si="16"/>
        <v>1</v>
      </c>
      <c r="R143" s="215" t="b">
        <f t="shared" si="17"/>
        <v>1</v>
      </c>
      <c r="S143" s="215" t="b">
        <f t="shared" si="18"/>
        <v>1</v>
      </c>
      <c r="T143" s="215" t="b">
        <f t="shared" si="19"/>
        <v>1</v>
      </c>
      <c r="U143" s="215" t="b">
        <f t="shared" si="20"/>
        <v>1</v>
      </c>
      <c r="V143" s="215" t="b">
        <f t="shared" si="21"/>
        <v>1</v>
      </c>
      <c r="W143" s="215" t="b">
        <f t="shared" si="22"/>
        <v>1</v>
      </c>
      <c r="X143" s="215" t="b">
        <f t="shared" si="23"/>
        <v>1</v>
      </c>
      <c r="Y143" s="215" t="b">
        <f t="shared" si="24"/>
        <v>1</v>
      </c>
      <c r="Z143" s="215" t="b">
        <f t="shared" si="25"/>
        <v>1</v>
      </c>
      <c r="AA143" s="215" t="b">
        <f t="shared" si="26"/>
        <v>1</v>
      </c>
      <c r="AB143" s="215" t="b">
        <f t="shared" si="27"/>
        <v>1</v>
      </c>
      <c r="AC143" s="215" t="b">
        <f t="shared" si="28"/>
        <v>1</v>
      </c>
    </row>
    <row r="144" spans="1:29" ht="15.75">
      <c r="A144" s="77">
        <v>123</v>
      </c>
      <c r="B144" s="134"/>
      <c r="C144" s="130"/>
      <c r="D144" s="144"/>
      <c r="E144" s="150"/>
      <c r="F144" s="168"/>
      <c r="G144" s="107"/>
      <c r="H144" s="107"/>
      <c r="I144" s="173"/>
      <c r="J144" s="106"/>
      <c r="K144" s="107"/>
      <c r="L144" s="107"/>
      <c r="M144" s="107"/>
      <c r="N144" s="119"/>
      <c r="O144" s="208"/>
      <c r="P144" s="215" t="b">
        <f t="shared" si="15"/>
        <v>1</v>
      </c>
      <c r="Q144" s="215" t="b">
        <f t="shared" si="16"/>
        <v>1</v>
      </c>
      <c r="R144" s="215" t="b">
        <f t="shared" si="17"/>
        <v>1</v>
      </c>
      <c r="S144" s="215" t="b">
        <f t="shared" si="18"/>
        <v>1</v>
      </c>
      <c r="T144" s="215" t="b">
        <f t="shared" si="19"/>
        <v>1</v>
      </c>
      <c r="U144" s="215" t="b">
        <f t="shared" si="20"/>
        <v>1</v>
      </c>
      <c r="V144" s="215" t="b">
        <f t="shared" si="21"/>
        <v>1</v>
      </c>
      <c r="W144" s="215" t="b">
        <f t="shared" si="22"/>
        <v>1</v>
      </c>
      <c r="X144" s="215" t="b">
        <f t="shared" si="23"/>
        <v>1</v>
      </c>
      <c r="Y144" s="215" t="b">
        <f t="shared" si="24"/>
        <v>1</v>
      </c>
      <c r="Z144" s="215" t="b">
        <f t="shared" si="25"/>
        <v>1</v>
      </c>
      <c r="AA144" s="215" t="b">
        <f t="shared" si="26"/>
        <v>1</v>
      </c>
      <c r="AB144" s="215" t="b">
        <f t="shared" si="27"/>
        <v>1</v>
      </c>
      <c r="AC144" s="215" t="b">
        <f t="shared" si="28"/>
        <v>1</v>
      </c>
    </row>
    <row r="145" spans="1:29" ht="15.75">
      <c r="A145" s="77">
        <v>124</v>
      </c>
      <c r="B145" s="134"/>
      <c r="C145" s="130"/>
      <c r="D145" s="144"/>
      <c r="E145" s="150"/>
      <c r="F145" s="168"/>
      <c r="G145" s="107"/>
      <c r="H145" s="107"/>
      <c r="I145" s="173"/>
      <c r="J145" s="106"/>
      <c r="K145" s="107"/>
      <c r="L145" s="107"/>
      <c r="M145" s="107"/>
      <c r="N145" s="119"/>
      <c r="O145" s="208"/>
      <c r="P145" s="215" t="b">
        <f t="shared" si="15"/>
        <v>1</v>
      </c>
      <c r="Q145" s="215" t="b">
        <f t="shared" si="16"/>
        <v>1</v>
      </c>
      <c r="R145" s="215" t="b">
        <f t="shared" si="17"/>
        <v>1</v>
      </c>
      <c r="S145" s="215" t="b">
        <f t="shared" si="18"/>
        <v>1</v>
      </c>
      <c r="T145" s="215" t="b">
        <f t="shared" si="19"/>
        <v>1</v>
      </c>
      <c r="U145" s="215" t="b">
        <f t="shared" si="20"/>
        <v>1</v>
      </c>
      <c r="V145" s="215" t="b">
        <f t="shared" si="21"/>
        <v>1</v>
      </c>
      <c r="W145" s="215" t="b">
        <f t="shared" si="22"/>
        <v>1</v>
      </c>
      <c r="X145" s="215" t="b">
        <f t="shared" si="23"/>
        <v>1</v>
      </c>
      <c r="Y145" s="215" t="b">
        <f t="shared" si="24"/>
        <v>1</v>
      </c>
      <c r="Z145" s="215" t="b">
        <f t="shared" si="25"/>
        <v>1</v>
      </c>
      <c r="AA145" s="215" t="b">
        <f t="shared" si="26"/>
        <v>1</v>
      </c>
      <c r="AB145" s="215" t="b">
        <f t="shared" si="27"/>
        <v>1</v>
      </c>
      <c r="AC145" s="215" t="b">
        <f t="shared" si="28"/>
        <v>1</v>
      </c>
    </row>
    <row r="146" spans="1:29" ht="15.75">
      <c r="A146" s="77">
        <v>125</v>
      </c>
      <c r="B146" s="134"/>
      <c r="C146" s="130"/>
      <c r="D146" s="144"/>
      <c r="E146" s="150"/>
      <c r="F146" s="168"/>
      <c r="G146" s="107"/>
      <c r="H146" s="107"/>
      <c r="I146" s="173"/>
      <c r="J146" s="106"/>
      <c r="K146" s="107"/>
      <c r="L146" s="107"/>
      <c r="M146" s="107"/>
      <c r="N146" s="119"/>
      <c r="O146" s="208"/>
      <c r="P146" s="215" t="b">
        <f t="shared" si="15"/>
        <v>1</v>
      </c>
      <c r="Q146" s="215" t="b">
        <f t="shared" si="16"/>
        <v>1</v>
      </c>
      <c r="R146" s="215" t="b">
        <f t="shared" si="17"/>
        <v>1</v>
      </c>
      <c r="S146" s="215" t="b">
        <f t="shared" si="18"/>
        <v>1</v>
      </c>
      <c r="T146" s="215" t="b">
        <f t="shared" si="19"/>
        <v>1</v>
      </c>
      <c r="U146" s="215" t="b">
        <f t="shared" si="20"/>
        <v>1</v>
      </c>
      <c r="V146" s="215" t="b">
        <f t="shared" si="21"/>
        <v>1</v>
      </c>
      <c r="W146" s="215" t="b">
        <f t="shared" si="22"/>
        <v>1</v>
      </c>
      <c r="X146" s="215" t="b">
        <f t="shared" si="23"/>
        <v>1</v>
      </c>
      <c r="Y146" s="215" t="b">
        <f t="shared" si="24"/>
        <v>1</v>
      </c>
      <c r="Z146" s="215" t="b">
        <f t="shared" si="25"/>
        <v>1</v>
      </c>
      <c r="AA146" s="215" t="b">
        <f t="shared" si="26"/>
        <v>1</v>
      </c>
      <c r="AB146" s="215" t="b">
        <f t="shared" si="27"/>
        <v>1</v>
      </c>
      <c r="AC146" s="215" t="b">
        <f t="shared" si="28"/>
        <v>1</v>
      </c>
    </row>
    <row r="147" spans="1:29" ht="15.75">
      <c r="A147" s="77">
        <v>126</v>
      </c>
      <c r="B147" s="134"/>
      <c r="C147" s="130"/>
      <c r="D147" s="144"/>
      <c r="E147" s="150"/>
      <c r="F147" s="168"/>
      <c r="G147" s="107"/>
      <c r="H147" s="107"/>
      <c r="I147" s="173"/>
      <c r="J147" s="106"/>
      <c r="K147" s="107"/>
      <c r="L147" s="107"/>
      <c r="M147" s="107"/>
      <c r="N147" s="119"/>
      <c r="O147" s="208"/>
      <c r="P147" s="215" t="b">
        <f t="shared" si="15"/>
        <v>1</v>
      </c>
      <c r="Q147" s="215" t="b">
        <f t="shared" si="16"/>
        <v>1</v>
      </c>
      <c r="R147" s="215" t="b">
        <f t="shared" si="17"/>
        <v>1</v>
      </c>
      <c r="S147" s="215" t="b">
        <f t="shared" si="18"/>
        <v>1</v>
      </c>
      <c r="T147" s="215" t="b">
        <f t="shared" si="19"/>
        <v>1</v>
      </c>
      <c r="U147" s="215" t="b">
        <f t="shared" si="20"/>
        <v>1</v>
      </c>
      <c r="V147" s="215" t="b">
        <f t="shared" si="21"/>
        <v>1</v>
      </c>
      <c r="W147" s="215" t="b">
        <f t="shared" si="22"/>
        <v>1</v>
      </c>
      <c r="X147" s="215" t="b">
        <f t="shared" si="23"/>
        <v>1</v>
      </c>
      <c r="Y147" s="215" t="b">
        <f t="shared" si="24"/>
        <v>1</v>
      </c>
      <c r="Z147" s="215" t="b">
        <f t="shared" si="25"/>
        <v>1</v>
      </c>
      <c r="AA147" s="215" t="b">
        <f t="shared" si="26"/>
        <v>1</v>
      </c>
      <c r="AB147" s="215" t="b">
        <f t="shared" si="27"/>
        <v>1</v>
      </c>
      <c r="AC147" s="215" t="b">
        <f t="shared" si="28"/>
        <v>1</v>
      </c>
    </row>
    <row r="148" spans="1:29" ht="15.75">
      <c r="A148" s="77">
        <v>127</v>
      </c>
      <c r="B148" s="134"/>
      <c r="C148" s="130"/>
      <c r="D148" s="144"/>
      <c r="E148" s="150"/>
      <c r="F148" s="168"/>
      <c r="G148" s="107"/>
      <c r="H148" s="107"/>
      <c r="I148" s="173"/>
      <c r="J148" s="106"/>
      <c r="K148" s="107"/>
      <c r="L148" s="107"/>
      <c r="M148" s="107"/>
      <c r="N148" s="119"/>
      <c r="O148" s="208"/>
      <c r="P148" s="215" t="b">
        <f t="shared" si="15"/>
        <v>1</v>
      </c>
      <c r="Q148" s="215" t="b">
        <f t="shared" si="16"/>
        <v>1</v>
      </c>
      <c r="R148" s="215" t="b">
        <f t="shared" si="17"/>
        <v>1</v>
      </c>
      <c r="S148" s="215" t="b">
        <f t="shared" si="18"/>
        <v>1</v>
      </c>
      <c r="T148" s="215" t="b">
        <f t="shared" si="19"/>
        <v>1</v>
      </c>
      <c r="U148" s="215" t="b">
        <f t="shared" si="20"/>
        <v>1</v>
      </c>
      <c r="V148" s="215" t="b">
        <f t="shared" si="21"/>
        <v>1</v>
      </c>
      <c r="W148" s="215" t="b">
        <f t="shared" si="22"/>
        <v>1</v>
      </c>
      <c r="X148" s="215" t="b">
        <f t="shared" si="23"/>
        <v>1</v>
      </c>
      <c r="Y148" s="215" t="b">
        <f t="shared" si="24"/>
        <v>1</v>
      </c>
      <c r="Z148" s="215" t="b">
        <f t="shared" si="25"/>
        <v>1</v>
      </c>
      <c r="AA148" s="215" t="b">
        <f t="shared" si="26"/>
        <v>1</v>
      </c>
      <c r="AB148" s="215" t="b">
        <f t="shared" si="27"/>
        <v>1</v>
      </c>
      <c r="AC148" s="215" t="b">
        <f t="shared" si="28"/>
        <v>1</v>
      </c>
    </row>
    <row r="149" spans="1:29" ht="15.75">
      <c r="A149" s="77">
        <v>128</v>
      </c>
      <c r="B149" s="134"/>
      <c r="C149" s="130"/>
      <c r="D149" s="144"/>
      <c r="E149" s="150"/>
      <c r="F149" s="168"/>
      <c r="G149" s="107"/>
      <c r="H149" s="107"/>
      <c r="I149" s="173"/>
      <c r="J149" s="106"/>
      <c r="K149" s="107"/>
      <c r="L149" s="107"/>
      <c r="M149" s="107"/>
      <c r="N149" s="119"/>
      <c r="O149" s="208"/>
      <c r="P149" s="215" t="b">
        <f t="shared" si="15"/>
        <v>1</v>
      </c>
      <c r="Q149" s="215" t="b">
        <f t="shared" si="16"/>
        <v>1</v>
      </c>
      <c r="R149" s="215" t="b">
        <f t="shared" si="17"/>
        <v>1</v>
      </c>
      <c r="S149" s="215" t="b">
        <f t="shared" si="18"/>
        <v>1</v>
      </c>
      <c r="T149" s="215" t="b">
        <f t="shared" si="19"/>
        <v>1</v>
      </c>
      <c r="U149" s="215" t="b">
        <f t="shared" si="20"/>
        <v>1</v>
      </c>
      <c r="V149" s="215" t="b">
        <f t="shared" si="21"/>
        <v>1</v>
      </c>
      <c r="W149" s="215" t="b">
        <f t="shared" si="22"/>
        <v>1</v>
      </c>
      <c r="X149" s="215" t="b">
        <f t="shared" si="23"/>
        <v>1</v>
      </c>
      <c r="Y149" s="215" t="b">
        <f t="shared" si="24"/>
        <v>1</v>
      </c>
      <c r="Z149" s="215" t="b">
        <f t="shared" si="25"/>
        <v>1</v>
      </c>
      <c r="AA149" s="215" t="b">
        <f t="shared" si="26"/>
        <v>1</v>
      </c>
      <c r="AB149" s="215" t="b">
        <f t="shared" si="27"/>
        <v>1</v>
      </c>
      <c r="AC149" s="215" t="b">
        <f t="shared" si="28"/>
        <v>1</v>
      </c>
    </row>
    <row r="150" spans="1:29" ht="15.75">
      <c r="A150" s="77">
        <v>129</v>
      </c>
      <c r="B150" s="134"/>
      <c r="C150" s="130"/>
      <c r="D150" s="144"/>
      <c r="E150" s="150"/>
      <c r="F150" s="168"/>
      <c r="G150" s="107"/>
      <c r="H150" s="107"/>
      <c r="I150" s="173"/>
      <c r="J150" s="106"/>
      <c r="K150" s="107"/>
      <c r="L150" s="107"/>
      <c r="M150" s="107"/>
      <c r="N150" s="119"/>
      <c r="O150" s="208"/>
      <c r="P150" s="215" t="b">
        <f t="shared" ref="P150:P213" si="29">IF(B150="",TRUE,(IF(ISNUMBER(MATCH(B150,CountriesList,0)),TRUE,FALSE)))</f>
        <v>1</v>
      </c>
      <c r="Q150" s="215" t="b">
        <f t="shared" ref="Q150:Q213" si="30">IF(F150="",TRUE,(IF(ISNUMBER(MATCH(F150,Yes_No,0)),TRUE,FALSE)))</f>
        <v>1</v>
      </c>
      <c r="R150" s="215" t="b">
        <f t="shared" ref="R150:R213" si="31">IF(G150="",TRUE,(IF(ISNUMBER(MATCH(G150,Yes_No,0)),TRUE,FALSE)))</f>
        <v>1</v>
      </c>
      <c r="S150" s="215" t="b">
        <f t="shared" ref="S150:S213" si="32">IF(H150="",TRUE,(IF(ISNUMBER(MATCH(H150,Yes_No,0)),TRUE,FALSE)))</f>
        <v>1</v>
      </c>
      <c r="T150" s="215" t="b">
        <f t="shared" ref="T150:T213" si="33">IF(I150="",TRUE,(IF(ISNUMBER(MATCH(I150,Yes_No,0)),TRUE,FALSE)))</f>
        <v>1</v>
      </c>
      <c r="U150" s="215" t="b">
        <f t="shared" ref="U150:U213" si="34">IF(J150="",TRUE,(IF(ISNUMBER(MATCH(J150,Languages,0)),TRUE,FALSE)))</f>
        <v>1</v>
      </c>
      <c r="V150" s="215" t="b">
        <f t="shared" ref="V150:V213" si="35">IF(K150="",TRUE,(IF(ISNUMBER(MATCH(K150,Languages,0)),TRUE,FALSE)))</f>
        <v>1</v>
      </c>
      <c r="W150" s="215" t="b">
        <f t="shared" ref="W150:W213" si="36">IF(L150="",TRUE,(IF(ISNUMBER(MATCH(L150,Languages,0)),TRUE,FALSE)))</f>
        <v>1</v>
      </c>
      <c r="X150" s="215" t="b">
        <f t="shared" ref="X150:X213" si="37">IF(M150="",TRUE,(IF(ISNUMBER(MATCH(M150,Languages,0)),TRUE,FALSE)))</f>
        <v>1</v>
      </c>
      <c r="Y150" s="215" t="b">
        <f t="shared" ref="Y150:Y213" si="38">IF(N150="",TRUE,(IF(ISNUMBER(MATCH(N150,Languages,0)),TRUE,FALSE)))</f>
        <v>1</v>
      </c>
      <c r="Z150" s="215" t="b">
        <f t="shared" si="25"/>
        <v>1</v>
      </c>
      <c r="AA150" s="215" t="b">
        <f t="shared" si="26"/>
        <v>1</v>
      </c>
      <c r="AB150" s="215" t="b">
        <f t="shared" si="27"/>
        <v>1</v>
      </c>
      <c r="AC150" s="215" t="b">
        <f t="shared" si="28"/>
        <v>1</v>
      </c>
    </row>
    <row r="151" spans="1:29" ht="15.75">
      <c r="A151" s="77">
        <v>130</v>
      </c>
      <c r="B151" s="134"/>
      <c r="C151" s="130"/>
      <c r="D151" s="144"/>
      <c r="E151" s="150"/>
      <c r="F151" s="168"/>
      <c r="G151" s="107"/>
      <c r="H151" s="107"/>
      <c r="I151" s="173"/>
      <c r="J151" s="106"/>
      <c r="K151" s="107"/>
      <c r="L151" s="107"/>
      <c r="M151" s="107"/>
      <c r="N151" s="119"/>
      <c r="O151" s="208"/>
      <c r="P151" s="215" t="b">
        <f t="shared" si="29"/>
        <v>1</v>
      </c>
      <c r="Q151" s="215" t="b">
        <f t="shared" si="30"/>
        <v>1</v>
      </c>
      <c r="R151" s="215" t="b">
        <f t="shared" si="31"/>
        <v>1</v>
      </c>
      <c r="S151" s="215" t="b">
        <f t="shared" si="32"/>
        <v>1</v>
      </c>
      <c r="T151" s="215" t="b">
        <f t="shared" si="33"/>
        <v>1</v>
      </c>
      <c r="U151" s="215" t="b">
        <f t="shared" si="34"/>
        <v>1</v>
      </c>
      <c r="V151" s="215" t="b">
        <f t="shared" si="35"/>
        <v>1</v>
      </c>
      <c r="W151" s="215" t="b">
        <f t="shared" si="36"/>
        <v>1</v>
      </c>
      <c r="X151" s="215" t="b">
        <f t="shared" si="37"/>
        <v>1</v>
      </c>
      <c r="Y151" s="215" t="b">
        <f t="shared" si="38"/>
        <v>1</v>
      </c>
      <c r="Z151" s="215" t="b">
        <f t="shared" ref="Z151:Z214" si="39">IF(B151="",TRUE,IF(OR(C151="",D151="",E151="",F151="",G151="",H151="",I151="",J151="",K151="",L151="",M151="",N151=""),FALSE,TRUE))</f>
        <v>1</v>
      </c>
      <c r="AA151" s="215" t="b">
        <f t="shared" ref="AA151:AA214" si="40">IF(B151&lt;&gt;"",TRUE,IF(OR(C151&lt;&gt;"",D151&lt;&gt;"",E151&lt;&gt;"",F151&lt;&gt;"",G151&lt;&gt;"",H151&lt;&gt;"",I151&lt;&gt;"",J151&lt;&gt;"",K151&lt;&gt;"",L151&lt;&gt;"",M151&lt;&gt;"",N151&lt;&gt;""),FALSE,TRUE))</f>
        <v>1</v>
      </c>
      <c r="AB151" s="215" t="b">
        <f t="shared" ref="AB151:AB214" si="41">IF(AND(B151&lt;&gt;"",C151=0,D151=0,E151=0,F151="NO",G151="NO",H151="NO",I151="NO",J151="N/A",K151="N/A",L151="N/A",M151="N/A",N151="N/A"),FALSE,TRUE)</f>
        <v>1</v>
      </c>
      <c r="AC151" s="215" t="b">
        <f t="shared" ref="AC151:AC214" si="42">IF(AND(OR(F151="YES",G151="YES",H151="YES",I151="YES"),AND(J151="N/A",K151="N/A",L151="N/A",M151="N/A",N151="N/A")),FALSE,TRUE)</f>
        <v>1</v>
      </c>
    </row>
    <row r="152" spans="1:29" ht="15.75">
      <c r="A152" s="77">
        <v>131</v>
      </c>
      <c r="B152" s="134"/>
      <c r="C152" s="130"/>
      <c r="D152" s="144"/>
      <c r="E152" s="150"/>
      <c r="F152" s="168"/>
      <c r="G152" s="107"/>
      <c r="H152" s="107"/>
      <c r="I152" s="173"/>
      <c r="J152" s="106"/>
      <c r="K152" s="107"/>
      <c r="L152" s="107"/>
      <c r="M152" s="107"/>
      <c r="N152" s="119"/>
      <c r="O152" s="208"/>
      <c r="P152" s="215" t="b">
        <f t="shared" si="29"/>
        <v>1</v>
      </c>
      <c r="Q152" s="215" t="b">
        <f t="shared" si="30"/>
        <v>1</v>
      </c>
      <c r="R152" s="215" t="b">
        <f t="shared" si="31"/>
        <v>1</v>
      </c>
      <c r="S152" s="215" t="b">
        <f t="shared" si="32"/>
        <v>1</v>
      </c>
      <c r="T152" s="215" t="b">
        <f t="shared" si="33"/>
        <v>1</v>
      </c>
      <c r="U152" s="215" t="b">
        <f t="shared" si="34"/>
        <v>1</v>
      </c>
      <c r="V152" s="215" t="b">
        <f t="shared" si="35"/>
        <v>1</v>
      </c>
      <c r="W152" s="215" t="b">
        <f t="shared" si="36"/>
        <v>1</v>
      </c>
      <c r="X152" s="215" t="b">
        <f t="shared" si="37"/>
        <v>1</v>
      </c>
      <c r="Y152" s="215" t="b">
        <f t="shared" si="38"/>
        <v>1</v>
      </c>
      <c r="Z152" s="215" t="b">
        <f t="shared" si="39"/>
        <v>1</v>
      </c>
      <c r="AA152" s="215" t="b">
        <f t="shared" si="40"/>
        <v>1</v>
      </c>
      <c r="AB152" s="215" t="b">
        <f t="shared" si="41"/>
        <v>1</v>
      </c>
      <c r="AC152" s="215" t="b">
        <f t="shared" si="42"/>
        <v>1</v>
      </c>
    </row>
    <row r="153" spans="1:29" ht="15.75">
      <c r="A153" s="77">
        <v>132</v>
      </c>
      <c r="B153" s="134"/>
      <c r="C153" s="130"/>
      <c r="D153" s="144"/>
      <c r="E153" s="150"/>
      <c r="F153" s="168"/>
      <c r="G153" s="107"/>
      <c r="H153" s="107"/>
      <c r="I153" s="173"/>
      <c r="J153" s="106"/>
      <c r="K153" s="107"/>
      <c r="L153" s="107"/>
      <c r="M153" s="107"/>
      <c r="N153" s="119"/>
      <c r="O153" s="208"/>
      <c r="P153" s="215" t="b">
        <f t="shared" si="29"/>
        <v>1</v>
      </c>
      <c r="Q153" s="215" t="b">
        <f t="shared" si="30"/>
        <v>1</v>
      </c>
      <c r="R153" s="215" t="b">
        <f t="shared" si="31"/>
        <v>1</v>
      </c>
      <c r="S153" s="215" t="b">
        <f t="shared" si="32"/>
        <v>1</v>
      </c>
      <c r="T153" s="215" t="b">
        <f t="shared" si="33"/>
        <v>1</v>
      </c>
      <c r="U153" s="215" t="b">
        <f t="shared" si="34"/>
        <v>1</v>
      </c>
      <c r="V153" s="215" t="b">
        <f t="shared" si="35"/>
        <v>1</v>
      </c>
      <c r="W153" s="215" t="b">
        <f t="shared" si="36"/>
        <v>1</v>
      </c>
      <c r="X153" s="215" t="b">
        <f t="shared" si="37"/>
        <v>1</v>
      </c>
      <c r="Y153" s="215" t="b">
        <f t="shared" si="38"/>
        <v>1</v>
      </c>
      <c r="Z153" s="215" t="b">
        <f t="shared" si="39"/>
        <v>1</v>
      </c>
      <c r="AA153" s="215" t="b">
        <f t="shared" si="40"/>
        <v>1</v>
      </c>
      <c r="AB153" s="215" t="b">
        <f t="shared" si="41"/>
        <v>1</v>
      </c>
      <c r="AC153" s="215" t="b">
        <f t="shared" si="42"/>
        <v>1</v>
      </c>
    </row>
    <row r="154" spans="1:29" ht="15.75">
      <c r="A154" s="77">
        <v>133</v>
      </c>
      <c r="B154" s="134"/>
      <c r="C154" s="130"/>
      <c r="D154" s="144"/>
      <c r="E154" s="150"/>
      <c r="F154" s="168"/>
      <c r="G154" s="107"/>
      <c r="H154" s="107"/>
      <c r="I154" s="173"/>
      <c r="J154" s="106"/>
      <c r="K154" s="107"/>
      <c r="L154" s="107"/>
      <c r="M154" s="107"/>
      <c r="N154" s="119"/>
      <c r="O154" s="208"/>
      <c r="P154" s="215" t="b">
        <f t="shared" si="29"/>
        <v>1</v>
      </c>
      <c r="Q154" s="215" t="b">
        <f t="shared" si="30"/>
        <v>1</v>
      </c>
      <c r="R154" s="215" t="b">
        <f t="shared" si="31"/>
        <v>1</v>
      </c>
      <c r="S154" s="215" t="b">
        <f t="shared" si="32"/>
        <v>1</v>
      </c>
      <c r="T154" s="215" t="b">
        <f t="shared" si="33"/>
        <v>1</v>
      </c>
      <c r="U154" s="215" t="b">
        <f t="shared" si="34"/>
        <v>1</v>
      </c>
      <c r="V154" s="215" t="b">
        <f t="shared" si="35"/>
        <v>1</v>
      </c>
      <c r="W154" s="215" t="b">
        <f t="shared" si="36"/>
        <v>1</v>
      </c>
      <c r="X154" s="215" t="b">
        <f t="shared" si="37"/>
        <v>1</v>
      </c>
      <c r="Y154" s="215" t="b">
        <f t="shared" si="38"/>
        <v>1</v>
      </c>
      <c r="Z154" s="215" t="b">
        <f t="shared" si="39"/>
        <v>1</v>
      </c>
      <c r="AA154" s="215" t="b">
        <f t="shared" si="40"/>
        <v>1</v>
      </c>
      <c r="AB154" s="215" t="b">
        <f t="shared" si="41"/>
        <v>1</v>
      </c>
      <c r="AC154" s="215" t="b">
        <f t="shared" si="42"/>
        <v>1</v>
      </c>
    </row>
    <row r="155" spans="1:29" ht="15.75">
      <c r="A155" s="77">
        <v>134</v>
      </c>
      <c r="B155" s="134"/>
      <c r="C155" s="130"/>
      <c r="D155" s="144"/>
      <c r="E155" s="150"/>
      <c r="F155" s="168"/>
      <c r="G155" s="107"/>
      <c r="H155" s="107"/>
      <c r="I155" s="173"/>
      <c r="J155" s="106"/>
      <c r="K155" s="107"/>
      <c r="L155" s="107"/>
      <c r="M155" s="107"/>
      <c r="N155" s="119"/>
      <c r="O155" s="208"/>
      <c r="P155" s="215" t="b">
        <f t="shared" si="29"/>
        <v>1</v>
      </c>
      <c r="Q155" s="215" t="b">
        <f t="shared" si="30"/>
        <v>1</v>
      </c>
      <c r="R155" s="215" t="b">
        <f t="shared" si="31"/>
        <v>1</v>
      </c>
      <c r="S155" s="215" t="b">
        <f t="shared" si="32"/>
        <v>1</v>
      </c>
      <c r="T155" s="215" t="b">
        <f t="shared" si="33"/>
        <v>1</v>
      </c>
      <c r="U155" s="215" t="b">
        <f t="shared" si="34"/>
        <v>1</v>
      </c>
      <c r="V155" s="215" t="b">
        <f t="shared" si="35"/>
        <v>1</v>
      </c>
      <c r="W155" s="215" t="b">
        <f t="shared" si="36"/>
        <v>1</v>
      </c>
      <c r="X155" s="215" t="b">
        <f t="shared" si="37"/>
        <v>1</v>
      </c>
      <c r="Y155" s="215" t="b">
        <f t="shared" si="38"/>
        <v>1</v>
      </c>
      <c r="Z155" s="215" t="b">
        <f t="shared" si="39"/>
        <v>1</v>
      </c>
      <c r="AA155" s="215" t="b">
        <f t="shared" si="40"/>
        <v>1</v>
      </c>
      <c r="AB155" s="215" t="b">
        <f t="shared" si="41"/>
        <v>1</v>
      </c>
      <c r="AC155" s="215" t="b">
        <f t="shared" si="42"/>
        <v>1</v>
      </c>
    </row>
    <row r="156" spans="1:29" ht="15.75">
      <c r="A156" s="77">
        <v>135</v>
      </c>
      <c r="B156" s="134"/>
      <c r="C156" s="130"/>
      <c r="D156" s="144"/>
      <c r="E156" s="150"/>
      <c r="F156" s="168"/>
      <c r="G156" s="107"/>
      <c r="H156" s="107"/>
      <c r="I156" s="173"/>
      <c r="J156" s="106"/>
      <c r="K156" s="107"/>
      <c r="L156" s="107"/>
      <c r="M156" s="107"/>
      <c r="N156" s="119"/>
      <c r="O156" s="208"/>
      <c r="P156" s="215" t="b">
        <f t="shared" si="29"/>
        <v>1</v>
      </c>
      <c r="Q156" s="215" t="b">
        <f t="shared" si="30"/>
        <v>1</v>
      </c>
      <c r="R156" s="215" t="b">
        <f t="shared" si="31"/>
        <v>1</v>
      </c>
      <c r="S156" s="215" t="b">
        <f t="shared" si="32"/>
        <v>1</v>
      </c>
      <c r="T156" s="215" t="b">
        <f t="shared" si="33"/>
        <v>1</v>
      </c>
      <c r="U156" s="215" t="b">
        <f t="shared" si="34"/>
        <v>1</v>
      </c>
      <c r="V156" s="215" t="b">
        <f t="shared" si="35"/>
        <v>1</v>
      </c>
      <c r="W156" s="215" t="b">
        <f t="shared" si="36"/>
        <v>1</v>
      </c>
      <c r="X156" s="215" t="b">
        <f t="shared" si="37"/>
        <v>1</v>
      </c>
      <c r="Y156" s="215" t="b">
        <f t="shared" si="38"/>
        <v>1</v>
      </c>
      <c r="Z156" s="215" t="b">
        <f t="shared" si="39"/>
        <v>1</v>
      </c>
      <c r="AA156" s="215" t="b">
        <f t="shared" si="40"/>
        <v>1</v>
      </c>
      <c r="AB156" s="215" t="b">
        <f t="shared" si="41"/>
        <v>1</v>
      </c>
      <c r="AC156" s="215" t="b">
        <f t="shared" si="42"/>
        <v>1</v>
      </c>
    </row>
    <row r="157" spans="1:29" ht="15.75">
      <c r="A157" s="77">
        <v>136</v>
      </c>
      <c r="B157" s="134"/>
      <c r="C157" s="130"/>
      <c r="D157" s="144"/>
      <c r="E157" s="150"/>
      <c r="F157" s="168"/>
      <c r="G157" s="107"/>
      <c r="H157" s="107"/>
      <c r="I157" s="173"/>
      <c r="J157" s="106"/>
      <c r="K157" s="107"/>
      <c r="L157" s="107"/>
      <c r="M157" s="107"/>
      <c r="N157" s="119"/>
      <c r="O157" s="208"/>
      <c r="P157" s="215" t="b">
        <f t="shared" si="29"/>
        <v>1</v>
      </c>
      <c r="Q157" s="215" t="b">
        <f t="shared" si="30"/>
        <v>1</v>
      </c>
      <c r="R157" s="215" t="b">
        <f t="shared" si="31"/>
        <v>1</v>
      </c>
      <c r="S157" s="215" t="b">
        <f t="shared" si="32"/>
        <v>1</v>
      </c>
      <c r="T157" s="215" t="b">
        <f t="shared" si="33"/>
        <v>1</v>
      </c>
      <c r="U157" s="215" t="b">
        <f t="shared" si="34"/>
        <v>1</v>
      </c>
      <c r="V157" s="215" t="b">
        <f t="shared" si="35"/>
        <v>1</v>
      </c>
      <c r="W157" s="215" t="b">
        <f t="shared" si="36"/>
        <v>1</v>
      </c>
      <c r="X157" s="215" t="b">
        <f t="shared" si="37"/>
        <v>1</v>
      </c>
      <c r="Y157" s="215" t="b">
        <f t="shared" si="38"/>
        <v>1</v>
      </c>
      <c r="Z157" s="215" t="b">
        <f t="shared" si="39"/>
        <v>1</v>
      </c>
      <c r="AA157" s="215" t="b">
        <f t="shared" si="40"/>
        <v>1</v>
      </c>
      <c r="AB157" s="215" t="b">
        <f t="shared" si="41"/>
        <v>1</v>
      </c>
      <c r="AC157" s="215" t="b">
        <f t="shared" si="42"/>
        <v>1</v>
      </c>
    </row>
    <row r="158" spans="1:29" ht="15.75">
      <c r="A158" s="77">
        <v>137</v>
      </c>
      <c r="B158" s="134"/>
      <c r="C158" s="130"/>
      <c r="D158" s="144"/>
      <c r="E158" s="150"/>
      <c r="F158" s="168"/>
      <c r="G158" s="107"/>
      <c r="H158" s="107"/>
      <c r="I158" s="173"/>
      <c r="J158" s="106"/>
      <c r="K158" s="107"/>
      <c r="L158" s="107"/>
      <c r="M158" s="107"/>
      <c r="N158" s="119"/>
      <c r="O158" s="208"/>
      <c r="P158" s="215" t="b">
        <f t="shared" si="29"/>
        <v>1</v>
      </c>
      <c r="Q158" s="215" t="b">
        <f t="shared" si="30"/>
        <v>1</v>
      </c>
      <c r="R158" s="215" t="b">
        <f t="shared" si="31"/>
        <v>1</v>
      </c>
      <c r="S158" s="215" t="b">
        <f t="shared" si="32"/>
        <v>1</v>
      </c>
      <c r="T158" s="215" t="b">
        <f t="shared" si="33"/>
        <v>1</v>
      </c>
      <c r="U158" s="215" t="b">
        <f t="shared" si="34"/>
        <v>1</v>
      </c>
      <c r="V158" s="215" t="b">
        <f t="shared" si="35"/>
        <v>1</v>
      </c>
      <c r="W158" s="215" t="b">
        <f t="shared" si="36"/>
        <v>1</v>
      </c>
      <c r="X158" s="215" t="b">
        <f t="shared" si="37"/>
        <v>1</v>
      </c>
      <c r="Y158" s="215" t="b">
        <f t="shared" si="38"/>
        <v>1</v>
      </c>
      <c r="Z158" s="215" t="b">
        <f t="shared" si="39"/>
        <v>1</v>
      </c>
      <c r="AA158" s="215" t="b">
        <f t="shared" si="40"/>
        <v>1</v>
      </c>
      <c r="AB158" s="215" t="b">
        <f t="shared" si="41"/>
        <v>1</v>
      </c>
      <c r="AC158" s="215" t="b">
        <f t="shared" si="42"/>
        <v>1</v>
      </c>
    </row>
    <row r="159" spans="1:29" ht="15.75">
      <c r="A159" s="77">
        <v>138</v>
      </c>
      <c r="B159" s="134"/>
      <c r="C159" s="130"/>
      <c r="D159" s="144"/>
      <c r="E159" s="150"/>
      <c r="F159" s="168"/>
      <c r="G159" s="107"/>
      <c r="H159" s="107"/>
      <c r="I159" s="173"/>
      <c r="J159" s="106"/>
      <c r="K159" s="107"/>
      <c r="L159" s="107"/>
      <c r="M159" s="107"/>
      <c r="N159" s="119"/>
      <c r="O159" s="208"/>
      <c r="P159" s="215" t="b">
        <f t="shared" si="29"/>
        <v>1</v>
      </c>
      <c r="Q159" s="215" t="b">
        <f t="shared" si="30"/>
        <v>1</v>
      </c>
      <c r="R159" s="215" t="b">
        <f t="shared" si="31"/>
        <v>1</v>
      </c>
      <c r="S159" s="215" t="b">
        <f t="shared" si="32"/>
        <v>1</v>
      </c>
      <c r="T159" s="215" t="b">
        <f t="shared" si="33"/>
        <v>1</v>
      </c>
      <c r="U159" s="215" t="b">
        <f t="shared" si="34"/>
        <v>1</v>
      </c>
      <c r="V159" s="215" t="b">
        <f t="shared" si="35"/>
        <v>1</v>
      </c>
      <c r="W159" s="215" t="b">
        <f t="shared" si="36"/>
        <v>1</v>
      </c>
      <c r="X159" s="215" t="b">
        <f t="shared" si="37"/>
        <v>1</v>
      </c>
      <c r="Y159" s="215" t="b">
        <f t="shared" si="38"/>
        <v>1</v>
      </c>
      <c r="Z159" s="215" t="b">
        <f t="shared" si="39"/>
        <v>1</v>
      </c>
      <c r="AA159" s="215" t="b">
        <f t="shared" si="40"/>
        <v>1</v>
      </c>
      <c r="AB159" s="215" t="b">
        <f t="shared" si="41"/>
        <v>1</v>
      </c>
      <c r="AC159" s="215" t="b">
        <f t="shared" si="42"/>
        <v>1</v>
      </c>
    </row>
    <row r="160" spans="1:29" ht="15.75">
      <c r="A160" s="77">
        <v>139</v>
      </c>
      <c r="B160" s="134"/>
      <c r="C160" s="130"/>
      <c r="D160" s="144"/>
      <c r="E160" s="150"/>
      <c r="F160" s="168"/>
      <c r="G160" s="107"/>
      <c r="H160" s="107"/>
      <c r="I160" s="173"/>
      <c r="J160" s="106"/>
      <c r="K160" s="107"/>
      <c r="L160" s="107"/>
      <c r="M160" s="107"/>
      <c r="N160" s="119"/>
      <c r="O160" s="208"/>
      <c r="P160" s="215" t="b">
        <f t="shared" si="29"/>
        <v>1</v>
      </c>
      <c r="Q160" s="215" t="b">
        <f t="shared" si="30"/>
        <v>1</v>
      </c>
      <c r="R160" s="215" t="b">
        <f t="shared" si="31"/>
        <v>1</v>
      </c>
      <c r="S160" s="215" t="b">
        <f t="shared" si="32"/>
        <v>1</v>
      </c>
      <c r="T160" s="215" t="b">
        <f t="shared" si="33"/>
        <v>1</v>
      </c>
      <c r="U160" s="215" t="b">
        <f t="shared" si="34"/>
        <v>1</v>
      </c>
      <c r="V160" s="215" t="b">
        <f t="shared" si="35"/>
        <v>1</v>
      </c>
      <c r="W160" s="215" t="b">
        <f t="shared" si="36"/>
        <v>1</v>
      </c>
      <c r="X160" s="215" t="b">
        <f t="shared" si="37"/>
        <v>1</v>
      </c>
      <c r="Y160" s="215" t="b">
        <f t="shared" si="38"/>
        <v>1</v>
      </c>
      <c r="Z160" s="215" t="b">
        <f t="shared" si="39"/>
        <v>1</v>
      </c>
      <c r="AA160" s="215" t="b">
        <f t="shared" si="40"/>
        <v>1</v>
      </c>
      <c r="AB160" s="215" t="b">
        <f t="shared" si="41"/>
        <v>1</v>
      </c>
      <c r="AC160" s="215" t="b">
        <f t="shared" si="42"/>
        <v>1</v>
      </c>
    </row>
    <row r="161" spans="1:29" ht="15.75">
      <c r="A161" s="77">
        <v>140</v>
      </c>
      <c r="B161" s="134"/>
      <c r="C161" s="130"/>
      <c r="D161" s="144"/>
      <c r="E161" s="150"/>
      <c r="F161" s="168"/>
      <c r="G161" s="107"/>
      <c r="H161" s="107"/>
      <c r="I161" s="173"/>
      <c r="J161" s="106"/>
      <c r="K161" s="107"/>
      <c r="L161" s="107"/>
      <c r="M161" s="107"/>
      <c r="N161" s="119"/>
      <c r="O161" s="208"/>
      <c r="P161" s="215" t="b">
        <f t="shared" si="29"/>
        <v>1</v>
      </c>
      <c r="Q161" s="215" t="b">
        <f t="shared" si="30"/>
        <v>1</v>
      </c>
      <c r="R161" s="215" t="b">
        <f t="shared" si="31"/>
        <v>1</v>
      </c>
      <c r="S161" s="215" t="b">
        <f t="shared" si="32"/>
        <v>1</v>
      </c>
      <c r="T161" s="215" t="b">
        <f t="shared" si="33"/>
        <v>1</v>
      </c>
      <c r="U161" s="215" t="b">
        <f t="shared" si="34"/>
        <v>1</v>
      </c>
      <c r="V161" s="215" t="b">
        <f t="shared" si="35"/>
        <v>1</v>
      </c>
      <c r="W161" s="215" t="b">
        <f t="shared" si="36"/>
        <v>1</v>
      </c>
      <c r="X161" s="215" t="b">
        <f t="shared" si="37"/>
        <v>1</v>
      </c>
      <c r="Y161" s="215" t="b">
        <f t="shared" si="38"/>
        <v>1</v>
      </c>
      <c r="Z161" s="215" t="b">
        <f t="shared" si="39"/>
        <v>1</v>
      </c>
      <c r="AA161" s="215" t="b">
        <f t="shared" si="40"/>
        <v>1</v>
      </c>
      <c r="AB161" s="215" t="b">
        <f t="shared" si="41"/>
        <v>1</v>
      </c>
      <c r="AC161" s="215" t="b">
        <f t="shared" si="42"/>
        <v>1</v>
      </c>
    </row>
    <row r="162" spans="1:29" ht="15.75">
      <c r="A162" s="77">
        <v>141</v>
      </c>
      <c r="B162" s="134"/>
      <c r="C162" s="130"/>
      <c r="D162" s="144"/>
      <c r="E162" s="150"/>
      <c r="F162" s="168"/>
      <c r="G162" s="107"/>
      <c r="H162" s="107"/>
      <c r="I162" s="173"/>
      <c r="J162" s="106"/>
      <c r="K162" s="107"/>
      <c r="L162" s="107"/>
      <c r="M162" s="107"/>
      <c r="N162" s="119"/>
      <c r="O162" s="208"/>
      <c r="P162" s="215" t="b">
        <f t="shared" si="29"/>
        <v>1</v>
      </c>
      <c r="Q162" s="215" t="b">
        <f t="shared" si="30"/>
        <v>1</v>
      </c>
      <c r="R162" s="215" t="b">
        <f t="shared" si="31"/>
        <v>1</v>
      </c>
      <c r="S162" s="215" t="b">
        <f t="shared" si="32"/>
        <v>1</v>
      </c>
      <c r="T162" s="215" t="b">
        <f t="shared" si="33"/>
        <v>1</v>
      </c>
      <c r="U162" s="215" t="b">
        <f t="shared" si="34"/>
        <v>1</v>
      </c>
      <c r="V162" s="215" t="b">
        <f t="shared" si="35"/>
        <v>1</v>
      </c>
      <c r="W162" s="215" t="b">
        <f t="shared" si="36"/>
        <v>1</v>
      </c>
      <c r="X162" s="215" t="b">
        <f t="shared" si="37"/>
        <v>1</v>
      </c>
      <c r="Y162" s="215" t="b">
        <f t="shared" si="38"/>
        <v>1</v>
      </c>
      <c r="Z162" s="215" t="b">
        <f t="shared" si="39"/>
        <v>1</v>
      </c>
      <c r="AA162" s="215" t="b">
        <f t="shared" si="40"/>
        <v>1</v>
      </c>
      <c r="AB162" s="215" t="b">
        <f t="shared" si="41"/>
        <v>1</v>
      </c>
      <c r="AC162" s="215" t="b">
        <f t="shared" si="42"/>
        <v>1</v>
      </c>
    </row>
    <row r="163" spans="1:29" ht="15.75">
      <c r="A163" s="77">
        <v>142</v>
      </c>
      <c r="B163" s="134"/>
      <c r="C163" s="130"/>
      <c r="D163" s="144"/>
      <c r="E163" s="150"/>
      <c r="F163" s="168"/>
      <c r="G163" s="107"/>
      <c r="H163" s="107"/>
      <c r="I163" s="173"/>
      <c r="J163" s="106"/>
      <c r="K163" s="107"/>
      <c r="L163" s="107"/>
      <c r="M163" s="107"/>
      <c r="N163" s="119"/>
      <c r="O163" s="208"/>
      <c r="P163" s="215" t="b">
        <f t="shared" si="29"/>
        <v>1</v>
      </c>
      <c r="Q163" s="215" t="b">
        <f t="shared" si="30"/>
        <v>1</v>
      </c>
      <c r="R163" s="215" t="b">
        <f t="shared" si="31"/>
        <v>1</v>
      </c>
      <c r="S163" s="215" t="b">
        <f t="shared" si="32"/>
        <v>1</v>
      </c>
      <c r="T163" s="215" t="b">
        <f t="shared" si="33"/>
        <v>1</v>
      </c>
      <c r="U163" s="215" t="b">
        <f t="shared" si="34"/>
        <v>1</v>
      </c>
      <c r="V163" s="215" t="b">
        <f t="shared" si="35"/>
        <v>1</v>
      </c>
      <c r="W163" s="215" t="b">
        <f t="shared" si="36"/>
        <v>1</v>
      </c>
      <c r="X163" s="215" t="b">
        <f t="shared" si="37"/>
        <v>1</v>
      </c>
      <c r="Y163" s="215" t="b">
        <f t="shared" si="38"/>
        <v>1</v>
      </c>
      <c r="Z163" s="215" t="b">
        <f t="shared" si="39"/>
        <v>1</v>
      </c>
      <c r="AA163" s="215" t="b">
        <f t="shared" si="40"/>
        <v>1</v>
      </c>
      <c r="AB163" s="215" t="b">
        <f t="shared" si="41"/>
        <v>1</v>
      </c>
      <c r="AC163" s="215" t="b">
        <f t="shared" si="42"/>
        <v>1</v>
      </c>
    </row>
    <row r="164" spans="1:29" ht="15.75">
      <c r="A164" s="77">
        <v>143</v>
      </c>
      <c r="B164" s="134"/>
      <c r="C164" s="130"/>
      <c r="D164" s="144"/>
      <c r="E164" s="150"/>
      <c r="F164" s="168"/>
      <c r="G164" s="107"/>
      <c r="H164" s="107"/>
      <c r="I164" s="173"/>
      <c r="J164" s="106"/>
      <c r="K164" s="107"/>
      <c r="L164" s="107"/>
      <c r="M164" s="107"/>
      <c r="N164" s="119"/>
      <c r="O164" s="208"/>
      <c r="P164" s="215" t="b">
        <f t="shared" si="29"/>
        <v>1</v>
      </c>
      <c r="Q164" s="215" t="b">
        <f t="shared" si="30"/>
        <v>1</v>
      </c>
      <c r="R164" s="215" t="b">
        <f t="shared" si="31"/>
        <v>1</v>
      </c>
      <c r="S164" s="215" t="b">
        <f t="shared" si="32"/>
        <v>1</v>
      </c>
      <c r="T164" s="215" t="b">
        <f t="shared" si="33"/>
        <v>1</v>
      </c>
      <c r="U164" s="215" t="b">
        <f t="shared" si="34"/>
        <v>1</v>
      </c>
      <c r="V164" s="215" t="b">
        <f t="shared" si="35"/>
        <v>1</v>
      </c>
      <c r="W164" s="215" t="b">
        <f t="shared" si="36"/>
        <v>1</v>
      </c>
      <c r="X164" s="215" t="b">
        <f t="shared" si="37"/>
        <v>1</v>
      </c>
      <c r="Y164" s="215" t="b">
        <f t="shared" si="38"/>
        <v>1</v>
      </c>
      <c r="Z164" s="215" t="b">
        <f t="shared" si="39"/>
        <v>1</v>
      </c>
      <c r="AA164" s="215" t="b">
        <f t="shared" si="40"/>
        <v>1</v>
      </c>
      <c r="AB164" s="215" t="b">
        <f t="shared" si="41"/>
        <v>1</v>
      </c>
      <c r="AC164" s="215" t="b">
        <f t="shared" si="42"/>
        <v>1</v>
      </c>
    </row>
    <row r="165" spans="1:29" ht="15.75">
      <c r="A165" s="77">
        <v>144</v>
      </c>
      <c r="B165" s="134"/>
      <c r="C165" s="130"/>
      <c r="D165" s="144"/>
      <c r="E165" s="150"/>
      <c r="F165" s="168"/>
      <c r="G165" s="107"/>
      <c r="H165" s="107"/>
      <c r="I165" s="173"/>
      <c r="J165" s="106"/>
      <c r="K165" s="107"/>
      <c r="L165" s="107"/>
      <c r="M165" s="107"/>
      <c r="N165" s="119"/>
      <c r="O165" s="208"/>
      <c r="P165" s="215" t="b">
        <f t="shared" si="29"/>
        <v>1</v>
      </c>
      <c r="Q165" s="215" t="b">
        <f t="shared" si="30"/>
        <v>1</v>
      </c>
      <c r="R165" s="215" t="b">
        <f t="shared" si="31"/>
        <v>1</v>
      </c>
      <c r="S165" s="215" t="b">
        <f t="shared" si="32"/>
        <v>1</v>
      </c>
      <c r="T165" s="215" t="b">
        <f t="shared" si="33"/>
        <v>1</v>
      </c>
      <c r="U165" s="215" t="b">
        <f t="shared" si="34"/>
        <v>1</v>
      </c>
      <c r="V165" s="215" t="b">
        <f t="shared" si="35"/>
        <v>1</v>
      </c>
      <c r="W165" s="215" t="b">
        <f t="shared" si="36"/>
        <v>1</v>
      </c>
      <c r="X165" s="215" t="b">
        <f t="shared" si="37"/>
        <v>1</v>
      </c>
      <c r="Y165" s="215" t="b">
        <f t="shared" si="38"/>
        <v>1</v>
      </c>
      <c r="Z165" s="215" t="b">
        <f t="shared" si="39"/>
        <v>1</v>
      </c>
      <c r="AA165" s="215" t="b">
        <f t="shared" si="40"/>
        <v>1</v>
      </c>
      <c r="AB165" s="215" t="b">
        <f t="shared" si="41"/>
        <v>1</v>
      </c>
      <c r="AC165" s="215" t="b">
        <f t="shared" si="42"/>
        <v>1</v>
      </c>
    </row>
    <row r="166" spans="1:29" ht="15.75">
      <c r="A166" s="77">
        <v>145</v>
      </c>
      <c r="B166" s="134"/>
      <c r="C166" s="130"/>
      <c r="D166" s="144"/>
      <c r="E166" s="150"/>
      <c r="F166" s="168"/>
      <c r="G166" s="107"/>
      <c r="H166" s="107"/>
      <c r="I166" s="173"/>
      <c r="J166" s="106"/>
      <c r="K166" s="107"/>
      <c r="L166" s="107"/>
      <c r="M166" s="107"/>
      <c r="N166" s="119"/>
      <c r="O166" s="208"/>
      <c r="P166" s="215" t="b">
        <f t="shared" si="29"/>
        <v>1</v>
      </c>
      <c r="Q166" s="215" t="b">
        <f t="shared" si="30"/>
        <v>1</v>
      </c>
      <c r="R166" s="215" t="b">
        <f t="shared" si="31"/>
        <v>1</v>
      </c>
      <c r="S166" s="215" t="b">
        <f t="shared" si="32"/>
        <v>1</v>
      </c>
      <c r="T166" s="215" t="b">
        <f t="shared" si="33"/>
        <v>1</v>
      </c>
      <c r="U166" s="215" t="b">
        <f t="shared" si="34"/>
        <v>1</v>
      </c>
      <c r="V166" s="215" t="b">
        <f t="shared" si="35"/>
        <v>1</v>
      </c>
      <c r="W166" s="215" t="b">
        <f t="shared" si="36"/>
        <v>1</v>
      </c>
      <c r="X166" s="215" t="b">
        <f t="shared" si="37"/>
        <v>1</v>
      </c>
      <c r="Y166" s="215" t="b">
        <f t="shared" si="38"/>
        <v>1</v>
      </c>
      <c r="Z166" s="215" t="b">
        <f t="shared" si="39"/>
        <v>1</v>
      </c>
      <c r="AA166" s="215" t="b">
        <f t="shared" si="40"/>
        <v>1</v>
      </c>
      <c r="AB166" s="215" t="b">
        <f t="shared" si="41"/>
        <v>1</v>
      </c>
      <c r="AC166" s="215" t="b">
        <f t="shared" si="42"/>
        <v>1</v>
      </c>
    </row>
    <row r="167" spans="1:29" ht="15.75">
      <c r="A167" s="77">
        <v>146</v>
      </c>
      <c r="B167" s="134"/>
      <c r="C167" s="130"/>
      <c r="D167" s="144"/>
      <c r="E167" s="150"/>
      <c r="F167" s="168"/>
      <c r="G167" s="107"/>
      <c r="H167" s="107"/>
      <c r="I167" s="173"/>
      <c r="J167" s="106"/>
      <c r="K167" s="107"/>
      <c r="L167" s="107"/>
      <c r="M167" s="107"/>
      <c r="N167" s="119"/>
      <c r="O167" s="208"/>
      <c r="P167" s="215" t="b">
        <f t="shared" si="29"/>
        <v>1</v>
      </c>
      <c r="Q167" s="215" t="b">
        <f t="shared" si="30"/>
        <v>1</v>
      </c>
      <c r="R167" s="215" t="b">
        <f t="shared" si="31"/>
        <v>1</v>
      </c>
      <c r="S167" s="215" t="b">
        <f t="shared" si="32"/>
        <v>1</v>
      </c>
      <c r="T167" s="215" t="b">
        <f t="shared" si="33"/>
        <v>1</v>
      </c>
      <c r="U167" s="215" t="b">
        <f t="shared" si="34"/>
        <v>1</v>
      </c>
      <c r="V167" s="215" t="b">
        <f t="shared" si="35"/>
        <v>1</v>
      </c>
      <c r="W167" s="215" t="b">
        <f t="shared" si="36"/>
        <v>1</v>
      </c>
      <c r="X167" s="215" t="b">
        <f t="shared" si="37"/>
        <v>1</v>
      </c>
      <c r="Y167" s="215" t="b">
        <f t="shared" si="38"/>
        <v>1</v>
      </c>
      <c r="Z167" s="215" t="b">
        <f t="shared" si="39"/>
        <v>1</v>
      </c>
      <c r="AA167" s="215" t="b">
        <f t="shared" si="40"/>
        <v>1</v>
      </c>
      <c r="AB167" s="215" t="b">
        <f t="shared" si="41"/>
        <v>1</v>
      </c>
      <c r="AC167" s="215" t="b">
        <f t="shared" si="42"/>
        <v>1</v>
      </c>
    </row>
    <row r="168" spans="1:29" ht="15.75">
      <c r="A168" s="77">
        <v>147</v>
      </c>
      <c r="B168" s="134"/>
      <c r="C168" s="130"/>
      <c r="D168" s="144"/>
      <c r="E168" s="150"/>
      <c r="F168" s="168"/>
      <c r="G168" s="107"/>
      <c r="H168" s="107"/>
      <c r="I168" s="173"/>
      <c r="J168" s="106"/>
      <c r="K168" s="107"/>
      <c r="L168" s="107"/>
      <c r="M168" s="107"/>
      <c r="N168" s="119"/>
      <c r="O168" s="208"/>
      <c r="P168" s="215" t="b">
        <f t="shared" si="29"/>
        <v>1</v>
      </c>
      <c r="Q168" s="215" t="b">
        <f t="shared" si="30"/>
        <v>1</v>
      </c>
      <c r="R168" s="215" t="b">
        <f t="shared" si="31"/>
        <v>1</v>
      </c>
      <c r="S168" s="215" t="b">
        <f t="shared" si="32"/>
        <v>1</v>
      </c>
      <c r="T168" s="215" t="b">
        <f t="shared" si="33"/>
        <v>1</v>
      </c>
      <c r="U168" s="215" t="b">
        <f t="shared" si="34"/>
        <v>1</v>
      </c>
      <c r="V168" s="215" t="b">
        <f t="shared" si="35"/>
        <v>1</v>
      </c>
      <c r="W168" s="215" t="b">
        <f t="shared" si="36"/>
        <v>1</v>
      </c>
      <c r="X168" s="215" t="b">
        <f t="shared" si="37"/>
        <v>1</v>
      </c>
      <c r="Y168" s="215" t="b">
        <f t="shared" si="38"/>
        <v>1</v>
      </c>
      <c r="Z168" s="215" t="b">
        <f t="shared" si="39"/>
        <v>1</v>
      </c>
      <c r="AA168" s="215" t="b">
        <f t="shared" si="40"/>
        <v>1</v>
      </c>
      <c r="AB168" s="215" t="b">
        <f t="shared" si="41"/>
        <v>1</v>
      </c>
      <c r="AC168" s="215" t="b">
        <f t="shared" si="42"/>
        <v>1</v>
      </c>
    </row>
    <row r="169" spans="1:29" ht="15.75">
      <c r="A169" s="77">
        <v>148</v>
      </c>
      <c r="B169" s="134"/>
      <c r="C169" s="130"/>
      <c r="D169" s="144"/>
      <c r="E169" s="150"/>
      <c r="F169" s="168"/>
      <c r="G169" s="107"/>
      <c r="H169" s="107"/>
      <c r="I169" s="173"/>
      <c r="J169" s="106"/>
      <c r="K169" s="107"/>
      <c r="L169" s="107"/>
      <c r="M169" s="107"/>
      <c r="N169" s="119"/>
      <c r="O169" s="208"/>
      <c r="P169" s="215" t="b">
        <f t="shared" si="29"/>
        <v>1</v>
      </c>
      <c r="Q169" s="215" t="b">
        <f t="shared" si="30"/>
        <v>1</v>
      </c>
      <c r="R169" s="215" t="b">
        <f t="shared" si="31"/>
        <v>1</v>
      </c>
      <c r="S169" s="215" t="b">
        <f t="shared" si="32"/>
        <v>1</v>
      </c>
      <c r="T169" s="215" t="b">
        <f t="shared" si="33"/>
        <v>1</v>
      </c>
      <c r="U169" s="215" t="b">
        <f t="shared" si="34"/>
        <v>1</v>
      </c>
      <c r="V169" s="215" t="b">
        <f t="shared" si="35"/>
        <v>1</v>
      </c>
      <c r="W169" s="215" t="b">
        <f t="shared" si="36"/>
        <v>1</v>
      </c>
      <c r="X169" s="215" t="b">
        <f t="shared" si="37"/>
        <v>1</v>
      </c>
      <c r="Y169" s="215" t="b">
        <f t="shared" si="38"/>
        <v>1</v>
      </c>
      <c r="Z169" s="215" t="b">
        <f t="shared" si="39"/>
        <v>1</v>
      </c>
      <c r="AA169" s="215" t="b">
        <f t="shared" si="40"/>
        <v>1</v>
      </c>
      <c r="AB169" s="215" t="b">
        <f t="shared" si="41"/>
        <v>1</v>
      </c>
      <c r="AC169" s="215" t="b">
        <f t="shared" si="42"/>
        <v>1</v>
      </c>
    </row>
    <row r="170" spans="1:29" ht="15.75">
      <c r="A170" s="77">
        <v>149</v>
      </c>
      <c r="B170" s="134"/>
      <c r="C170" s="130"/>
      <c r="D170" s="144"/>
      <c r="E170" s="150"/>
      <c r="F170" s="168"/>
      <c r="G170" s="107"/>
      <c r="H170" s="107"/>
      <c r="I170" s="173"/>
      <c r="J170" s="106"/>
      <c r="K170" s="107"/>
      <c r="L170" s="107"/>
      <c r="M170" s="107"/>
      <c r="N170" s="119"/>
      <c r="O170" s="208"/>
      <c r="P170" s="215" t="b">
        <f t="shared" si="29"/>
        <v>1</v>
      </c>
      <c r="Q170" s="215" t="b">
        <f t="shared" si="30"/>
        <v>1</v>
      </c>
      <c r="R170" s="215" t="b">
        <f t="shared" si="31"/>
        <v>1</v>
      </c>
      <c r="S170" s="215" t="b">
        <f t="shared" si="32"/>
        <v>1</v>
      </c>
      <c r="T170" s="215" t="b">
        <f t="shared" si="33"/>
        <v>1</v>
      </c>
      <c r="U170" s="215" t="b">
        <f t="shared" si="34"/>
        <v>1</v>
      </c>
      <c r="V170" s="215" t="b">
        <f t="shared" si="35"/>
        <v>1</v>
      </c>
      <c r="W170" s="215" t="b">
        <f t="shared" si="36"/>
        <v>1</v>
      </c>
      <c r="X170" s="215" t="b">
        <f t="shared" si="37"/>
        <v>1</v>
      </c>
      <c r="Y170" s="215" t="b">
        <f t="shared" si="38"/>
        <v>1</v>
      </c>
      <c r="Z170" s="215" t="b">
        <f t="shared" si="39"/>
        <v>1</v>
      </c>
      <c r="AA170" s="215" t="b">
        <f t="shared" si="40"/>
        <v>1</v>
      </c>
      <c r="AB170" s="215" t="b">
        <f t="shared" si="41"/>
        <v>1</v>
      </c>
      <c r="AC170" s="215" t="b">
        <f t="shared" si="42"/>
        <v>1</v>
      </c>
    </row>
    <row r="171" spans="1:29" ht="15.75">
      <c r="A171" s="77">
        <v>150</v>
      </c>
      <c r="B171" s="134"/>
      <c r="C171" s="130"/>
      <c r="D171" s="144"/>
      <c r="E171" s="150"/>
      <c r="F171" s="168"/>
      <c r="G171" s="107"/>
      <c r="H171" s="107"/>
      <c r="I171" s="173"/>
      <c r="J171" s="106"/>
      <c r="K171" s="107"/>
      <c r="L171" s="107"/>
      <c r="M171" s="107"/>
      <c r="N171" s="119"/>
      <c r="O171" s="208"/>
      <c r="P171" s="215" t="b">
        <f t="shared" si="29"/>
        <v>1</v>
      </c>
      <c r="Q171" s="215" t="b">
        <f t="shared" si="30"/>
        <v>1</v>
      </c>
      <c r="R171" s="215" t="b">
        <f t="shared" si="31"/>
        <v>1</v>
      </c>
      <c r="S171" s="215" t="b">
        <f t="shared" si="32"/>
        <v>1</v>
      </c>
      <c r="T171" s="215" t="b">
        <f t="shared" si="33"/>
        <v>1</v>
      </c>
      <c r="U171" s="215" t="b">
        <f t="shared" si="34"/>
        <v>1</v>
      </c>
      <c r="V171" s="215" t="b">
        <f t="shared" si="35"/>
        <v>1</v>
      </c>
      <c r="W171" s="215" t="b">
        <f t="shared" si="36"/>
        <v>1</v>
      </c>
      <c r="X171" s="215" t="b">
        <f t="shared" si="37"/>
        <v>1</v>
      </c>
      <c r="Y171" s="215" t="b">
        <f t="shared" si="38"/>
        <v>1</v>
      </c>
      <c r="Z171" s="215" t="b">
        <f t="shared" si="39"/>
        <v>1</v>
      </c>
      <c r="AA171" s="215" t="b">
        <f t="shared" si="40"/>
        <v>1</v>
      </c>
      <c r="AB171" s="215" t="b">
        <f t="shared" si="41"/>
        <v>1</v>
      </c>
      <c r="AC171" s="215" t="b">
        <f t="shared" si="42"/>
        <v>1</v>
      </c>
    </row>
    <row r="172" spans="1:29" ht="15.75">
      <c r="A172" s="77">
        <v>151</v>
      </c>
      <c r="B172" s="134"/>
      <c r="C172" s="130"/>
      <c r="D172" s="144"/>
      <c r="E172" s="150"/>
      <c r="F172" s="168"/>
      <c r="G172" s="107"/>
      <c r="H172" s="107"/>
      <c r="I172" s="173"/>
      <c r="J172" s="106"/>
      <c r="K172" s="107"/>
      <c r="L172" s="107"/>
      <c r="M172" s="107"/>
      <c r="N172" s="119"/>
      <c r="O172" s="208"/>
      <c r="P172" s="215" t="b">
        <f t="shared" si="29"/>
        <v>1</v>
      </c>
      <c r="Q172" s="215" t="b">
        <f t="shared" si="30"/>
        <v>1</v>
      </c>
      <c r="R172" s="215" t="b">
        <f t="shared" si="31"/>
        <v>1</v>
      </c>
      <c r="S172" s="215" t="b">
        <f t="shared" si="32"/>
        <v>1</v>
      </c>
      <c r="T172" s="215" t="b">
        <f t="shared" si="33"/>
        <v>1</v>
      </c>
      <c r="U172" s="215" t="b">
        <f t="shared" si="34"/>
        <v>1</v>
      </c>
      <c r="V172" s="215" t="b">
        <f t="shared" si="35"/>
        <v>1</v>
      </c>
      <c r="W172" s="215" t="b">
        <f t="shared" si="36"/>
        <v>1</v>
      </c>
      <c r="X172" s="215" t="b">
        <f t="shared" si="37"/>
        <v>1</v>
      </c>
      <c r="Y172" s="215" t="b">
        <f t="shared" si="38"/>
        <v>1</v>
      </c>
      <c r="Z172" s="215" t="b">
        <f t="shared" si="39"/>
        <v>1</v>
      </c>
      <c r="AA172" s="215" t="b">
        <f t="shared" si="40"/>
        <v>1</v>
      </c>
      <c r="AB172" s="215" t="b">
        <f t="shared" si="41"/>
        <v>1</v>
      </c>
      <c r="AC172" s="215" t="b">
        <f t="shared" si="42"/>
        <v>1</v>
      </c>
    </row>
    <row r="173" spans="1:29" ht="15.75">
      <c r="A173" s="77">
        <v>152</v>
      </c>
      <c r="B173" s="134"/>
      <c r="C173" s="130"/>
      <c r="D173" s="144"/>
      <c r="E173" s="150"/>
      <c r="F173" s="168"/>
      <c r="G173" s="107"/>
      <c r="H173" s="107"/>
      <c r="I173" s="173"/>
      <c r="J173" s="106"/>
      <c r="K173" s="107"/>
      <c r="L173" s="107"/>
      <c r="M173" s="107"/>
      <c r="N173" s="119"/>
      <c r="O173" s="208"/>
      <c r="P173" s="215" t="b">
        <f t="shared" si="29"/>
        <v>1</v>
      </c>
      <c r="Q173" s="215" t="b">
        <f t="shared" si="30"/>
        <v>1</v>
      </c>
      <c r="R173" s="215" t="b">
        <f t="shared" si="31"/>
        <v>1</v>
      </c>
      <c r="S173" s="215" t="b">
        <f t="shared" si="32"/>
        <v>1</v>
      </c>
      <c r="T173" s="215" t="b">
        <f t="shared" si="33"/>
        <v>1</v>
      </c>
      <c r="U173" s="215" t="b">
        <f t="shared" si="34"/>
        <v>1</v>
      </c>
      <c r="V173" s="215" t="b">
        <f t="shared" si="35"/>
        <v>1</v>
      </c>
      <c r="W173" s="215" t="b">
        <f t="shared" si="36"/>
        <v>1</v>
      </c>
      <c r="X173" s="215" t="b">
        <f t="shared" si="37"/>
        <v>1</v>
      </c>
      <c r="Y173" s="215" t="b">
        <f t="shared" si="38"/>
        <v>1</v>
      </c>
      <c r="Z173" s="215" t="b">
        <f t="shared" si="39"/>
        <v>1</v>
      </c>
      <c r="AA173" s="215" t="b">
        <f t="shared" si="40"/>
        <v>1</v>
      </c>
      <c r="AB173" s="215" t="b">
        <f t="shared" si="41"/>
        <v>1</v>
      </c>
      <c r="AC173" s="215" t="b">
        <f t="shared" si="42"/>
        <v>1</v>
      </c>
    </row>
    <row r="174" spans="1:29" ht="15.75">
      <c r="A174" s="77">
        <v>153</v>
      </c>
      <c r="B174" s="134"/>
      <c r="C174" s="130"/>
      <c r="D174" s="144"/>
      <c r="E174" s="150"/>
      <c r="F174" s="168"/>
      <c r="G174" s="107"/>
      <c r="H174" s="107"/>
      <c r="I174" s="173"/>
      <c r="J174" s="106"/>
      <c r="K174" s="107"/>
      <c r="L174" s="107"/>
      <c r="M174" s="107"/>
      <c r="N174" s="119"/>
      <c r="O174" s="208"/>
      <c r="P174" s="215" t="b">
        <f t="shared" si="29"/>
        <v>1</v>
      </c>
      <c r="Q174" s="215" t="b">
        <f t="shared" si="30"/>
        <v>1</v>
      </c>
      <c r="R174" s="215" t="b">
        <f t="shared" si="31"/>
        <v>1</v>
      </c>
      <c r="S174" s="215" t="b">
        <f t="shared" si="32"/>
        <v>1</v>
      </c>
      <c r="T174" s="215" t="b">
        <f t="shared" si="33"/>
        <v>1</v>
      </c>
      <c r="U174" s="215" t="b">
        <f t="shared" si="34"/>
        <v>1</v>
      </c>
      <c r="V174" s="215" t="b">
        <f t="shared" si="35"/>
        <v>1</v>
      </c>
      <c r="W174" s="215" t="b">
        <f t="shared" si="36"/>
        <v>1</v>
      </c>
      <c r="X174" s="215" t="b">
        <f t="shared" si="37"/>
        <v>1</v>
      </c>
      <c r="Y174" s="215" t="b">
        <f t="shared" si="38"/>
        <v>1</v>
      </c>
      <c r="Z174" s="215" t="b">
        <f t="shared" si="39"/>
        <v>1</v>
      </c>
      <c r="AA174" s="215" t="b">
        <f t="shared" si="40"/>
        <v>1</v>
      </c>
      <c r="AB174" s="215" t="b">
        <f t="shared" si="41"/>
        <v>1</v>
      </c>
      <c r="AC174" s="215" t="b">
        <f t="shared" si="42"/>
        <v>1</v>
      </c>
    </row>
    <row r="175" spans="1:29" ht="15.75">
      <c r="A175" s="77">
        <v>154</v>
      </c>
      <c r="B175" s="134"/>
      <c r="C175" s="130"/>
      <c r="D175" s="144"/>
      <c r="E175" s="150"/>
      <c r="F175" s="168"/>
      <c r="G175" s="107"/>
      <c r="H175" s="107"/>
      <c r="I175" s="173"/>
      <c r="J175" s="106"/>
      <c r="K175" s="107"/>
      <c r="L175" s="107"/>
      <c r="M175" s="107"/>
      <c r="N175" s="119"/>
      <c r="O175" s="208"/>
      <c r="P175" s="215" t="b">
        <f t="shared" si="29"/>
        <v>1</v>
      </c>
      <c r="Q175" s="215" t="b">
        <f t="shared" si="30"/>
        <v>1</v>
      </c>
      <c r="R175" s="215" t="b">
        <f t="shared" si="31"/>
        <v>1</v>
      </c>
      <c r="S175" s="215" t="b">
        <f t="shared" si="32"/>
        <v>1</v>
      </c>
      <c r="T175" s="215" t="b">
        <f t="shared" si="33"/>
        <v>1</v>
      </c>
      <c r="U175" s="215" t="b">
        <f t="shared" si="34"/>
        <v>1</v>
      </c>
      <c r="V175" s="215" t="b">
        <f t="shared" si="35"/>
        <v>1</v>
      </c>
      <c r="W175" s="215" t="b">
        <f t="shared" si="36"/>
        <v>1</v>
      </c>
      <c r="X175" s="215" t="b">
        <f t="shared" si="37"/>
        <v>1</v>
      </c>
      <c r="Y175" s="215" t="b">
        <f t="shared" si="38"/>
        <v>1</v>
      </c>
      <c r="Z175" s="215" t="b">
        <f t="shared" si="39"/>
        <v>1</v>
      </c>
      <c r="AA175" s="215" t="b">
        <f t="shared" si="40"/>
        <v>1</v>
      </c>
      <c r="AB175" s="215" t="b">
        <f t="shared" si="41"/>
        <v>1</v>
      </c>
      <c r="AC175" s="215" t="b">
        <f t="shared" si="42"/>
        <v>1</v>
      </c>
    </row>
    <row r="176" spans="1:29" ht="15.75">
      <c r="A176" s="77">
        <v>155</v>
      </c>
      <c r="B176" s="134"/>
      <c r="C176" s="130"/>
      <c r="D176" s="144"/>
      <c r="E176" s="150"/>
      <c r="F176" s="168"/>
      <c r="G176" s="107"/>
      <c r="H176" s="107"/>
      <c r="I176" s="173"/>
      <c r="J176" s="106"/>
      <c r="K176" s="107"/>
      <c r="L176" s="107"/>
      <c r="M176" s="107"/>
      <c r="N176" s="119"/>
      <c r="O176" s="208"/>
      <c r="P176" s="215" t="b">
        <f t="shared" si="29"/>
        <v>1</v>
      </c>
      <c r="Q176" s="215" t="b">
        <f t="shared" si="30"/>
        <v>1</v>
      </c>
      <c r="R176" s="215" t="b">
        <f t="shared" si="31"/>
        <v>1</v>
      </c>
      <c r="S176" s="215" t="b">
        <f t="shared" si="32"/>
        <v>1</v>
      </c>
      <c r="T176" s="215" t="b">
        <f t="shared" si="33"/>
        <v>1</v>
      </c>
      <c r="U176" s="215" t="b">
        <f t="shared" si="34"/>
        <v>1</v>
      </c>
      <c r="V176" s="215" t="b">
        <f t="shared" si="35"/>
        <v>1</v>
      </c>
      <c r="W176" s="215" t="b">
        <f t="shared" si="36"/>
        <v>1</v>
      </c>
      <c r="X176" s="215" t="b">
        <f t="shared" si="37"/>
        <v>1</v>
      </c>
      <c r="Y176" s="215" t="b">
        <f t="shared" si="38"/>
        <v>1</v>
      </c>
      <c r="Z176" s="215" t="b">
        <f t="shared" si="39"/>
        <v>1</v>
      </c>
      <c r="AA176" s="215" t="b">
        <f t="shared" si="40"/>
        <v>1</v>
      </c>
      <c r="AB176" s="215" t="b">
        <f t="shared" si="41"/>
        <v>1</v>
      </c>
      <c r="AC176" s="215" t="b">
        <f t="shared" si="42"/>
        <v>1</v>
      </c>
    </row>
    <row r="177" spans="1:29" ht="15.75">
      <c r="A177" s="77">
        <v>156</v>
      </c>
      <c r="B177" s="134"/>
      <c r="C177" s="130"/>
      <c r="D177" s="144"/>
      <c r="E177" s="150"/>
      <c r="F177" s="168"/>
      <c r="G177" s="107"/>
      <c r="H177" s="107"/>
      <c r="I177" s="173"/>
      <c r="J177" s="106"/>
      <c r="K177" s="107"/>
      <c r="L177" s="107"/>
      <c r="M177" s="107"/>
      <c r="N177" s="119"/>
      <c r="O177" s="208"/>
      <c r="P177" s="215" t="b">
        <f t="shared" si="29"/>
        <v>1</v>
      </c>
      <c r="Q177" s="215" t="b">
        <f t="shared" si="30"/>
        <v>1</v>
      </c>
      <c r="R177" s="215" t="b">
        <f t="shared" si="31"/>
        <v>1</v>
      </c>
      <c r="S177" s="215" t="b">
        <f t="shared" si="32"/>
        <v>1</v>
      </c>
      <c r="T177" s="215" t="b">
        <f t="shared" si="33"/>
        <v>1</v>
      </c>
      <c r="U177" s="215" t="b">
        <f t="shared" si="34"/>
        <v>1</v>
      </c>
      <c r="V177" s="215" t="b">
        <f t="shared" si="35"/>
        <v>1</v>
      </c>
      <c r="W177" s="215" t="b">
        <f t="shared" si="36"/>
        <v>1</v>
      </c>
      <c r="X177" s="215" t="b">
        <f t="shared" si="37"/>
        <v>1</v>
      </c>
      <c r="Y177" s="215" t="b">
        <f t="shared" si="38"/>
        <v>1</v>
      </c>
      <c r="Z177" s="215" t="b">
        <f t="shared" si="39"/>
        <v>1</v>
      </c>
      <c r="AA177" s="215" t="b">
        <f t="shared" si="40"/>
        <v>1</v>
      </c>
      <c r="AB177" s="215" t="b">
        <f t="shared" si="41"/>
        <v>1</v>
      </c>
      <c r="AC177" s="215" t="b">
        <f t="shared" si="42"/>
        <v>1</v>
      </c>
    </row>
    <row r="178" spans="1:29" ht="15.75">
      <c r="A178" s="77">
        <v>157</v>
      </c>
      <c r="B178" s="134"/>
      <c r="C178" s="130"/>
      <c r="D178" s="144"/>
      <c r="E178" s="150"/>
      <c r="F178" s="168"/>
      <c r="G178" s="107"/>
      <c r="H178" s="107"/>
      <c r="I178" s="173"/>
      <c r="J178" s="106"/>
      <c r="K178" s="107"/>
      <c r="L178" s="107"/>
      <c r="M178" s="107"/>
      <c r="N178" s="119"/>
      <c r="O178" s="208"/>
      <c r="P178" s="215" t="b">
        <f t="shared" si="29"/>
        <v>1</v>
      </c>
      <c r="Q178" s="215" t="b">
        <f t="shared" si="30"/>
        <v>1</v>
      </c>
      <c r="R178" s="215" t="b">
        <f t="shared" si="31"/>
        <v>1</v>
      </c>
      <c r="S178" s="215" t="b">
        <f t="shared" si="32"/>
        <v>1</v>
      </c>
      <c r="T178" s="215" t="b">
        <f t="shared" si="33"/>
        <v>1</v>
      </c>
      <c r="U178" s="215" t="b">
        <f t="shared" si="34"/>
        <v>1</v>
      </c>
      <c r="V178" s="215" t="b">
        <f t="shared" si="35"/>
        <v>1</v>
      </c>
      <c r="W178" s="215" t="b">
        <f t="shared" si="36"/>
        <v>1</v>
      </c>
      <c r="X178" s="215" t="b">
        <f t="shared" si="37"/>
        <v>1</v>
      </c>
      <c r="Y178" s="215" t="b">
        <f t="shared" si="38"/>
        <v>1</v>
      </c>
      <c r="Z178" s="215" t="b">
        <f t="shared" si="39"/>
        <v>1</v>
      </c>
      <c r="AA178" s="215" t="b">
        <f t="shared" si="40"/>
        <v>1</v>
      </c>
      <c r="AB178" s="215" t="b">
        <f t="shared" si="41"/>
        <v>1</v>
      </c>
      <c r="AC178" s="215" t="b">
        <f t="shared" si="42"/>
        <v>1</v>
      </c>
    </row>
    <row r="179" spans="1:29" ht="15.75">
      <c r="A179" s="77">
        <v>158</v>
      </c>
      <c r="B179" s="134"/>
      <c r="C179" s="130"/>
      <c r="D179" s="144"/>
      <c r="E179" s="150"/>
      <c r="F179" s="168"/>
      <c r="G179" s="107"/>
      <c r="H179" s="107"/>
      <c r="I179" s="173"/>
      <c r="J179" s="106"/>
      <c r="K179" s="107"/>
      <c r="L179" s="107"/>
      <c r="M179" s="107"/>
      <c r="N179" s="119"/>
      <c r="O179" s="208"/>
      <c r="P179" s="215" t="b">
        <f t="shared" si="29"/>
        <v>1</v>
      </c>
      <c r="Q179" s="215" t="b">
        <f t="shared" si="30"/>
        <v>1</v>
      </c>
      <c r="R179" s="215" t="b">
        <f t="shared" si="31"/>
        <v>1</v>
      </c>
      <c r="S179" s="215" t="b">
        <f t="shared" si="32"/>
        <v>1</v>
      </c>
      <c r="T179" s="215" t="b">
        <f t="shared" si="33"/>
        <v>1</v>
      </c>
      <c r="U179" s="215" t="b">
        <f t="shared" si="34"/>
        <v>1</v>
      </c>
      <c r="V179" s="215" t="b">
        <f t="shared" si="35"/>
        <v>1</v>
      </c>
      <c r="W179" s="215" t="b">
        <f t="shared" si="36"/>
        <v>1</v>
      </c>
      <c r="X179" s="215" t="b">
        <f t="shared" si="37"/>
        <v>1</v>
      </c>
      <c r="Y179" s="215" t="b">
        <f t="shared" si="38"/>
        <v>1</v>
      </c>
      <c r="Z179" s="215" t="b">
        <f t="shared" si="39"/>
        <v>1</v>
      </c>
      <c r="AA179" s="215" t="b">
        <f t="shared" si="40"/>
        <v>1</v>
      </c>
      <c r="AB179" s="215" t="b">
        <f t="shared" si="41"/>
        <v>1</v>
      </c>
      <c r="AC179" s="215" t="b">
        <f t="shared" si="42"/>
        <v>1</v>
      </c>
    </row>
    <row r="180" spans="1:29" ht="15.75">
      <c r="A180" s="77">
        <v>159</v>
      </c>
      <c r="B180" s="134"/>
      <c r="C180" s="130"/>
      <c r="D180" s="144"/>
      <c r="E180" s="150"/>
      <c r="F180" s="168"/>
      <c r="G180" s="107"/>
      <c r="H180" s="107"/>
      <c r="I180" s="173"/>
      <c r="J180" s="106"/>
      <c r="K180" s="107"/>
      <c r="L180" s="107"/>
      <c r="M180" s="107"/>
      <c r="N180" s="119"/>
      <c r="O180" s="208"/>
      <c r="P180" s="215" t="b">
        <f t="shared" si="29"/>
        <v>1</v>
      </c>
      <c r="Q180" s="215" t="b">
        <f t="shared" si="30"/>
        <v>1</v>
      </c>
      <c r="R180" s="215" t="b">
        <f t="shared" si="31"/>
        <v>1</v>
      </c>
      <c r="S180" s="215" t="b">
        <f t="shared" si="32"/>
        <v>1</v>
      </c>
      <c r="T180" s="215" t="b">
        <f t="shared" si="33"/>
        <v>1</v>
      </c>
      <c r="U180" s="215" t="b">
        <f t="shared" si="34"/>
        <v>1</v>
      </c>
      <c r="V180" s="215" t="b">
        <f t="shared" si="35"/>
        <v>1</v>
      </c>
      <c r="W180" s="215" t="b">
        <f t="shared" si="36"/>
        <v>1</v>
      </c>
      <c r="X180" s="215" t="b">
        <f t="shared" si="37"/>
        <v>1</v>
      </c>
      <c r="Y180" s="215" t="b">
        <f t="shared" si="38"/>
        <v>1</v>
      </c>
      <c r="Z180" s="215" t="b">
        <f t="shared" si="39"/>
        <v>1</v>
      </c>
      <c r="AA180" s="215" t="b">
        <f t="shared" si="40"/>
        <v>1</v>
      </c>
      <c r="AB180" s="215" t="b">
        <f t="shared" si="41"/>
        <v>1</v>
      </c>
      <c r="AC180" s="215" t="b">
        <f t="shared" si="42"/>
        <v>1</v>
      </c>
    </row>
    <row r="181" spans="1:29" ht="15.75">
      <c r="A181" s="77">
        <v>160</v>
      </c>
      <c r="B181" s="134"/>
      <c r="C181" s="130"/>
      <c r="D181" s="144"/>
      <c r="E181" s="150"/>
      <c r="F181" s="168"/>
      <c r="G181" s="107"/>
      <c r="H181" s="107"/>
      <c r="I181" s="173"/>
      <c r="J181" s="106"/>
      <c r="K181" s="107"/>
      <c r="L181" s="107"/>
      <c r="M181" s="107"/>
      <c r="N181" s="119"/>
      <c r="O181" s="208"/>
      <c r="P181" s="215" t="b">
        <f t="shared" si="29"/>
        <v>1</v>
      </c>
      <c r="Q181" s="215" t="b">
        <f t="shared" si="30"/>
        <v>1</v>
      </c>
      <c r="R181" s="215" t="b">
        <f t="shared" si="31"/>
        <v>1</v>
      </c>
      <c r="S181" s="215" t="b">
        <f t="shared" si="32"/>
        <v>1</v>
      </c>
      <c r="T181" s="215" t="b">
        <f t="shared" si="33"/>
        <v>1</v>
      </c>
      <c r="U181" s="215" t="b">
        <f t="shared" si="34"/>
        <v>1</v>
      </c>
      <c r="V181" s="215" t="b">
        <f t="shared" si="35"/>
        <v>1</v>
      </c>
      <c r="W181" s="215" t="b">
        <f t="shared" si="36"/>
        <v>1</v>
      </c>
      <c r="X181" s="215" t="b">
        <f t="shared" si="37"/>
        <v>1</v>
      </c>
      <c r="Y181" s="215" t="b">
        <f t="shared" si="38"/>
        <v>1</v>
      </c>
      <c r="Z181" s="215" t="b">
        <f t="shared" si="39"/>
        <v>1</v>
      </c>
      <c r="AA181" s="215" t="b">
        <f t="shared" si="40"/>
        <v>1</v>
      </c>
      <c r="AB181" s="215" t="b">
        <f t="shared" si="41"/>
        <v>1</v>
      </c>
      <c r="AC181" s="215" t="b">
        <f t="shared" si="42"/>
        <v>1</v>
      </c>
    </row>
    <row r="182" spans="1:29" ht="15.75">
      <c r="A182" s="77">
        <v>161</v>
      </c>
      <c r="B182" s="134"/>
      <c r="C182" s="130"/>
      <c r="D182" s="144"/>
      <c r="E182" s="150"/>
      <c r="F182" s="168"/>
      <c r="G182" s="107"/>
      <c r="H182" s="107"/>
      <c r="I182" s="173"/>
      <c r="J182" s="106"/>
      <c r="K182" s="107"/>
      <c r="L182" s="107"/>
      <c r="M182" s="107"/>
      <c r="N182" s="119"/>
      <c r="O182" s="208"/>
      <c r="P182" s="215" t="b">
        <f t="shared" si="29"/>
        <v>1</v>
      </c>
      <c r="Q182" s="215" t="b">
        <f t="shared" si="30"/>
        <v>1</v>
      </c>
      <c r="R182" s="215" t="b">
        <f t="shared" si="31"/>
        <v>1</v>
      </c>
      <c r="S182" s="215" t="b">
        <f t="shared" si="32"/>
        <v>1</v>
      </c>
      <c r="T182" s="215" t="b">
        <f t="shared" si="33"/>
        <v>1</v>
      </c>
      <c r="U182" s="215" t="b">
        <f t="shared" si="34"/>
        <v>1</v>
      </c>
      <c r="V182" s="215" t="b">
        <f t="shared" si="35"/>
        <v>1</v>
      </c>
      <c r="W182" s="215" t="b">
        <f t="shared" si="36"/>
        <v>1</v>
      </c>
      <c r="X182" s="215" t="b">
        <f t="shared" si="37"/>
        <v>1</v>
      </c>
      <c r="Y182" s="215" t="b">
        <f t="shared" si="38"/>
        <v>1</v>
      </c>
      <c r="Z182" s="215" t="b">
        <f t="shared" si="39"/>
        <v>1</v>
      </c>
      <c r="AA182" s="215" t="b">
        <f t="shared" si="40"/>
        <v>1</v>
      </c>
      <c r="AB182" s="215" t="b">
        <f t="shared" si="41"/>
        <v>1</v>
      </c>
      <c r="AC182" s="215" t="b">
        <f t="shared" si="42"/>
        <v>1</v>
      </c>
    </row>
    <row r="183" spans="1:29" ht="15.75">
      <c r="A183" s="77">
        <v>162</v>
      </c>
      <c r="B183" s="134"/>
      <c r="C183" s="130"/>
      <c r="D183" s="144"/>
      <c r="E183" s="150"/>
      <c r="F183" s="168"/>
      <c r="G183" s="107"/>
      <c r="H183" s="107"/>
      <c r="I183" s="173"/>
      <c r="J183" s="106"/>
      <c r="K183" s="107"/>
      <c r="L183" s="107"/>
      <c r="M183" s="107"/>
      <c r="N183" s="119"/>
      <c r="O183" s="208"/>
      <c r="P183" s="215" t="b">
        <f t="shared" si="29"/>
        <v>1</v>
      </c>
      <c r="Q183" s="215" t="b">
        <f t="shared" si="30"/>
        <v>1</v>
      </c>
      <c r="R183" s="215" t="b">
        <f t="shared" si="31"/>
        <v>1</v>
      </c>
      <c r="S183" s="215" t="b">
        <f t="shared" si="32"/>
        <v>1</v>
      </c>
      <c r="T183" s="215" t="b">
        <f t="shared" si="33"/>
        <v>1</v>
      </c>
      <c r="U183" s="215" t="b">
        <f t="shared" si="34"/>
        <v>1</v>
      </c>
      <c r="V183" s="215" t="b">
        <f t="shared" si="35"/>
        <v>1</v>
      </c>
      <c r="W183" s="215" t="b">
        <f t="shared" si="36"/>
        <v>1</v>
      </c>
      <c r="X183" s="215" t="b">
        <f t="shared" si="37"/>
        <v>1</v>
      </c>
      <c r="Y183" s="215" t="b">
        <f t="shared" si="38"/>
        <v>1</v>
      </c>
      <c r="Z183" s="215" t="b">
        <f t="shared" si="39"/>
        <v>1</v>
      </c>
      <c r="AA183" s="215" t="b">
        <f t="shared" si="40"/>
        <v>1</v>
      </c>
      <c r="AB183" s="215" t="b">
        <f t="shared" si="41"/>
        <v>1</v>
      </c>
      <c r="AC183" s="215" t="b">
        <f t="shared" si="42"/>
        <v>1</v>
      </c>
    </row>
    <row r="184" spans="1:29" ht="15.75">
      <c r="A184" s="77">
        <v>163</v>
      </c>
      <c r="B184" s="134"/>
      <c r="C184" s="130"/>
      <c r="D184" s="144"/>
      <c r="E184" s="150"/>
      <c r="F184" s="168"/>
      <c r="G184" s="107"/>
      <c r="H184" s="107"/>
      <c r="I184" s="173"/>
      <c r="J184" s="106"/>
      <c r="K184" s="107"/>
      <c r="L184" s="107"/>
      <c r="M184" s="107"/>
      <c r="N184" s="119"/>
      <c r="O184" s="208"/>
      <c r="P184" s="215" t="b">
        <f t="shared" si="29"/>
        <v>1</v>
      </c>
      <c r="Q184" s="215" t="b">
        <f t="shared" si="30"/>
        <v>1</v>
      </c>
      <c r="R184" s="215" t="b">
        <f t="shared" si="31"/>
        <v>1</v>
      </c>
      <c r="S184" s="215" t="b">
        <f t="shared" si="32"/>
        <v>1</v>
      </c>
      <c r="T184" s="215" t="b">
        <f t="shared" si="33"/>
        <v>1</v>
      </c>
      <c r="U184" s="215" t="b">
        <f t="shared" si="34"/>
        <v>1</v>
      </c>
      <c r="V184" s="215" t="b">
        <f t="shared" si="35"/>
        <v>1</v>
      </c>
      <c r="W184" s="215" t="b">
        <f t="shared" si="36"/>
        <v>1</v>
      </c>
      <c r="X184" s="215" t="b">
        <f t="shared" si="37"/>
        <v>1</v>
      </c>
      <c r="Y184" s="215" t="b">
        <f t="shared" si="38"/>
        <v>1</v>
      </c>
      <c r="Z184" s="215" t="b">
        <f t="shared" si="39"/>
        <v>1</v>
      </c>
      <c r="AA184" s="215" t="b">
        <f t="shared" si="40"/>
        <v>1</v>
      </c>
      <c r="AB184" s="215" t="b">
        <f t="shared" si="41"/>
        <v>1</v>
      </c>
      <c r="AC184" s="215" t="b">
        <f t="shared" si="42"/>
        <v>1</v>
      </c>
    </row>
    <row r="185" spans="1:29" ht="15.75">
      <c r="A185" s="77">
        <v>164</v>
      </c>
      <c r="B185" s="134"/>
      <c r="C185" s="130"/>
      <c r="D185" s="144"/>
      <c r="E185" s="150"/>
      <c r="F185" s="168"/>
      <c r="G185" s="107"/>
      <c r="H185" s="107"/>
      <c r="I185" s="173"/>
      <c r="J185" s="106"/>
      <c r="K185" s="107"/>
      <c r="L185" s="107"/>
      <c r="M185" s="107"/>
      <c r="N185" s="119"/>
      <c r="O185" s="208"/>
      <c r="P185" s="215" t="b">
        <f t="shared" si="29"/>
        <v>1</v>
      </c>
      <c r="Q185" s="215" t="b">
        <f t="shared" si="30"/>
        <v>1</v>
      </c>
      <c r="R185" s="215" t="b">
        <f t="shared" si="31"/>
        <v>1</v>
      </c>
      <c r="S185" s="215" t="b">
        <f t="shared" si="32"/>
        <v>1</v>
      </c>
      <c r="T185" s="215" t="b">
        <f t="shared" si="33"/>
        <v>1</v>
      </c>
      <c r="U185" s="215" t="b">
        <f t="shared" si="34"/>
        <v>1</v>
      </c>
      <c r="V185" s="215" t="b">
        <f t="shared" si="35"/>
        <v>1</v>
      </c>
      <c r="W185" s="215" t="b">
        <f t="shared" si="36"/>
        <v>1</v>
      </c>
      <c r="X185" s="215" t="b">
        <f t="shared" si="37"/>
        <v>1</v>
      </c>
      <c r="Y185" s="215" t="b">
        <f t="shared" si="38"/>
        <v>1</v>
      </c>
      <c r="Z185" s="215" t="b">
        <f t="shared" si="39"/>
        <v>1</v>
      </c>
      <c r="AA185" s="215" t="b">
        <f t="shared" si="40"/>
        <v>1</v>
      </c>
      <c r="AB185" s="215" t="b">
        <f t="shared" si="41"/>
        <v>1</v>
      </c>
      <c r="AC185" s="215" t="b">
        <f t="shared" si="42"/>
        <v>1</v>
      </c>
    </row>
    <row r="186" spans="1:29" ht="15.75">
      <c r="A186" s="77">
        <v>165</v>
      </c>
      <c r="B186" s="134"/>
      <c r="C186" s="130"/>
      <c r="D186" s="144"/>
      <c r="E186" s="150"/>
      <c r="F186" s="168"/>
      <c r="G186" s="107"/>
      <c r="H186" s="107"/>
      <c r="I186" s="173"/>
      <c r="J186" s="106"/>
      <c r="K186" s="107"/>
      <c r="L186" s="107"/>
      <c r="M186" s="107"/>
      <c r="N186" s="119"/>
      <c r="O186" s="208"/>
      <c r="P186" s="215" t="b">
        <f t="shared" si="29"/>
        <v>1</v>
      </c>
      <c r="Q186" s="215" t="b">
        <f t="shared" si="30"/>
        <v>1</v>
      </c>
      <c r="R186" s="215" t="b">
        <f t="shared" si="31"/>
        <v>1</v>
      </c>
      <c r="S186" s="215" t="b">
        <f t="shared" si="32"/>
        <v>1</v>
      </c>
      <c r="T186" s="215" t="b">
        <f t="shared" si="33"/>
        <v>1</v>
      </c>
      <c r="U186" s="215" t="b">
        <f t="shared" si="34"/>
        <v>1</v>
      </c>
      <c r="V186" s="215" t="b">
        <f t="shared" si="35"/>
        <v>1</v>
      </c>
      <c r="W186" s="215" t="b">
        <f t="shared" si="36"/>
        <v>1</v>
      </c>
      <c r="X186" s="215" t="b">
        <f t="shared" si="37"/>
        <v>1</v>
      </c>
      <c r="Y186" s="215" t="b">
        <f t="shared" si="38"/>
        <v>1</v>
      </c>
      <c r="Z186" s="215" t="b">
        <f t="shared" si="39"/>
        <v>1</v>
      </c>
      <c r="AA186" s="215" t="b">
        <f t="shared" si="40"/>
        <v>1</v>
      </c>
      <c r="AB186" s="215" t="b">
        <f t="shared" si="41"/>
        <v>1</v>
      </c>
      <c r="AC186" s="215" t="b">
        <f t="shared" si="42"/>
        <v>1</v>
      </c>
    </row>
    <row r="187" spans="1:29" ht="15.75">
      <c r="A187" s="77">
        <v>166</v>
      </c>
      <c r="B187" s="134"/>
      <c r="C187" s="130"/>
      <c r="D187" s="144"/>
      <c r="E187" s="150"/>
      <c r="F187" s="168"/>
      <c r="G187" s="107"/>
      <c r="H187" s="107"/>
      <c r="I187" s="173"/>
      <c r="J187" s="106"/>
      <c r="K187" s="107"/>
      <c r="L187" s="107"/>
      <c r="M187" s="107"/>
      <c r="N187" s="119"/>
      <c r="O187" s="208"/>
      <c r="P187" s="215" t="b">
        <f t="shared" si="29"/>
        <v>1</v>
      </c>
      <c r="Q187" s="215" t="b">
        <f t="shared" si="30"/>
        <v>1</v>
      </c>
      <c r="R187" s="215" t="b">
        <f t="shared" si="31"/>
        <v>1</v>
      </c>
      <c r="S187" s="215" t="b">
        <f t="shared" si="32"/>
        <v>1</v>
      </c>
      <c r="T187" s="215" t="b">
        <f t="shared" si="33"/>
        <v>1</v>
      </c>
      <c r="U187" s="215" t="b">
        <f t="shared" si="34"/>
        <v>1</v>
      </c>
      <c r="V187" s="215" t="b">
        <f t="shared" si="35"/>
        <v>1</v>
      </c>
      <c r="W187" s="215" t="b">
        <f t="shared" si="36"/>
        <v>1</v>
      </c>
      <c r="X187" s="215" t="b">
        <f t="shared" si="37"/>
        <v>1</v>
      </c>
      <c r="Y187" s="215" t="b">
        <f t="shared" si="38"/>
        <v>1</v>
      </c>
      <c r="Z187" s="215" t="b">
        <f t="shared" si="39"/>
        <v>1</v>
      </c>
      <c r="AA187" s="215" t="b">
        <f t="shared" si="40"/>
        <v>1</v>
      </c>
      <c r="AB187" s="215" t="b">
        <f t="shared" si="41"/>
        <v>1</v>
      </c>
      <c r="AC187" s="215" t="b">
        <f t="shared" si="42"/>
        <v>1</v>
      </c>
    </row>
    <row r="188" spans="1:29" ht="15.75">
      <c r="A188" s="77">
        <v>167</v>
      </c>
      <c r="B188" s="134"/>
      <c r="C188" s="130"/>
      <c r="D188" s="144"/>
      <c r="E188" s="150"/>
      <c r="F188" s="168"/>
      <c r="G188" s="107"/>
      <c r="H188" s="107"/>
      <c r="I188" s="173"/>
      <c r="J188" s="106"/>
      <c r="K188" s="107"/>
      <c r="L188" s="107"/>
      <c r="M188" s="107"/>
      <c r="N188" s="119"/>
      <c r="O188" s="208"/>
      <c r="P188" s="215" t="b">
        <f t="shared" si="29"/>
        <v>1</v>
      </c>
      <c r="Q188" s="215" t="b">
        <f t="shared" si="30"/>
        <v>1</v>
      </c>
      <c r="R188" s="215" t="b">
        <f t="shared" si="31"/>
        <v>1</v>
      </c>
      <c r="S188" s="215" t="b">
        <f t="shared" si="32"/>
        <v>1</v>
      </c>
      <c r="T188" s="215" t="b">
        <f t="shared" si="33"/>
        <v>1</v>
      </c>
      <c r="U188" s="215" t="b">
        <f t="shared" si="34"/>
        <v>1</v>
      </c>
      <c r="V188" s="215" t="b">
        <f t="shared" si="35"/>
        <v>1</v>
      </c>
      <c r="W188" s="215" t="b">
        <f t="shared" si="36"/>
        <v>1</v>
      </c>
      <c r="X188" s="215" t="b">
        <f t="shared" si="37"/>
        <v>1</v>
      </c>
      <c r="Y188" s="215" t="b">
        <f t="shared" si="38"/>
        <v>1</v>
      </c>
      <c r="Z188" s="215" t="b">
        <f t="shared" si="39"/>
        <v>1</v>
      </c>
      <c r="AA188" s="215" t="b">
        <f t="shared" si="40"/>
        <v>1</v>
      </c>
      <c r="AB188" s="215" t="b">
        <f t="shared" si="41"/>
        <v>1</v>
      </c>
      <c r="AC188" s="215" t="b">
        <f t="shared" si="42"/>
        <v>1</v>
      </c>
    </row>
    <row r="189" spans="1:29" ht="15.75">
      <c r="A189" s="77">
        <v>168</v>
      </c>
      <c r="B189" s="134"/>
      <c r="C189" s="130"/>
      <c r="D189" s="144"/>
      <c r="E189" s="150"/>
      <c r="F189" s="168"/>
      <c r="G189" s="107"/>
      <c r="H189" s="107"/>
      <c r="I189" s="173"/>
      <c r="J189" s="106"/>
      <c r="K189" s="107"/>
      <c r="L189" s="107"/>
      <c r="M189" s="107"/>
      <c r="N189" s="119"/>
      <c r="O189" s="208"/>
      <c r="P189" s="215" t="b">
        <f t="shared" si="29"/>
        <v>1</v>
      </c>
      <c r="Q189" s="215" t="b">
        <f t="shared" si="30"/>
        <v>1</v>
      </c>
      <c r="R189" s="215" t="b">
        <f t="shared" si="31"/>
        <v>1</v>
      </c>
      <c r="S189" s="215" t="b">
        <f t="shared" si="32"/>
        <v>1</v>
      </c>
      <c r="T189" s="215" t="b">
        <f t="shared" si="33"/>
        <v>1</v>
      </c>
      <c r="U189" s="215" t="b">
        <f t="shared" si="34"/>
        <v>1</v>
      </c>
      <c r="V189" s="215" t="b">
        <f t="shared" si="35"/>
        <v>1</v>
      </c>
      <c r="W189" s="215" t="b">
        <f t="shared" si="36"/>
        <v>1</v>
      </c>
      <c r="X189" s="215" t="b">
        <f t="shared" si="37"/>
        <v>1</v>
      </c>
      <c r="Y189" s="215" t="b">
        <f t="shared" si="38"/>
        <v>1</v>
      </c>
      <c r="Z189" s="215" t="b">
        <f t="shared" si="39"/>
        <v>1</v>
      </c>
      <c r="AA189" s="215" t="b">
        <f t="shared" si="40"/>
        <v>1</v>
      </c>
      <c r="AB189" s="215" t="b">
        <f t="shared" si="41"/>
        <v>1</v>
      </c>
      <c r="AC189" s="215" t="b">
        <f t="shared" si="42"/>
        <v>1</v>
      </c>
    </row>
    <row r="190" spans="1:29" ht="15.75">
      <c r="A190" s="77">
        <v>169</v>
      </c>
      <c r="B190" s="134"/>
      <c r="C190" s="130"/>
      <c r="D190" s="144"/>
      <c r="E190" s="150"/>
      <c r="F190" s="168"/>
      <c r="G190" s="107"/>
      <c r="H190" s="107"/>
      <c r="I190" s="173"/>
      <c r="J190" s="106"/>
      <c r="K190" s="107"/>
      <c r="L190" s="107"/>
      <c r="M190" s="107"/>
      <c r="N190" s="119"/>
      <c r="O190" s="208"/>
      <c r="P190" s="215" t="b">
        <f t="shared" si="29"/>
        <v>1</v>
      </c>
      <c r="Q190" s="215" t="b">
        <f t="shared" si="30"/>
        <v>1</v>
      </c>
      <c r="R190" s="215" t="b">
        <f t="shared" si="31"/>
        <v>1</v>
      </c>
      <c r="S190" s="215" t="b">
        <f t="shared" si="32"/>
        <v>1</v>
      </c>
      <c r="T190" s="215" t="b">
        <f t="shared" si="33"/>
        <v>1</v>
      </c>
      <c r="U190" s="215" t="b">
        <f t="shared" si="34"/>
        <v>1</v>
      </c>
      <c r="V190" s="215" t="b">
        <f t="shared" si="35"/>
        <v>1</v>
      </c>
      <c r="W190" s="215" t="b">
        <f t="shared" si="36"/>
        <v>1</v>
      </c>
      <c r="X190" s="215" t="b">
        <f t="shared" si="37"/>
        <v>1</v>
      </c>
      <c r="Y190" s="215" t="b">
        <f t="shared" si="38"/>
        <v>1</v>
      </c>
      <c r="Z190" s="215" t="b">
        <f t="shared" si="39"/>
        <v>1</v>
      </c>
      <c r="AA190" s="215" t="b">
        <f t="shared" si="40"/>
        <v>1</v>
      </c>
      <c r="AB190" s="215" t="b">
        <f t="shared" si="41"/>
        <v>1</v>
      </c>
      <c r="AC190" s="215" t="b">
        <f t="shared" si="42"/>
        <v>1</v>
      </c>
    </row>
    <row r="191" spans="1:29" ht="15.75">
      <c r="A191" s="77">
        <v>170</v>
      </c>
      <c r="B191" s="134"/>
      <c r="C191" s="130"/>
      <c r="D191" s="144"/>
      <c r="E191" s="150"/>
      <c r="F191" s="168"/>
      <c r="G191" s="107"/>
      <c r="H191" s="107"/>
      <c r="I191" s="173"/>
      <c r="J191" s="106"/>
      <c r="K191" s="107"/>
      <c r="L191" s="107"/>
      <c r="M191" s="107"/>
      <c r="N191" s="119"/>
      <c r="O191" s="208"/>
      <c r="P191" s="215" t="b">
        <f t="shared" si="29"/>
        <v>1</v>
      </c>
      <c r="Q191" s="215" t="b">
        <f t="shared" si="30"/>
        <v>1</v>
      </c>
      <c r="R191" s="215" t="b">
        <f t="shared" si="31"/>
        <v>1</v>
      </c>
      <c r="S191" s="215" t="b">
        <f t="shared" si="32"/>
        <v>1</v>
      </c>
      <c r="T191" s="215" t="b">
        <f t="shared" si="33"/>
        <v>1</v>
      </c>
      <c r="U191" s="215" t="b">
        <f t="shared" si="34"/>
        <v>1</v>
      </c>
      <c r="V191" s="215" t="b">
        <f t="shared" si="35"/>
        <v>1</v>
      </c>
      <c r="W191" s="215" t="b">
        <f t="shared" si="36"/>
        <v>1</v>
      </c>
      <c r="X191" s="215" t="b">
        <f t="shared" si="37"/>
        <v>1</v>
      </c>
      <c r="Y191" s="215" t="b">
        <f t="shared" si="38"/>
        <v>1</v>
      </c>
      <c r="Z191" s="215" t="b">
        <f t="shared" si="39"/>
        <v>1</v>
      </c>
      <c r="AA191" s="215" t="b">
        <f t="shared" si="40"/>
        <v>1</v>
      </c>
      <c r="AB191" s="215" t="b">
        <f t="shared" si="41"/>
        <v>1</v>
      </c>
      <c r="AC191" s="215" t="b">
        <f t="shared" si="42"/>
        <v>1</v>
      </c>
    </row>
    <row r="192" spans="1:29" ht="15.75">
      <c r="A192" s="77">
        <v>171</v>
      </c>
      <c r="B192" s="134"/>
      <c r="C192" s="130"/>
      <c r="D192" s="144"/>
      <c r="E192" s="150"/>
      <c r="F192" s="168"/>
      <c r="G192" s="107"/>
      <c r="H192" s="107"/>
      <c r="I192" s="173"/>
      <c r="J192" s="106"/>
      <c r="K192" s="107"/>
      <c r="L192" s="107"/>
      <c r="M192" s="107"/>
      <c r="N192" s="119"/>
      <c r="O192" s="208"/>
      <c r="P192" s="215" t="b">
        <f t="shared" si="29"/>
        <v>1</v>
      </c>
      <c r="Q192" s="215" t="b">
        <f t="shared" si="30"/>
        <v>1</v>
      </c>
      <c r="R192" s="215" t="b">
        <f t="shared" si="31"/>
        <v>1</v>
      </c>
      <c r="S192" s="215" t="b">
        <f t="shared" si="32"/>
        <v>1</v>
      </c>
      <c r="T192" s="215" t="b">
        <f t="shared" si="33"/>
        <v>1</v>
      </c>
      <c r="U192" s="215" t="b">
        <f t="shared" si="34"/>
        <v>1</v>
      </c>
      <c r="V192" s="215" t="b">
        <f t="shared" si="35"/>
        <v>1</v>
      </c>
      <c r="W192" s="215" t="b">
        <f t="shared" si="36"/>
        <v>1</v>
      </c>
      <c r="X192" s="215" t="b">
        <f t="shared" si="37"/>
        <v>1</v>
      </c>
      <c r="Y192" s="215" t="b">
        <f t="shared" si="38"/>
        <v>1</v>
      </c>
      <c r="Z192" s="215" t="b">
        <f t="shared" si="39"/>
        <v>1</v>
      </c>
      <c r="AA192" s="215" t="b">
        <f t="shared" si="40"/>
        <v>1</v>
      </c>
      <c r="AB192" s="215" t="b">
        <f t="shared" si="41"/>
        <v>1</v>
      </c>
      <c r="AC192" s="215" t="b">
        <f t="shared" si="42"/>
        <v>1</v>
      </c>
    </row>
    <row r="193" spans="1:29" ht="15.75">
      <c r="A193" s="77">
        <v>172</v>
      </c>
      <c r="B193" s="134"/>
      <c r="C193" s="130"/>
      <c r="D193" s="144"/>
      <c r="E193" s="150"/>
      <c r="F193" s="168"/>
      <c r="G193" s="107"/>
      <c r="H193" s="107"/>
      <c r="I193" s="173"/>
      <c r="J193" s="106"/>
      <c r="K193" s="107"/>
      <c r="L193" s="107"/>
      <c r="M193" s="107"/>
      <c r="N193" s="119"/>
      <c r="O193" s="208"/>
      <c r="P193" s="215" t="b">
        <f t="shared" si="29"/>
        <v>1</v>
      </c>
      <c r="Q193" s="215" t="b">
        <f t="shared" si="30"/>
        <v>1</v>
      </c>
      <c r="R193" s="215" t="b">
        <f t="shared" si="31"/>
        <v>1</v>
      </c>
      <c r="S193" s="215" t="b">
        <f t="shared" si="32"/>
        <v>1</v>
      </c>
      <c r="T193" s="215" t="b">
        <f t="shared" si="33"/>
        <v>1</v>
      </c>
      <c r="U193" s="215" t="b">
        <f t="shared" si="34"/>
        <v>1</v>
      </c>
      <c r="V193" s="215" t="b">
        <f t="shared" si="35"/>
        <v>1</v>
      </c>
      <c r="W193" s="215" t="b">
        <f t="shared" si="36"/>
        <v>1</v>
      </c>
      <c r="X193" s="215" t="b">
        <f t="shared" si="37"/>
        <v>1</v>
      </c>
      <c r="Y193" s="215" t="b">
        <f t="shared" si="38"/>
        <v>1</v>
      </c>
      <c r="Z193" s="215" t="b">
        <f t="shared" si="39"/>
        <v>1</v>
      </c>
      <c r="AA193" s="215" t="b">
        <f t="shared" si="40"/>
        <v>1</v>
      </c>
      <c r="AB193" s="215" t="b">
        <f t="shared" si="41"/>
        <v>1</v>
      </c>
      <c r="AC193" s="215" t="b">
        <f t="shared" si="42"/>
        <v>1</v>
      </c>
    </row>
    <row r="194" spans="1:29" ht="15.75">
      <c r="A194" s="77">
        <v>173</v>
      </c>
      <c r="B194" s="134"/>
      <c r="C194" s="130"/>
      <c r="D194" s="144"/>
      <c r="E194" s="150"/>
      <c r="F194" s="168"/>
      <c r="G194" s="107"/>
      <c r="H194" s="107"/>
      <c r="I194" s="173"/>
      <c r="J194" s="106"/>
      <c r="K194" s="107"/>
      <c r="L194" s="107"/>
      <c r="M194" s="107"/>
      <c r="N194" s="119"/>
      <c r="O194" s="208"/>
      <c r="P194" s="215" t="b">
        <f t="shared" si="29"/>
        <v>1</v>
      </c>
      <c r="Q194" s="215" t="b">
        <f t="shared" si="30"/>
        <v>1</v>
      </c>
      <c r="R194" s="215" t="b">
        <f t="shared" si="31"/>
        <v>1</v>
      </c>
      <c r="S194" s="215" t="b">
        <f t="shared" si="32"/>
        <v>1</v>
      </c>
      <c r="T194" s="215" t="b">
        <f t="shared" si="33"/>
        <v>1</v>
      </c>
      <c r="U194" s="215" t="b">
        <f t="shared" si="34"/>
        <v>1</v>
      </c>
      <c r="V194" s="215" t="b">
        <f t="shared" si="35"/>
        <v>1</v>
      </c>
      <c r="W194" s="215" t="b">
        <f t="shared" si="36"/>
        <v>1</v>
      </c>
      <c r="X194" s="215" t="b">
        <f t="shared" si="37"/>
        <v>1</v>
      </c>
      <c r="Y194" s="215" t="b">
        <f t="shared" si="38"/>
        <v>1</v>
      </c>
      <c r="Z194" s="215" t="b">
        <f t="shared" si="39"/>
        <v>1</v>
      </c>
      <c r="AA194" s="215" t="b">
        <f t="shared" si="40"/>
        <v>1</v>
      </c>
      <c r="AB194" s="215" t="b">
        <f t="shared" si="41"/>
        <v>1</v>
      </c>
      <c r="AC194" s="215" t="b">
        <f t="shared" si="42"/>
        <v>1</v>
      </c>
    </row>
    <row r="195" spans="1:29" ht="15.75">
      <c r="A195" s="77">
        <v>174</v>
      </c>
      <c r="B195" s="134"/>
      <c r="C195" s="130"/>
      <c r="D195" s="144"/>
      <c r="E195" s="150"/>
      <c r="F195" s="168"/>
      <c r="G195" s="107"/>
      <c r="H195" s="107"/>
      <c r="I195" s="173"/>
      <c r="J195" s="106"/>
      <c r="K195" s="107"/>
      <c r="L195" s="107"/>
      <c r="M195" s="107"/>
      <c r="N195" s="119"/>
      <c r="O195" s="208"/>
      <c r="P195" s="215" t="b">
        <f t="shared" si="29"/>
        <v>1</v>
      </c>
      <c r="Q195" s="215" t="b">
        <f t="shared" si="30"/>
        <v>1</v>
      </c>
      <c r="R195" s="215" t="b">
        <f t="shared" si="31"/>
        <v>1</v>
      </c>
      <c r="S195" s="215" t="b">
        <f t="shared" si="32"/>
        <v>1</v>
      </c>
      <c r="T195" s="215" t="b">
        <f t="shared" si="33"/>
        <v>1</v>
      </c>
      <c r="U195" s="215" t="b">
        <f t="shared" si="34"/>
        <v>1</v>
      </c>
      <c r="V195" s="215" t="b">
        <f t="shared" si="35"/>
        <v>1</v>
      </c>
      <c r="W195" s="215" t="b">
        <f t="shared" si="36"/>
        <v>1</v>
      </c>
      <c r="X195" s="215" t="b">
        <f t="shared" si="37"/>
        <v>1</v>
      </c>
      <c r="Y195" s="215" t="b">
        <f t="shared" si="38"/>
        <v>1</v>
      </c>
      <c r="Z195" s="215" t="b">
        <f t="shared" si="39"/>
        <v>1</v>
      </c>
      <c r="AA195" s="215" t="b">
        <f t="shared" si="40"/>
        <v>1</v>
      </c>
      <c r="AB195" s="215" t="b">
        <f t="shared" si="41"/>
        <v>1</v>
      </c>
      <c r="AC195" s="215" t="b">
        <f t="shared" si="42"/>
        <v>1</v>
      </c>
    </row>
    <row r="196" spans="1:29" ht="15.75">
      <c r="A196" s="77">
        <v>175</v>
      </c>
      <c r="B196" s="134"/>
      <c r="C196" s="130"/>
      <c r="D196" s="144"/>
      <c r="E196" s="150"/>
      <c r="F196" s="168"/>
      <c r="G196" s="107"/>
      <c r="H196" s="107"/>
      <c r="I196" s="173"/>
      <c r="J196" s="106"/>
      <c r="K196" s="107"/>
      <c r="L196" s="107"/>
      <c r="M196" s="107"/>
      <c r="N196" s="119"/>
      <c r="O196" s="208"/>
      <c r="P196" s="215" t="b">
        <f t="shared" si="29"/>
        <v>1</v>
      </c>
      <c r="Q196" s="215" t="b">
        <f t="shared" si="30"/>
        <v>1</v>
      </c>
      <c r="R196" s="215" t="b">
        <f t="shared" si="31"/>
        <v>1</v>
      </c>
      <c r="S196" s="215" t="b">
        <f t="shared" si="32"/>
        <v>1</v>
      </c>
      <c r="T196" s="215" t="b">
        <f t="shared" si="33"/>
        <v>1</v>
      </c>
      <c r="U196" s="215" t="b">
        <f t="shared" si="34"/>
        <v>1</v>
      </c>
      <c r="V196" s="215" t="b">
        <f t="shared" si="35"/>
        <v>1</v>
      </c>
      <c r="W196" s="215" t="b">
        <f t="shared" si="36"/>
        <v>1</v>
      </c>
      <c r="X196" s="215" t="b">
        <f t="shared" si="37"/>
        <v>1</v>
      </c>
      <c r="Y196" s="215" t="b">
        <f t="shared" si="38"/>
        <v>1</v>
      </c>
      <c r="Z196" s="215" t="b">
        <f t="shared" si="39"/>
        <v>1</v>
      </c>
      <c r="AA196" s="215" t="b">
        <f t="shared" si="40"/>
        <v>1</v>
      </c>
      <c r="AB196" s="215" t="b">
        <f t="shared" si="41"/>
        <v>1</v>
      </c>
      <c r="AC196" s="215" t="b">
        <f t="shared" si="42"/>
        <v>1</v>
      </c>
    </row>
    <row r="197" spans="1:29" ht="15.75">
      <c r="A197" s="77">
        <v>176</v>
      </c>
      <c r="B197" s="134"/>
      <c r="C197" s="130"/>
      <c r="D197" s="144"/>
      <c r="E197" s="150"/>
      <c r="F197" s="168"/>
      <c r="G197" s="107"/>
      <c r="H197" s="107"/>
      <c r="I197" s="173"/>
      <c r="J197" s="106"/>
      <c r="K197" s="107"/>
      <c r="L197" s="107"/>
      <c r="M197" s="107"/>
      <c r="N197" s="119"/>
      <c r="O197" s="208"/>
      <c r="P197" s="215" t="b">
        <f t="shared" si="29"/>
        <v>1</v>
      </c>
      <c r="Q197" s="215" t="b">
        <f t="shared" si="30"/>
        <v>1</v>
      </c>
      <c r="R197" s="215" t="b">
        <f t="shared" si="31"/>
        <v>1</v>
      </c>
      <c r="S197" s="215" t="b">
        <f t="shared" si="32"/>
        <v>1</v>
      </c>
      <c r="T197" s="215" t="b">
        <f t="shared" si="33"/>
        <v>1</v>
      </c>
      <c r="U197" s="215" t="b">
        <f t="shared" si="34"/>
        <v>1</v>
      </c>
      <c r="V197" s="215" t="b">
        <f t="shared" si="35"/>
        <v>1</v>
      </c>
      <c r="W197" s="215" t="b">
        <f t="shared" si="36"/>
        <v>1</v>
      </c>
      <c r="X197" s="215" t="b">
        <f t="shared" si="37"/>
        <v>1</v>
      </c>
      <c r="Y197" s="215" t="b">
        <f t="shared" si="38"/>
        <v>1</v>
      </c>
      <c r="Z197" s="215" t="b">
        <f t="shared" si="39"/>
        <v>1</v>
      </c>
      <c r="AA197" s="215" t="b">
        <f t="shared" si="40"/>
        <v>1</v>
      </c>
      <c r="AB197" s="215" t="b">
        <f t="shared" si="41"/>
        <v>1</v>
      </c>
      <c r="AC197" s="215" t="b">
        <f t="shared" si="42"/>
        <v>1</v>
      </c>
    </row>
    <row r="198" spans="1:29" ht="15.75">
      <c r="A198" s="77">
        <v>177</v>
      </c>
      <c r="B198" s="134"/>
      <c r="C198" s="130"/>
      <c r="D198" s="144"/>
      <c r="E198" s="150"/>
      <c r="F198" s="168"/>
      <c r="G198" s="107"/>
      <c r="H198" s="107"/>
      <c r="I198" s="173"/>
      <c r="J198" s="106"/>
      <c r="K198" s="107"/>
      <c r="L198" s="107"/>
      <c r="M198" s="107"/>
      <c r="N198" s="119"/>
      <c r="O198" s="208"/>
      <c r="P198" s="215" t="b">
        <f t="shared" si="29"/>
        <v>1</v>
      </c>
      <c r="Q198" s="215" t="b">
        <f t="shared" si="30"/>
        <v>1</v>
      </c>
      <c r="R198" s="215" t="b">
        <f t="shared" si="31"/>
        <v>1</v>
      </c>
      <c r="S198" s="215" t="b">
        <f t="shared" si="32"/>
        <v>1</v>
      </c>
      <c r="T198" s="215" t="b">
        <f t="shared" si="33"/>
        <v>1</v>
      </c>
      <c r="U198" s="215" t="b">
        <f t="shared" si="34"/>
        <v>1</v>
      </c>
      <c r="V198" s="215" t="b">
        <f t="shared" si="35"/>
        <v>1</v>
      </c>
      <c r="W198" s="215" t="b">
        <f t="shared" si="36"/>
        <v>1</v>
      </c>
      <c r="X198" s="215" t="b">
        <f t="shared" si="37"/>
        <v>1</v>
      </c>
      <c r="Y198" s="215" t="b">
        <f t="shared" si="38"/>
        <v>1</v>
      </c>
      <c r="Z198" s="215" t="b">
        <f t="shared" si="39"/>
        <v>1</v>
      </c>
      <c r="AA198" s="215" t="b">
        <f t="shared" si="40"/>
        <v>1</v>
      </c>
      <c r="AB198" s="215" t="b">
        <f t="shared" si="41"/>
        <v>1</v>
      </c>
      <c r="AC198" s="215" t="b">
        <f t="shared" si="42"/>
        <v>1</v>
      </c>
    </row>
    <row r="199" spans="1:29" ht="15.75">
      <c r="A199" s="77">
        <v>178</v>
      </c>
      <c r="B199" s="134"/>
      <c r="C199" s="130"/>
      <c r="D199" s="144"/>
      <c r="E199" s="150"/>
      <c r="F199" s="168"/>
      <c r="G199" s="107"/>
      <c r="H199" s="107"/>
      <c r="I199" s="173"/>
      <c r="J199" s="106"/>
      <c r="K199" s="107"/>
      <c r="L199" s="107"/>
      <c r="M199" s="107"/>
      <c r="N199" s="119"/>
      <c r="O199" s="208"/>
      <c r="P199" s="215" t="b">
        <f t="shared" si="29"/>
        <v>1</v>
      </c>
      <c r="Q199" s="215" t="b">
        <f t="shared" si="30"/>
        <v>1</v>
      </c>
      <c r="R199" s="215" t="b">
        <f t="shared" si="31"/>
        <v>1</v>
      </c>
      <c r="S199" s="215" t="b">
        <f t="shared" si="32"/>
        <v>1</v>
      </c>
      <c r="T199" s="215" t="b">
        <f t="shared" si="33"/>
        <v>1</v>
      </c>
      <c r="U199" s="215" t="b">
        <f t="shared" si="34"/>
        <v>1</v>
      </c>
      <c r="V199" s="215" t="b">
        <f t="shared" si="35"/>
        <v>1</v>
      </c>
      <c r="W199" s="215" t="b">
        <f t="shared" si="36"/>
        <v>1</v>
      </c>
      <c r="X199" s="215" t="b">
        <f t="shared" si="37"/>
        <v>1</v>
      </c>
      <c r="Y199" s="215" t="b">
        <f t="shared" si="38"/>
        <v>1</v>
      </c>
      <c r="Z199" s="215" t="b">
        <f t="shared" si="39"/>
        <v>1</v>
      </c>
      <c r="AA199" s="215" t="b">
        <f t="shared" si="40"/>
        <v>1</v>
      </c>
      <c r="AB199" s="215" t="b">
        <f t="shared" si="41"/>
        <v>1</v>
      </c>
      <c r="AC199" s="215" t="b">
        <f t="shared" si="42"/>
        <v>1</v>
      </c>
    </row>
    <row r="200" spans="1:29" ht="15.75">
      <c r="A200" s="77">
        <v>179</v>
      </c>
      <c r="B200" s="134"/>
      <c r="C200" s="130"/>
      <c r="D200" s="144"/>
      <c r="E200" s="150"/>
      <c r="F200" s="168"/>
      <c r="G200" s="107"/>
      <c r="H200" s="107"/>
      <c r="I200" s="173"/>
      <c r="J200" s="106"/>
      <c r="K200" s="107"/>
      <c r="L200" s="107"/>
      <c r="M200" s="107"/>
      <c r="N200" s="119"/>
      <c r="O200" s="208"/>
      <c r="P200" s="215" t="b">
        <f t="shared" si="29"/>
        <v>1</v>
      </c>
      <c r="Q200" s="215" t="b">
        <f t="shared" si="30"/>
        <v>1</v>
      </c>
      <c r="R200" s="215" t="b">
        <f t="shared" si="31"/>
        <v>1</v>
      </c>
      <c r="S200" s="215" t="b">
        <f t="shared" si="32"/>
        <v>1</v>
      </c>
      <c r="T200" s="215" t="b">
        <f t="shared" si="33"/>
        <v>1</v>
      </c>
      <c r="U200" s="215" t="b">
        <f t="shared" si="34"/>
        <v>1</v>
      </c>
      <c r="V200" s="215" t="b">
        <f t="shared" si="35"/>
        <v>1</v>
      </c>
      <c r="W200" s="215" t="b">
        <f t="shared" si="36"/>
        <v>1</v>
      </c>
      <c r="X200" s="215" t="b">
        <f t="shared" si="37"/>
        <v>1</v>
      </c>
      <c r="Y200" s="215" t="b">
        <f t="shared" si="38"/>
        <v>1</v>
      </c>
      <c r="Z200" s="215" t="b">
        <f t="shared" si="39"/>
        <v>1</v>
      </c>
      <c r="AA200" s="215" t="b">
        <f t="shared" si="40"/>
        <v>1</v>
      </c>
      <c r="AB200" s="215" t="b">
        <f t="shared" si="41"/>
        <v>1</v>
      </c>
      <c r="AC200" s="215" t="b">
        <f t="shared" si="42"/>
        <v>1</v>
      </c>
    </row>
    <row r="201" spans="1:29" ht="15.75">
      <c r="A201" s="77">
        <v>180</v>
      </c>
      <c r="B201" s="134"/>
      <c r="C201" s="130"/>
      <c r="D201" s="144"/>
      <c r="E201" s="150"/>
      <c r="F201" s="168"/>
      <c r="G201" s="107"/>
      <c r="H201" s="107"/>
      <c r="I201" s="173"/>
      <c r="J201" s="106"/>
      <c r="K201" s="107"/>
      <c r="L201" s="107"/>
      <c r="M201" s="107"/>
      <c r="N201" s="119"/>
      <c r="O201" s="208"/>
      <c r="P201" s="215" t="b">
        <f t="shared" si="29"/>
        <v>1</v>
      </c>
      <c r="Q201" s="215" t="b">
        <f t="shared" si="30"/>
        <v>1</v>
      </c>
      <c r="R201" s="215" t="b">
        <f t="shared" si="31"/>
        <v>1</v>
      </c>
      <c r="S201" s="215" t="b">
        <f t="shared" si="32"/>
        <v>1</v>
      </c>
      <c r="T201" s="215" t="b">
        <f t="shared" si="33"/>
        <v>1</v>
      </c>
      <c r="U201" s="215" t="b">
        <f t="shared" si="34"/>
        <v>1</v>
      </c>
      <c r="V201" s="215" t="b">
        <f t="shared" si="35"/>
        <v>1</v>
      </c>
      <c r="W201" s="215" t="b">
        <f t="shared" si="36"/>
        <v>1</v>
      </c>
      <c r="X201" s="215" t="b">
        <f t="shared" si="37"/>
        <v>1</v>
      </c>
      <c r="Y201" s="215" t="b">
        <f t="shared" si="38"/>
        <v>1</v>
      </c>
      <c r="Z201" s="215" t="b">
        <f t="shared" si="39"/>
        <v>1</v>
      </c>
      <c r="AA201" s="215" t="b">
        <f t="shared" si="40"/>
        <v>1</v>
      </c>
      <c r="AB201" s="215" t="b">
        <f t="shared" si="41"/>
        <v>1</v>
      </c>
      <c r="AC201" s="215" t="b">
        <f t="shared" si="42"/>
        <v>1</v>
      </c>
    </row>
    <row r="202" spans="1:29" ht="15.75">
      <c r="A202" s="77">
        <v>181</v>
      </c>
      <c r="B202" s="134"/>
      <c r="C202" s="130"/>
      <c r="D202" s="144"/>
      <c r="E202" s="150"/>
      <c r="F202" s="168"/>
      <c r="G202" s="107"/>
      <c r="H202" s="107"/>
      <c r="I202" s="173"/>
      <c r="J202" s="106"/>
      <c r="K202" s="107"/>
      <c r="L202" s="107"/>
      <c r="M202" s="107"/>
      <c r="N202" s="119"/>
      <c r="O202" s="208"/>
      <c r="P202" s="215" t="b">
        <f t="shared" si="29"/>
        <v>1</v>
      </c>
      <c r="Q202" s="215" t="b">
        <f t="shared" si="30"/>
        <v>1</v>
      </c>
      <c r="R202" s="215" t="b">
        <f t="shared" si="31"/>
        <v>1</v>
      </c>
      <c r="S202" s="215" t="b">
        <f t="shared" si="32"/>
        <v>1</v>
      </c>
      <c r="T202" s="215" t="b">
        <f t="shared" si="33"/>
        <v>1</v>
      </c>
      <c r="U202" s="215" t="b">
        <f t="shared" si="34"/>
        <v>1</v>
      </c>
      <c r="V202" s="215" t="b">
        <f t="shared" si="35"/>
        <v>1</v>
      </c>
      <c r="W202" s="215" t="b">
        <f t="shared" si="36"/>
        <v>1</v>
      </c>
      <c r="X202" s="215" t="b">
        <f t="shared" si="37"/>
        <v>1</v>
      </c>
      <c r="Y202" s="215" t="b">
        <f t="shared" si="38"/>
        <v>1</v>
      </c>
      <c r="Z202" s="215" t="b">
        <f t="shared" si="39"/>
        <v>1</v>
      </c>
      <c r="AA202" s="215" t="b">
        <f t="shared" si="40"/>
        <v>1</v>
      </c>
      <c r="AB202" s="215" t="b">
        <f t="shared" si="41"/>
        <v>1</v>
      </c>
      <c r="AC202" s="215" t="b">
        <f t="shared" si="42"/>
        <v>1</v>
      </c>
    </row>
    <row r="203" spans="1:29" ht="15.75">
      <c r="A203" s="77">
        <v>182</v>
      </c>
      <c r="B203" s="134"/>
      <c r="C203" s="130"/>
      <c r="D203" s="144"/>
      <c r="E203" s="150"/>
      <c r="F203" s="168"/>
      <c r="G203" s="107"/>
      <c r="H203" s="107"/>
      <c r="I203" s="173"/>
      <c r="J203" s="106"/>
      <c r="K203" s="107"/>
      <c r="L203" s="107"/>
      <c r="M203" s="107"/>
      <c r="N203" s="119"/>
      <c r="O203" s="208"/>
      <c r="P203" s="215" t="b">
        <f t="shared" si="29"/>
        <v>1</v>
      </c>
      <c r="Q203" s="215" t="b">
        <f t="shared" si="30"/>
        <v>1</v>
      </c>
      <c r="R203" s="215" t="b">
        <f t="shared" si="31"/>
        <v>1</v>
      </c>
      <c r="S203" s="215" t="b">
        <f t="shared" si="32"/>
        <v>1</v>
      </c>
      <c r="T203" s="215" t="b">
        <f t="shared" si="33"/>
        <v>1</v>
      </c>
      <c r="U203" s="215" t="b">
        <f t="shared" si="34"/>
        <v>1</v>
      </c>
      <c r="V203" s="215" t="b">
        <f t="shared" si="35"/>
        <v>1</v>
      </c>
      <c r="W203" s="215" t="b">
        <f t="shared" si="36"/>
        <v>1</v>
      </c>
      <c r="X203" s="215" t="b">
        <f t="shared" si="37"/>
        <v>1</v>
      </c>
      <c r="Y203" s="215" t="b">
        <f t="shared" si="38"/>
        <v>1</v>
      </c>
      <c r="Z203" s="215" t="b">
        <f t="shared" si="39"/>
        <v>1</v>
      </c>
      <c r="AA203" s="215" t="b">
        <f t="shared" si="40"/>
        <v>1</v>
      </c>
      <c r="AB203" s="215" t="b">
        <f t="shared" si="41"/>
        <v>1</v>
      </c>
      <c r="AC203" s="215" t="b">
        <f t="shared" si="42"/>
        <v>1</v>
      </c>
    </row>
    <row r="204" spans="1:29" ht="15.75">
      <c r="A204" s="77">
        <v>183</v>
      </c>
      <c r="B204" s="134"/>
      <c r="C204" s="130"/>
      <c r="D204" s="144"/>
      <c r="E204" s="150"/>
      <c r="F204" s="168"/>
      <c r="G204" s="107"/>
      <c r="H204" s="107"/>
      <c r="I204" s="173"/>
      <c r="J204" s="106"/>
      <c r="K204" s="107"/>
      <c r="L204" s="107"/>
      <c r="M204" s="107"/>
      <c r="N204" s="119"/>
      <c r="O204" s="208"/>
      <c r="P204" s="215" t="b">
        <f t="shared" si="29"/>
        <v>1</v>
      </c>
      <c r="Q204" s="215" t="b">
        <f t="shared" si="30"/>
        <v>1</v>
      </c>
      <c r="R204" s="215" t="b">
        <f t="shared" si="31"/>
        <v>1</v>
      </c>
      <c r="S204" s="215" t="b">
        <f t="shared" si="32"/>
        <v>1</v>
      </c>
      <c r="T204" s="215" t="b">
        <f t="shared" si="33"/>
        <v>1</v>
      </c>
      <c r="U204" s="215" t="b">
        <f t="shared" si="34"/>
        <v>1</v>
      </c>
      <c r="V204" s="215" t="b">
        <f t="shared" si="35"/>
        <v>1</v>
      </c>
      <c r="W204" s="215" t="b">
        <f t="shared" si="36"/>
        <v>1</v>
      </c>
      <c r="X204" s="215" t="b">
        <f t="shared" si="37"/>
        <v>1</v>
      </c>
      <c r="Y204" s="215" t="b">
        <f t="shared" si="38"/>
        <v>1</v>
      </c>
      <c r="Z204" s="215" t="b">
        <f t="shared" si="39"/>
        <v>1</v>
      </c>
      <c r="AA204" s="215" t="b">
        <f t="shared" si="40"/>
        <v>1</v>
      </c>
      <c r="AB204" s="215" t="b">
        <f t="shared" si="41"/>
        <v>1</v>
      </c>
      <c r="AC204" s="215" t="b">
        <f t="shared" si="42"/>
        <v>1</v>
      </c>
    </row>
    <row r="205" spans="1:29" ht="15.75">
      <c r="A205" s="77">
        <v>184</v>
      </c>
      <c r="B205" s="134"/>
      <c r="C205" s="130"/>
      <c r="D205" s="144"/>
      <c r="E205" s="150"/>
      <c r="F205" s="168"/>
      <c r="G205" s="107"/>
      <c r="H205" s="107"/>
      <c r="I205" s="173"/>
      <c r="J205" s="106"/>
      <c r="K205" s="107"/>
      <c r="L205" s="107"/>
      <c r="M205" s="107"/>
      <c r="N205" s="119"/>
      <c r="O205" s="208"/>
      <c r="P205" s="215" t="b">
        <f t="shared" si="29"/>
        <v>1</v>
      </c>
      <c r="Q205" s="215" t="b">
        <f t="shared" si="30"/>
        <v>1</v>
      </c>
      <c r="R205" s="215" t="b">
        <f t="shared" si="31"/>
        <v>1</v>
      </c>
      <c r="S205" s="215" t="b">
        <f t="shared" si="32"/>
        <v>1</v>
      </c>
      <c r="T205" s="215" t="b">
        <f t="shared" si="33"/>
        <v>1</v>
      </c>
      <c r="U205" s="215" t="b">
        <f t="shared" si="34"/>
        <v>1</v>
      </c>
      <c r="V205" s="215" t="b">
        <f t="shared" si="35"/>
        <v>1</v>
      </c>
      <c r="W205" s="215" t="b">
        <f t="shared" si="36"/>
        <v>1</v>
      </c>
      <c r="X205" s="215" t="b">
        <f t="shared" si="37"/>
        <v>1</v>
      </c>
      <c r="Y205" s="215" t="b">
        <f t="shared" si="38"/>
        <v>1</v>
      </c>
      <c r="Z205" s="215" t="b">
        <f t="shared" si="39"/>
        <v>1</v>
      </c>
      <c r="AA205" s="215" t="b">
        <f t="shared" si="40"/>
        <v>1</v>
      </c>
      <c r="AB205" s="215" t="b">
        <f t="shared" si="41"/>
        <v>1</v>
      </c>
      <c r="AC205" s="215" t="b">
        <f t="shared" si="42"/>
        <v>1</v>
      </c>
    </row>
    <row r="206" spans="1:29" ht="15.75">
      <c r="A206" s="77">
        <v>185</v>
      </c>
      <c r="B206" s="134"/>
      <c r="C206" s="130"/>
      <c r="D206" s="144"/>
      <c r="E206" s="150"/>
      <c r="F206" s="168"/>
      <c r="G206" s="107"/>
      <c r="H206" s="107"/>
      <c r="I206" s="173"/>
      <c r="J206" s="106"/>
      <c r="K206" s="107"/>
      <c r="L206" s="107"/>
      <c r="M206" s="107"/>
      <c r="N206" s="119"/>
      <c r="O206" s="208"/>
      <c r="P206" s="215" t="b">
        <f t="shared" si="29"/>
        <v>1</v>
      </c>
      <c r="Q206" s="215" t="b">
        <f t="shared" si="30"/>
        <v>1</v>
      </c>
      <c r="R206" s="215" t="b">
        <f t="shared" si="31"/>
        <v>1</v>
      </c>
      <c r="S206" s="215" t="b">
        <f t="shared" si="32"/>
        <v>1</v>
      </c>
      <c r="T206" s="215" t="b">
        <f t="shared" si="33"/>
        <v>1</v>
      </c>
      <c r="U206" s="215" t="b">
        <f t="shared" si="34"/>
        <v>1</v>
      </c>
      <c r="V206" s="215" t="b">
        <f t="shared" si="35"/>
        <v>1</v>
      </c>
      <c r="W206" s="215" t="b">
        <f t="shared" si="36"/>
        <v>1</v>
      </c>
      <c r="X206" s="215" t="b">
        <f t="shared" si="37"/>
        <v>1</v>
      </c>
      <c r="Y206" s="215" t="b">
        <f t="shared" si="38"/>
        <v>1</v>
      </c>
      <c r="Z206" s="215" t="b">
        <f t="shared" si="39"/>
        <v>1</v>
      </c>
      <c r="AA206" s="215" t="b">
        <f t="shared" si="40"/>
        <v>1</v>
      </c>
      <c r="AB206" s="215" t="b">
        <f t="shared" si="41"/>
        <v>1</v>
      </c>
      <c r="AC206" s="215" t="b">
        <f t="shared" si="42"/>
        <v>1</v>
      </c>
    </row>
    <row r="207" spans="1:29" ht="15.75">
      <c r="A207" s="77">
        <v>186</v>
      </c>
      <c r="B207" s="134"/>
      <c r="C207" s="130"/>
      <c r="D207" s="144"/>
      <c r="E207" s="150"/>
      <c r="F207" s="168"/>
      <c r="G207" s="107"/>
      <c r="H207" s="107"/>
      <c r="I207" s="173"/>
      <c r="J207" s="106"/>
      <c r="K207" s="107"/>
      <c r="L207" s="107"/>
      <c r="M207" s="107"/>
      <c r="N207" s="119"/>
      <c r="O207" s="208"/>
      <c r="P207" s="215" t="b">
        <f t="shared" si="29"/>
        <v>1</v>
      </c>
      <c r="Q207" s="215" t="b">
        <f t="shared" si="30"/>
        <v>1</v>
      </c>
      <c r="R207" s="215" t="b">
        <f t="shared" si="31"/>
        <v>1</v>
      </c>
      <c r="S207" s="215" t="b">
        <f t="shared" si="32"/>
        <v>1</v>
      </c>
      <c r="T207" s="215" t="b">
        <f t="shared" si="33"/>
        <v>1</v>
      </c>
      <c r="U207" s="215" t="b">
        <f t="shared" si="34"/>
        <v>1</v>
      </c>
      <c r="V207" s="215" t="b">
        <f t="shared" si="35"/>
        <v>1</v>
      </c>
      <c r="W207" s="215" t="b">
        <f t="shared" si="36"/>
        <v>1</v>
      </c>
      <c r="X207" s="215" t="b">
        <f t="shared" si="37"/>
        <v>1</v>
      </c>
      <c r="Y207" s="215" t="b">
        <f t="shared" si="38"/>
        <v>1</v>
      </c>
      <c r="Z207" s="215" t="b">
        <f t="shared" si="39"/>
        <v>1</v>
      </c>
      <c r="AA207" s="215" t="b">
        <f t="shared" si="40"/>
        <v>1</v>
      </c>
      <c r="AB207" s="215" t="b">
        <f t="shared" si="41"/>
        <v>1</v>
      </c>
      <c r="AC207" s="215" t="b">
        <f t="shared" si="42"/>
        <v>1</v>
      </c>
    </row>
    <row r="208" spans="1:29" ht="15.75">
      <c r="A208" s="77">
        <v>187</v>
      </c>
      <c r="B208" s="134"/>
      <c r="C208" s="130"/>
      <c r="D208" s="144"/>
      <c r="E208" s="150"/>
      <c r="F208" s="168"/>
      <c r="G208" s="107"/>
      <c r="H208" s="107"/>
      <c r="I208" s="173"/>
      <c r="J208" s="106"/>
      <c r="K208" s="107"/>
      <c r="L208" s="107"/>
      <c r="M208" s="107"/>
      <c r="N208" s="119"/>
      <c r="O208" s="208"/>
      <c r="P208" s="215" t="b">
        <f t="shared" si="29"/>
        <v>1</v>
      </c>
      <c r="Q208" s="215" t="b">
        <f t="shared" si="30"/>
        <v>1</v>
      </c>
      <c r="R208" s="215" t="b">
        <f t="shared" si="31"/>
        <v>1</v>
      </c>
      <c r="S208" s="215" t="b">
        <f t="shared" si="32"/>
        <v>1</v>
      </c>
      <c r="T208" s="215" t="b">
        <f t="shared" si="33"/>
        <v>1</v>
      </c>
      <c r="U208" s="215" t="b">
        <f t="shared" si="34"/>
        <v>1</v>
      </c>
      <c r="V208" s="215" t="b">
        <f t="shared" si="35"/>
        <v>1</v>
      </c>
      <c r="W208" s="215" t="b">
        <f t="shared" si="36"/>
        <v>1</v>
      </c>
      <c r="X208" s="215" t="b">
        <f t="shared" si="37"/>
        <v>1</v>
      </c>
      <c r="Y208" s="215" t="b">
        <f t="shared" si="38"/>
        <v>1</v>
      </c>
      <c r="Z208" s="215" t="b">
        <f t="shared" si="39"/>
        <v>1</v>
      </c>
      <c r="AA208" s="215" t="b">
        <f t="shared" si="40"/>
        <v>1</v>
      </c>
      <c r="AB208" s="215" t="b">
        <f t="shared" si="41"/>
        <v>1</v>
      </c>
      <c r="AC208" s="215" t="b">
        <f t="shared" si="42"/>
        <v>1</v>
      </c>
    </row>
    <row r="209" spans="1:29" ht="15.75">
      <c r="A209" s="77">
        <v>188</v>
      </c>
      <c r="B209" s="134"/>
      <c r="C209" s="130"/>
      <c r="D209" s="144"/>
      <c r="E209" s="150"/>
      <c r="F209" s="168"/>
      <c r="G209" s="107"/>
      <c r="H209" s="107"/>
      <c r="I209" s="173"/>
      <c r="J209" s="106"/>
      <c r="K209" s="107"/>
      <c r="L209" s="107"/>
      <c r="M209" s="107"/>
      <c r="N209" s="119"/>
      <c r="O209" s="208"/>
      <c r="P209" s="215" t="b">
        <f t="shared" si="29"/>
        <v>1</v>
      </c>
      <c r="Q209" s="215" t="b">
        <f t="shared" si="30"/>
        <v>1</v>
      </c>
      <c r="R209" s="215" t="b">
        <f t="shared" si="31"/>
        <v>1</v>
      </c>
      <c r="S209" s="215" t="b">
        <f t="shared" si="32"/>
        <v>1</v>
      </c>
      <c r="T209" s="215" t="b">
        <f t="shared" si="33"/>
        <v>1</v>
      </c>
      <c r="U209" s="215" t="b">
        <f t="shared" si="34"/>
        <v>1</v>
      </c>
      <c r="V209" s="215" t="b">
        <f t="shared" si="35"/>
        <v>1</v>
      </c>
      <c r="W209" s="215" t="b">
        <f t="shared" si="36"/>
        <v>1</v>
      </c>
      <c r="X209" s="215" t="b">
        <f t="shared" si="37"/>
        <v>1</v>
      </c>
      <c r="Y209" s="215" t="b">
        <f t="shared" si="38"/>
        <v>1</v>
      </c>
      <c r="Z209" s="215" t="b">
        <f t="shared" si="39"/>
        <v>1</v>
      </c>
      <c r="AA209" s="215" t="b">
        <f t="shared" si="40"/>
        <v>1</v>
      </c>
      <c r="AB209" s="215" t="b">
        <f t="shared" si="41"/>
        <v>1</v>
      </c>
      <c r="AC209" s="215" t="b">
        <f t="shared" si="42"/>
        <v>1</v>
      </c>
    </row>
    <row r="210" spans="1:29" ht="15.75">
      <c r="A210" s="77">
        <v>189</v>
      </c>
      <c r="B210" s="134"/>
      <c r="C210" s="130"/>
      <c r="D210" s="144"/>
      <c r="E210" s="150"/>
      <c r="F210" s="168"/>
      <c r="G210" s="107"/>
      <c r="H210" s="107"/>
      <c r="I210" s="173"/>
      <c r="J210" s="106"/>
      <c r="K210" s="107"/>
      <c r="L210" s="107"/>
      <c r="M210" s="107"/>
      <c r="N210" s="119"/>
      <c r="O210" s="208"/>
      <c r="P210" s="215" t="b">
        <f t="shared" si="29"/>
        <v>1</v>
      </c>
      <c r="Q210" s="215" t="b">
        <f t="shared" si="30"/>
        <v>1</v>
      </c>
      <c r="R210" s="215" t="b">
        <f t="shared" si="31"/>
        <v>1</v>
      </c>
      <c r="S210" s="215" t="b">
        <f t="shared" si="32"/>
        <v>1</v>
      </c>
      <c r="T210" s="215" t="b">
        <f t="shared" si="33"/>
        <v>1</v>
      </c>
      <c r="U210" s="215" t="b">
        <f t="shared" si="34"/>
        <v>1</v>
      </c>
      <c r="V210" s="215" t="b">
        <f t="shared" si="35"/>
        <v>1</v>
      </c>
      <c r="W210" s="215" t="b">
        <f t="shared" si="36"/>
        <v>1</v>
      </c>
      <c r="X210" s="215" t="b">
        <f t="shared" si="37"/>
        <v>1</v>
      </c>
      <c r="Y210" s="215" t="b">
        <f t="shared" si="38"/>
        <v>1</v>
      </c>
      <c r="Z210" s="215" t="b">
        <f t="shared" si="39"/>
        <v>1</v>
      </c>
      <c r="AA210" s="215" t="b">
        <f t="shared" si="40"/>
        <v>1</v>
      </c>
      <c r="AB210" s="215" t="b">
        <f t="shared" si="41"/>
        <v>1</v>
      </c>
      <c r="AC210" s="215" t="b">
        <f t="shared" si="42"/>
        <v>1</v>
      </c>
    </row>
    <row r="211" spans="1:29" ht="15.75">
      <c r="A211" s="77">
        <v>190</v>
      </c>
      <c r="B211" s="134"/>
      <c r="C211" s="130"/>
      <c r="D211" s="144"/>
      <c r="E211" s="150"/>
      <c r="F211" s="168"/>
      <c r="G211" s="107"/>
      <c r="H211" s="107"/>
      <c r="I211" s="173"/>
      <c r="J211" s="106"/>
      <c r="K211" s="107"/>
      <c r="L211" s="107"/>
      <c r="M211" s="107"/>
      <c r="N211" s="119"/>
      <c r="O211" s="208"/>
      <c r="P211" s="215" t="b">
        <f t="shared" si="29"/>
        <v>1</v>
      </c>
      <c r="Q211" s="215" t="b">
        <f t="shared" si="30"/>
        <v>1</v>
      </c>
      <c r="R211" s="215" t="b">
        <f t="shared" si="31"/>
        <v>1</v>
      </c>
      <c r="S211" s="215" t="b">
        <f t="shared" si="32"/>
        <v>1</v>
      </c>
      <c r="T211" s="215" t="b">
        <f t="shared" si="33"/>
        <v>1</v>
      </c>
      <c r="U211" s="215" t="b">
        <f t="shared" si="34"/>
        <v>1</v>
      </c>
      <c r="V211" s="215" t="b">
        <f t="shared" si="35"/>
        <v>1</v>
      </c>
      <c r="W211" s="215" t="b">
        <f t="shared" si="36"/>
        <v>1</v>
      </c>
      <c r="X211" s="215" t="b">
        <f t="shared" si="37"/>
        <v>1</v>
      </c>
      <c r="Y211" s="215" t="b">
        <f t="shared" si="38"/>
        <v>1</v>
      </c>
      <c r="Z211" s="215" t="b">
        <f t="shared" si="39"/>
        <v>1</v>
      </c>
      <c r="AA211" s="215" t="b">
        <f t="shared" si="40"/>
        <v>1</v>
      </c>
      <c r="AB211" s="215" t="b">
        <f t="shared" si="41"/>
        <v>1</v>
      </c>
      <c r="AC211" s="215" t="b">
        <f t="shared" si="42"/>
        <v>1</v>
      </c>
    </row>
    <row r="212" spans="1:29" ht="15.75">
      <c r="A212" s="77">
        <v>191</v>
      </c>
      <c r="B212" s="134"/>
      <c r="C212" s="130"/>
      <c r="D212" s="144"/>
      <c r="E212" s="150"/>
      <c r="F212" s="168"/>
      <c r="G212" s="107"/>
      <c r="H212" s="107"/>
      <c r="I212" s="173"/>
      <c r="J212" s="106"/>
      <c r="K212" s="107"/>
      <c r="L212" s="107"/>
      <c r="M212" s="107"/>
      <c r="N212" s="119"/>
      <c r="O212" s="208"/>
      <c r="P212" s="215" t="b">
        <f t="shared" si="29"/>
        <v>1</v>
      </c>
      <c r="Q212" s="215" t="b">
        <f t="shared" si="30"/>
        <v>1</v>
      </c>
      <c r="R212" s="215" t="b">
        <f t="shared" si="31"/>
        <v>1</v>
      </c>
      <c r="S212" s="215" t="b">
        <f t="shared" si="32"/>
        <v>1</v>
      </c>
      <c r="T212" s="215" t="b">
        <f t="shared" si="33"/>
        <v>1</v>
      </c>
      <c r="U212" s="215" t="b">
        <f t="shared" si="34"/>
        <v>1</v>
      </c>
      <c r="V212" s="215" t="b">
        <f t="shared" si="35"/>
        <v>1</v>
      </c>
      <c r="W212" s="215" t="b">
        <f t="shared" si="36"/>
        <v>1</v>
      </c>
      <c r="X212" s="215" t="b">
        <f t="shared" si="37"/>
        <v>1</v>
      </c>
      <c r="Y212" s="215" t="b">
        <f t="shared" si="38"/>
        <v>1</v>
      </c>
      <c r="Z212" s="215" t="b">
        <f t="shared" si="39"/>
        <v>1</v>
      </c>
      <c r="AA212" s="215" t="b">
        <f t="shared" si="40"/>
        <v>1</v>
      </c>
      <c r="AB212" s="215" t="b">
        <f t="shared" si="41"/>
        <v>1</v>
      </c>
      <c r="AC212" s="215" t="b">
        <f t="shared" si="42"/>
        <v>1</v>
      </c>
    </row>
    <row r="213" spans="1:29" ht="15.75">
      <c r="A213" s="77">
        <v>192</v>
      </c>
      <c r="B213" s="134"/>
      <c r="C213" s="130"/>
      <c r="D213" s="144"/>
      <c r="E213" s="150"/>
      <c r="F213" s="168"/>
      <c r="G213" s="107"/>
      <c r="H213" s="107"/>
      <c r="I213" s="173"/>
      <c r="J213" s="106"/>
      <c r="K213" s="107"/>
      <c r="L213" s="107"/>
      <c r="M213" s="107"/>
      <c r="N213" s="119"/>
      <c r="O213" s="208"/>
      <c r="P213" s="215" t="b">
        <f t="shared" si="29"/>
        <v>1</v>
      </c>
      <c r="Q213" s="215" t="b">
        <f t="shared" si="30"/>
        <v>1</v>
      </c>
      <c r="R213" s="215" t="b">
        <f t="shared" si="31"/>
        <v>1</v>
      </c>
      <c r="S213" s="215" t="b">
        <f t="shared" si="32"/>
        <v>1</v>
      </c>
      <c r="T213" s="215" t="b">
        <f t="shared" si="33"/>
        <v>1</v>
      </c>
      <c r="U213" s="215" t="b">
        <f t="shared" si="34"/>
        <v>1</v>
      </c>
      <c r="V213" s="215" t="b">
        <f t="shared" si="35"/>
        <v>1</v>
      </c>
      <c r="W213" s="215" t="b">
        <f t="shared" si="36"/>
        <v>1</v>
      </c>
      <c r="X213" s="215" t="b">
        <f t="shared" si="37"/>
        <v>1</v>
      </c>
      <c r="Y213" s="215" t="b">
        <f t="shared" si="38"/>
        <v>1</v>
      </c>
      <c r="Z213" s="215" t="b">
        <f t="shared" si="39"/>
        <v>1</v>
      </c>
      <c r="AA213" s="215" t="b">
        <f t="shared" si="40"/>
        <v>1</v>
      </c>
      <c r="AB213" s="215" t="b">
        <f t="shared" si="41"/>
        <v>1</v>
      </c>
      <c r="AC213" s="215" t="b">
        <f t="shared" si="42"/>
        <v>1</v>
      </c>
    </row>
    <row r="214" spans="1:29" ht="15.75">
      <c r="A214" s="77">
        <v>193</v>
      </c>
      <c r="B214" s="134"/>
      <c r="C214" s="130"/>
      <c r="D214" s="144"/>
      <c r="E214" s="150"/>
      <c r="F214" s="168"/>
      <c r="G214" s="107"/>
      <c r="H214" s="107"/>
      <c r="I214" s="173"/>
      <c r="J214" s="106"/>
      <c r="K214" s="107"/>
      <c r="L214" s="107"/>
      <c r="M214" s="107"/>
      <c r="N214" s="119"/>
      <c r="O214" s="208"/>
      <c r="P214" s="215" t="b">
        <f t="shared" ref="P214:P271" si="43">IF(B214="",TRUE,(IF(ISNUMBER(MATCH(B214,CountriesList,0)),TRUE,FALSE)))</f>
        <v>1</v>
      </c>
      <c r="Q214" s="215" t="b">
        <f t="shared" ref="Q214:Q271" si="44">IF(F214="",TRUE,(IF(ISNUMBER(MATCH(F214,Yes_No,0)),TRUE,FALSE)))</f>
        <v>1</v>
      </c>
      <c r="R214" s="215" t="b">
        <f t="shared" ref="R214:R271" si="45">IF(G214="",TRUE,(IF(ISNUMBER(MATCH(G214,Yes_No,0)),TRUE,FALSE)))</f>
        <v>1</v>
      </c>
      <c r="S214" s="215" t="b">
        <f t="shared" ref="S214:S271" si="46">IF(H214="",TRUE,(IF(ISNUMBER(MATCH(H214,Yes_No,0)),TRUE,FALSE)))</f>
        <v>1</v>
      </c>
      <c r="T214" s="215" t="b">
        <f t="shared" ref="T214:T271" si="47">IF(I214="",TRUE,(IF(ISNUMBER(MATCH(I214,Yes_No,0)),TRUE,FALSE)))</f>
        <v>1</v>
      </c>
      <c r="U214" s="215" t="b">
        <f t="shared" ref="U214:U271" si="48">IF(J214="",TRUE,(IF(ISNUMBER(MATCH(J214,Languages,0)),TRUE,FALSE)))</f>
        <v>1</v>
      </c>
      <c r="V214" s="215" t="b">
        <f t="shared" ref="V214:V271" si="49">IF(K214="",TRUE,(IF(ISNUMBER(MATCH(K214,Languages,0)),TRUE,FALSE)))</f>
        <v>1</v>
      </c>
      <c r="W214" s="215" t="b">
        <f t="shared" ref="W214:W271" si="50">IF(L214="",TRUE,(IF(ISNUMBER(MATCH(L214,Languages,0)),TRUE,FALSE)))</f>
        <v>1</v>
      </c>
      <c r="X214" s="215" t="b">
        <f t="shared" ref="X214:X271" si="51">IF(M214="",TRUE,(IF(ISNUMBER(MATCH(M214,Languages,0)),TRUE,FALSE)))</f>
        <v>1</v>
      </c>
      <c r="Y214" s="215" t="b">
        <f t="shared" ref="Y214:Y271" si="52">IF(N214="",TRUE,(IF(ISNUMBER(MATCH(N214,Languages,0)),TRUE,FALSE)))</f>
        <v>1</v>
      </c>
      <c r="Z214" s="215" t="b">
        <f t="shared" si="39"/>
        <v>1</v>
      </c>
      <c r="AA214" s="215" t="b">
        <f t="shared" si="40"/>
        <v>1</v>
      </c>
      <c r="AB214" s="215" t="b">
        <f t="shared" si="41"/>
        <v>1</v>
      </c>
      <c r="AC214" s="215" t="b">
        <f t="shared" si="42"/>
        <v>1</v>
      </c>
    </row>
    <row r="215" spans="1:29" ht="15.75">
      <c r="A215" s="77">
        <v>194</v>
      </c>
      <c r="B215" s="134"/>
      <c r="C215" s="130"/>
      <c r="D215" s="144"/>
      <c r="E215" s="150"/>
      <c r="F215" s="168"/>
      <c r="G215" s="107"/>
      <c r="H215" s="107"/>
      <c r="I215" s="173"/>
      <c r="J215" s="106"/>
      <c r="K215" s="107"/>
      <c r="L215" s="107"/>
      <c r="M215" s="107"/>
      <c r="N215" s="119"/>
      <c r="O215" s="208"/>
      <c r="P215" s="215" t="b">
        <f t="shared" si="43"/>
        <v>1</v>
      </c>
      <c r="Q215" s="215" t="b">
        <f t="shared" si="44"/>
        <v>1</v>
      </c>
      <c r="R215" s="215" t="b">
        <f t="shared" si="45"/>
        <v>1</v>
      </c>
      <c r="S215" s="215" t="b">
        <f t="shared" si="46"/>
        <v>1</v>
      </c>
      <c r="T215" s="215" t="b">
        <f t="shared" si="47"/>
        <v>1</v>
      </c>
      <c r="U215" s="215" t="b">
        <f t="shared" si="48"/>
        <v>1</v>
      </c>
      <c r="V215" s="215" t="b">
        <f t="shared" si="49"/>
        <v>1</v>
      </c>
      <c r="W215" s="215" t="b">
        <f t="shared" si="50"/>
        <v>1</v>
      </c>
      <c r="X215" s="215" t="b">
        <f t="shared" si="51"/>
        <v>1</v>
      </c>
      <c r="Y215" s="215" t="b">
        <f t="shared" si="52"/>
        <v>1</v>
      </c>
      <c r="Z215" s="215" t="b">
        <f t="shared" ref="Z215:Z271" si="53">IF(B215="",TRUE,IF(OR(C215="",D215="",E215="",F215="",G215="",H215="",I215="",J215="",K215="",L215="",M215="",N215=""),FALSE,TRUE))</f>
        <v>1</v>
      </c>
      <c r="AA215" s="215" t="b">
        <f t="shared" ref="AA215:AA271" si="54">IF(B215&lt;&gt;"",TRUE,IF(OR(C215&lt;&gt;"",D215&lt;&gt;"",E215&lt;&gt;"",F215&lt;&gt;"",G215&lt;&gt;"",H215&lt;&gt;"",I215&lt;&gt;"",J215&lt;&gt;"",K215&lt;&gt;"",L215&lt;&gt;"",M215&lt;&gt;"",N215&lt;&gt;""),FALSE,TRUE))</f>
        <v>1</v>
      </c>
      <c r="AB215" s="215" t="b">
        <f t="shared" ref="AB215:AB271" si="55">IF(AND(B215&lt;&gt;"",C215=0,D215=0,E215=0,F215="NO",G215="NO",H215="NO",I215="NO",J215="N/A",K215="N/A",L215="N/A",M215="N/A",N215="N/A"),FALSE,TRUE)</f>
        <v>1</v>
      </c>
      <c r="AC215" s="215" t="b">
        <f t="shared" ref="AC215:AC271" si="56">IF(AND(OR(F215="YES",G215="YES",H215="YES",I215="YES"),AND(J215="N/A",K215="N/A",L215="N/A",M215="N/A",N215="N/A")),FALSE,TRUE)</f>
        <v>1</v>
      </c>
    </row>
    <row r="216" spans="1:29" ht="15.75">
      <c r="A216" s="77">
        <v>195</v>
      </c>
      <c r="B216" s="134"/>
      <c r="C216" s="130"/>
      <c r="D216" s="144"/>
      <c r="E216" s="150"/>
      <c r="F216" s="168"/>
      <c r="G216" s="107"/>
      <c r="H216" s="107"/>
      <c r="I216" s="173"/>
      <c r="J216" s="106"/>
      <c r="K216" s="107"/>
      <c r="L216" s="107"/>
      <c r="M216" s="107"/>
      <c r="N216" s="119"/>
      <c r="O216" s="208"/>
      <c r="P216" s="215" t="b">
        <f t="shared" si="43"/>
        <v>1</v>
      </c>
      <c r="Q216" s="215" t="b">
        <f t="shared" si="44"/>
        <v>1</v>
      </c>
      <c r="R216" s="215" t="b">
        <f t="shared" si="45"/>
        <v>1</v>
      </c>
      <c r="S216" s="215" t="b">
        <f t="shared" si="46"/>
        <v>1</v>
      </c>
      <c r="T216" s="215" t="b">
        <f t="shared" si="47"/>
        <v>1</v>
      </c>
      <c r="U216" s="215" t="b">
        <f t="shared" si="48"/>
        <v>1</v>
      </c>
      <c r="V216" s="215" t="b">
        <f t="shared" si="49"/>
        <v>1</v>
      </c>
      <c r="W216" s="215" t="b">
        <f t="shared" si="50"/>
        <v>1</v>
      </c>
      <c r="X216" s="215" t="b">
        <f t="shared" si="51"/>
        <v>1</v>
      </c>
      <c r="Y216" s="215" t="b">
        <f t="shared" si="52"/>
        <v>1</v>
      </c>
      <c r="Z216" s="215" t="b">
        <f t="shared" si="53"/>
        <v>1</v>
      </c>
      <c r="AA216" s="215" t="b">
        <f t="shared" si="54"/>
        <v>1</v>
      </c>
      <c r="AB216" s="215" t="b">
        <f t="shared" si="55"/>
        <v>1</v>
      </c>
      <c r="AC216" s="215" t="b">
        <f t="shared" si="56"/>
        <v>1</v>
      </c>
    </row>
    <row r="217" spans="1:29" ht="15.75">
      <c r="A217" s="77">
        <v>196</v>
      </c>
      <c r="B217" s="134"/>
      <c r="C217" s="130"/>
      <c r="D217" s="144"/>
      <c r="E217" s="150"/>
      <c r="F217" s="168"/>
      <c r="G217" s="107"/>
      <c r="H217" s="107"/>
      <c r="I217" s="173"/>
      <c r="J217" s="106"/>
      <c r="K217" s="107"/>
      <c r="L217" s="107"/>
      <c r="M217" s="107"/>
      <c r="N217" s="119"/>
      <c r="O217" s="208"/>
      <c r="P217" s="215" t="b">
        <f t="shared" si="43"/>
        <v>1</v>
      </c>
      <c r="Q217" s="215" t="b">
        <f t="shared" si="44"/>
        <v>1</v>
      </c>
      <c r="R217" s="215" t="b">
        <f t="shared" si="45"/>
        <v>1</v>
      </c>
      <c r="S217" s="215" t="b">
        <f t="shared" si="46"/>
        <v>1</v>
      </c>
      <c r="T217" s="215" t="b">
        <f t="shared" si="47"/>
        <v>1</v>
      </c>
      <c r="U217" s="215" t="b">
        <f t="shared" si="48"/>
        <v>1</v>
      </c>
      <c r="V217" s="215" t="b">
        <f t="shared" si="49"/>
        <v>1</v>
      </c>
      <c r="W217" s="215" t="b">
        <f t="shared" si="50"/>
        <v>1</v>
      </c>
      <c r="X217" s="215" t="b">
        <f t="shared" si="51"/>
        <v>1</v>
      </c>
      <c r="Y217" s="215" t="b">
        <f t="shared" si="52"/>
        <v>1</v>
      </c>
      <c r="Z217" s="215" t="b">
        <f t="shared" si="53"/>
        <v>1</v>
      </c>
      <c r="AA217" s="215" t="b">
        <f t="shared" si="54"/>
        <v>1</v>
      </c>
      <c r="AB217" s="215" t="b">
        <f t="shared" si="55"/>
        <v>1</v>
      </c>
      <c r="AC217" s="215" t="b">
        <f t="shared" si="56"/>
        <v>1</v>
      </c>
    </row>
    <row r="218" spans="1:29" ht="15.75">
      <c r="A218" s="77">
        <v>197</v>
      </c>
      <c r="B218" s="134"/>
      <c r="C218" s="130"/>
      <c r="D218" s="144"/>
      <c r="E218" s="150"/>
      <c r="F218" s="168"/>
      <c r="G218" s="107"/>
      <c r="H218" s="107"/>
      <c r="I218" s="173"/>
      <c r="J218" s="106"/>
      <c r="K218" s="107"/>
      <c r="L218" s="107"/>
      <c r="M218" s="107"/>
      <c r="N218" s="119"/>
      <c r="O218" s="208"/>
      <c r="P218" s="215" t="b">
        <f t="shared" si="43"/>
        <v>1</v>
      </c>
      <c r="Q218" s="215" t="b">
        <f t="shared" si="44"/>
        <v>1</v>
      </c>
      <c r="R218" s="215" t="b">
        <f t="shared" si="45"/>
        <v>1</v>
      </c>
      <c r="S218" s="215" t="b">
        <f t="shared" si="46"/>
        <v>1</v>
      </c>
      <c r="T218" s="215" t="b">
        <f t="shared" si="47"/>
        <v>1</v>
      </c>
      <c r="U218" s="215" t="b">
        <f t="shared" si="48"/>
        <v>1</v>
      </c>
      <c r="V218" s="215" t="b">
        <f t="shared" si="49"/>
        <v>1</v>
      </c>
      <c r="W218" s="215" t="b">
        <f t="shared" si="50"/>
        <v>1</v>
      </c>
      <c r="X218" s="215" t="b">
        <f t="shared" si="51"/>
        <v>1</v>
      </c>
      <c r="Y218" s="215" t="b">
        <f t="shared" si="52"/>
        <v>1</v>
      </c>
      <c r="Z218" s="215" t="b">
        <f t="shared" si="53"/>
        <v>1</v>
      </c>
      <c r="AA218" s="215" t="b">
        <f t="shared" si="54"/>
        <v>1</v>
      </c>
      <c r="AB218" s="215" t="b">
        <f t="shared" si="55"/>
        <v>1</v>
      </c>
      <c r="AC218" s="215" t="b">
        <f t="shared" si="56"/>
        <v>1</v>
      </c>
    </row>
    <row r="219" spans="1:29" ht="15.75">
      <c r="A219" s="77">
        <v>198</v>
      </c>
      <c r="B219" s="134"/>
      <c r="C219" s="130"/>
      <c r="D219" s="144"/>
      <c r="E219" s="150"/>
      <c r="F219" s="168"/>
      <c r="G219" s="107"/>
      <c r="H219" s="107"/>
      <c r="I219" s="173"/>
      <c r="J219" s="106"/>
      <c r="K219" s="107"/>
      <c r="L219" s="107"/>
      <c r="M219" s="107"/>
      <c r="N219" s="119"/>
      <c r="O219" s="208"/>
      <c r="P219" s="215" t="b">
        <f t="shared" si="43"/>
        <v>1</v>
      </c>
      <c r="Q219" s="215" t="b">
        <f t="shared" si="44"/>
        <v>1</v>
      </c>
      <c r="R219" s="215" t="b">
        <f t="shared" si="45"/>
        <v>1</v>
      </c>
      <c r="S219" s="215" t="b">
        <f t="shared" si="46"/>
        <v>1</v>
      </c>
      <c r="T219" s="215" t="b">
        <f t="shared" si="47"/>
        <v>1</v>
      </c>
      <c r="U219" s="215" t="b">
        <f t="shared" si="48"/>
        <v>1</v>
      </c>
      <c r="V219" s="215" t="b">
        <f t="shared" si="49"/>
        <v>1</v>
      </c>
      <c r="W219" s="215" t="b">
        <f t="shared" si="50"/>
        <v>1</v>
      </c>
      <c r="X219" s="215" t="b">
        <f t="shared" si="51"/>
        <v>1</v>
      </c>
      <c r="Y219" s="215" t="b">
        <f t="shared" si="52"/>
        <v>1</v>
      </c>
      <c r="Z219" s="215" t="b">
        <f t="shared" si="53"/>
        <v>1</v>
      </c>
      <c r="AA219" s="215" t="b">
        <f t="shared" si="54"/>
        <v>1</v>
      </c>
      <c r="AB219" s="215" t="b">
        <f t="shared" si="55"/>
        <v>1</v>
      </c>
      <c r="AC219" s="215" t="b">
        <f t="shared" si="56"/>
        <v>1</v>
      </c>
    </row>
    <row r="220" spans="1:29" ht="15.75">
      <c r="A220" s="77">
        <v>199</v>
      </c>
      <c r="B220" s="134"/>
      <c r="C220" s="130"/>
      <c r="D220" s="144"/>
      <c r="E220" s="150"/>
      <c r="F220" s="168"/>
      <c r="G220" s="107"/>
      <c r="H220" s="107"/>
      <c r="I220" s="173"/>
      <c r="J220" s="106"/>
      <c r="K220" s="107"/>
      <c r="L220" s="107"/>
      <c r="M220" s="107"/>
      <c r="N220" s="119"/>
      <c r="O220" s="208"/>
      <c r="P220" s="215" t="b">
        <f t="shared" si="43"/>
        <v>1</v>
      </c>
      <c r="Q220" s="215" t="b">
        <f t="shared" si="44"/>
        <v>1</v>
      </c>
      <c r="R220" s="215" t="b">
        <f t="shared" si="45"/>
        <v>1</v>
      </c>
      <c r="S220" s="215" t="b">
        <f t="shared" si="46"/>
        <v>1</v>
      </c>
      <c r="T220" s="215" t="b">
        <f t="shared" si="47"/>
        <v>1</v>
      </c>
      <c r="U220" s="215" t="b">
        <f t="shared" si="48"/>
        <v>1</v>
      </c>
      <c r="V220" s="215" t="b">
        <f t="shared" si="49"/>
        <v>1</v>
      </c>
      <c r="W220" s="215" t="b">
        <f t="shared" si="50"/>
        <v>1</v>
      </c>
      <c r="X220" s="215" t="b">
        <f t="shared" si="51"/>
        <v>1</v>
      </c>
      <c r="Y220" s="215" t="b">
        <f t="shared" si="52"/>
        <v>1</v>
      </c>
      <c r="Z220" s="215" t="b">
        <f t="shared" si="53"/>
        <v>1</v>
      </c>
      <c r="AA220" s="215" t="b">
        <f t="shared" si="54"/>
        <v>1</v>
      </c>
      <c r="AB220" s="215" t="b">
        <f t="shared" si="55"/>
        <v>1</v>
      </c>
      <c r="AC220" s="215" t="b">
        <f t="shared" si="56"/>
        <v>1</v>
      </c>
    </row>
    <row r="221" spans="1:29" ht="15.75">
      <c r="A221" s="77">
        <v>200</v>
      </c>
      <c r="B221" s="134"/>
      <c r="C221" s="130"/>
      <c r="D221" s="144"/>
      <c r="E221" s="150"/>
      <c r="F221" s="168"/>
      <c r="G221" s="107"/>
      <c r="H221" s="107"/>
      <c r="I221" s="173"/>
      <c r="J221" s="106"/>
      <c r="K221" s="107"/>
      <c r="L221" s="107"/>
      <c r="M221" s="107"/>
      <c r="N221" s="119"/>
      <c r="O221" s="208"/>
      <c r="P221" s="215" t="b">
        <f t="shared" si="43"/>
        <v>1</v>
      </c>
      <c r="Q221" s="215" t="b">
        <f t="shared" si="44"/>
        <v>1</v>
      </c>
      <c r="R221" s="215" t="b">
        <f t="shared" si="45"/>
        <v>1</v>
      </c>
      <c r="S221" s="215" t="b">
        <f t="shared" si="46"/>
        <v>1</v>
      </c>
      <c r="T221" s="215" t="b">
        <f t="shared" si="47"/>
        <v>1</v>
      </c>
      <c r="U221" s="215" t="b">
        <f t="shared" si="48"/>
        <v>1</v>
      </c>
      <c r="V221" s="215" t="b">
        <f t="shared" si="49"/>
        <v>1</v>
      </c>
      <c r="W221" s="215" t="b">
        <f t="shared" si="50"/>
        <v>1</v>
      </c>
      <c r="X221" s="215" t="b">
        <f t="shared" si="51"/>
        <v>1</v>
      </c>
      <c r="Y221" s="215" t="b">
        <f t="shared" si="52"/>
        <v>1</v>
      </c>
      <c r="Z221" s="215" t="b">
        <f t="shared" si="53"/>
        <v>1</v>
      </c>
      <c r="AA221" s="215" t="b">
        <f t="shared" si="54"/>
        <v>1</v>
      </c>
      <c r="AB221" s="215" t="b">
        <f t="shared" si="55"/>
        <v>1</v>
      </c>
      <c r="AC221" s="215" t="b">
        <f t="shared" si="56"/>
        <v>1</v>
      </c>
    </row>
    <row r="222" spans="1:29" ht="15.75">
      <c r="A222" s="77">
        <v>201</v>
      </c>
      <c r="B222" s="134"/>
      <c r="C222" s="130"/>
      <c r="D222" s="144"/>
      <c r="E222" s="150"/>
      <c r="F222" s="168"/>
      <c r="G222" s="107"/>
      <c r="H222" s="107"/>
      <c r="I222" s="173"/>
      <c r="J222" s="106"/>
      <c r="K222" s="107"/>
      <c r="L222" s="107"/>
      <c r="M222" s="107"/>
      <c r="N222" s="119"/>
      <c r="O222" s="208"/>
      <c r="P222" s="215" t="b">
        <f t="shared" si="43"/>
        <v>1</v>
      </c>
      <c r="Q222" s="215" t="b">
        <f t="shared" si="44"/>
        <v>1</v>
      </c>
      <c r="R222" s="215" t="b">
        <f t="shared" si="45"/>
        <v>1</v>
      </c>
      <c r="S222" s="215" t="b">
        <f t="shared" si="46"/>
        <v>1</v>
      </c>
      <c r="T222" s="215" t="b">
        <f t="shared" si="47"/>
        <v>1</v>
      </c>
      <c r="U222" s="215" t="b">
        <f t="shared" si="48"/>
        <v>1</v>
      </c>
      <c r="V222" s="215" t="b">
        <f t="shared" si="49"/>
        <v>1</v>
      </c>
      <c r="W222" s="215" t="b">
        <f t="shared" si="50"/>
        <v>1</v>
      </c>
      <c r="X222" s="215" t="b">
        <f t="shared" si="51"/>
        <v>1</v>
      </c>
      <c r="Y222" s="215" t="b">
        <f t="shared" si="52"/>
        <v>1</v>
      </c>
      <c r="Z222" s="215" t="b">
        <f t="shared" si="53"/>
        <v>1</v>
      </c>
      <c r="AA222" s="215" t="b">
        <f t="shared" si="54"/>
        <v>1</v>
      </c>
      <c r="AB222" s="215" t="b">
        <f t="shared" si="55"/>
        <v>1</v>
      </c>
      <c r="AC222" s="215" t="b">
        <f t="shared" si="56"/>
        <v>1</v>
      </c>
    </row>
    <row r="223" spans="1:29" ht="15.75">
      <c r="A223" s="77">
        <v>202</v>
      </c>
      <c r="B223" s="134"/>
      <c r="C223" s="130"/>
      <c r="D223" s="144"/>
      <c r="E223" s="150"/>
      <c r="F223" s="168"/>
      <c r="G223" s="107"/>
      <c r="H223" s="107"/>
      <c r="I223" s="173"/>
      <c r="J223" s="106"/>
      <c r="K223" s="107"/>
      <c r="L223" s="107"/>
      <c r="M223" s="107"/>
      <c r="N223" s="119"/>
      <c r="O223" s="208"/>
      <c r="P223" s="215" t="b">
        <f t="shared" si="43"/>
        <v>1</v>
      </c>
      <c r="Q223" s="215" t="b">
        <f t="shared" si="44"/>
        <v>1</v>
      </c>
      <c r="R223" s="215" t="b">
        <f t="shared" si="45"/>
        <v>1</v>
      </c>
      <c r="S223" s="215" t="b">
        <f t="shared" si="46"/>
        <v>1</v>
      </c>
      <c r="T223" s="215" t="b">
        <f t="shared" si="47"/>
        <v>1</v>
      </c>
      <c r="U223" s="215" t="b">
        <f t="shared" si="48"/>
        <v>1</v>
      </c>
      <c r="V223" s="215" t="b">
        <f t="shared" si="49"/>
        <v>1</v>
      </c>
      <c r="W223" s="215" t="b">
        <f t="shared" si="50"/>
        <v>1</v>
      </c>
      <c r="X223" s="215" t="b">
        <f t="shared" si="51"/>
        <v>1</v>
      </c>
      <c r="Y223" s="215" t="b">
        <f t="shared" si="52"/>
        <v>1</v>
      </c>
      <c r="Z223" s="215" t="b">
        <f t="shared" si="53"/>
        <v>1</v>
      </c>
      <c r="AA223" s="215" t="b">
        <f t="shared" si="54"/>
        <v>1</v>
      </c>
      <c r="AB223" s="215" t="b">
        <f t="shared" si="55"/>
        <v>1</v>
      </c>
      <c r="AC223" s="215" t="b">
        <f t="shared" si="56"/>
        <v>1</v>
      </c>
    </row>
    <row r="224" spans="1:29" ht="15.75">
      <c r="A224" s="77">
        <v>203</v>
      </c>
      <c r="B224" s="134"/>
      <c r="C224" s="130"/>
      <c r="D224" s="144"/>
      <c r="E224" s="150"/>
      <c r="F224" s="168"/>
      <c r="G224" s="107"/>
      <c r="H224" s="107"/>
      <c r="I224" s="173"/>
      <c r="J224" s="106"/>
      <c r="K224" s="107"/>
      <c r="L224" s="107"/>
      <c r="M224" s="107"/>
      <c r="N224" s="119"/>
      <c r="O224" s="208"/>
      <c r="P224" s="215" t="b">
        <f t="shared" si="43"/>
        <v>1</v>
      </c>
      <c r="Q224" s="215" t="b">
        <f t="shared" si="44"/>
        <v>1</v>
      </c>
      <c r="R224" s="215" t="b">
        <f t="shared" si="45"/>
        <v>1</v>
      </c>
      <c r="S224" s="215" t="b">
        <f t="shared" si="46"/>
        <v>1</v>
      </c>
      <c r="T224" s="215" t="b">
        <f t="shared" si="47"/>
        <v>1</v>
      </c>
      <c r="U224" s="215" t="b">
        <f t="shared" si="48"/>
        <v>1</v>
      </c>
      <c r="V224" s="215" t="b">
        <f t="shared" si="49"/>
        <v>1</v>
      </c>
      <c r="W224" s="215" t="b">
        <f t="shared" si="50"/>
        <v>1</v>
      </c>
      <c r="X224" s="215" t="b">
        <f t="shared" si="51"/>
        <v>1</v>
      </c>
      <c r="Y224" s="215" t="b">
        <f t="shared" si="52"/>
        <v>1</v>
      </c>
      <c r="Z224" s="215" t="b">
        <f t="shared" si="53"/>
        <v>1</v>
      </c>
      <c r="AA224" s="215" t="b">
        <f t="shared" si="54"/>
        <v>1</v>
      </c>
      <c r="AB224" s="215" t="b">
        <f t="shared" si="55"/>
        <v>1</v>
      </c>
      <c r="AC224" s="215" t="b">
        <f t="shared" si="56"/>
        <v>1</v>
      </c>
    </row>
    <row r="225" spans="1:29" ht="15.75">
      <c r="A225" s="77">
        <v>204</v>
      </c>
      <c r="B225" s="134"/>
      <c r="C225" s="130"/>
      <c r="D225" s="144"/>
      <c r="E225" s="150"/>
      <c r="F225" s="168"/>
      <c r="G225" s="107"/>
      <c r="H225" s="107"/>
      <c r="I225" s="173"/>
      <c r="J225" s="106"/>
      <c r="K225" s="107"/>
      <c r="L225" s="107"/>
      <c r="M225" s="107"/>
      <c r="N225" s="119"/>
      <c r="O225" s="208"/>
      <c r="P225" s="215" t="b">
        <f t="shared" si="43"/>
        <v>1</v>
      </c>
      <c r="Q225" s="215" t="b">
        <f t="shared" si="44"/>
        <v>1</v>
      </c>
      <c r="R225" s="215" t="b">
        <f t="shared" si="45"/>
        <v>1</v>
      </c>
      <c r="S225" s="215" t="b">
        <f t="shared" si="46"/>
        <v>1</v>
      </c>
      <c r="T225" s="215" t="b">
        <f t="shared" si="47"/>
        <v>1</v>
      </c>
      <c r="U225" s="215" t="b">
        <f t="shared" si="48"/>
        <v>1</v>
      </c>
      <c r="V225" s="215" t="b">
        <f t="shared" si="49"/>
        <v>1</v>
      </c>
      <c r="W225" s="215" t="b">
        <f t="shared" si="50"/>
        <v>1</v>
      </c>
      <c r="X225" s="215" t="b">
        <f t="shared" si="51"/>
        <v>1</v>
      </c>
      <c r="Y225" s="215" t="b">
        <f t="shared" si="52"/>
        <v>1</v>
      </c>
      <c r="Z225" s="215" t="b">
        <f t="shared" si="53"/>
        <v>1</v>
      </c>
      <c r="AA225" s="215" t="b">
        <f t="shared" si="54"/>
        <v>1</v>
      </c>
      <c r="AB225" s="215" t="b">
        <f t="shared" si="55"/>
        <v>1</v>
      </c>
      <c r="AC225" s="215" t="b">
        <f t="shared" si="56"/>
        <v>1</v>
      </c>
    </row>
    <row r="226" spans="1:29" ht="15.75">
      <c r="A226" s="77">
        <v>205</v>
      </c>
      <c r="B226" s="134"/>
      <c r="C226" s="130"/>
      <c r="D226" s="144"/>
      <c r="E226" s="150"/>
      <c r="F226" s="168"/>
      <c r="G226" s="107"/>
      <c r="H226" s="107"/>
      <c r="I226" s="173"/>
      <c r="J226" s="106"/>
      <c r="K226" s="107"/>
      <c r="L226" s="107"/>
      <c r="M226" s="107"/>
      <c r="N226" s="119"/>
      <c r="O226" s="208"/>
      <c r="P226" s="215" t="b">
        <f t="shared" si="43"/>
        <v>1</v>
      </c>
      <c r="Q226" s="215" t="b">
        <f t="shared" si="44"/>
        <v>1</v>
      </c>
      <c r="R226" s="215" t="b">
        <f t="shared" si="45"/>
        <v>1</v>
      </c>
      <c r="S226" s="215" t="b">
        <f t="shared" si="46"/>
        <v>1</v>
      </c>
      <c r="T226" s="215" t="b">
        <f t="shared" si="47"/>
        <v>1</v>
      </c>
      <c r="U226" s="215" t="b">
        <f t="shared" si="48"/>
        <v>1</v>
      </c>
      <c r="V226" s="215" t="b">
        <f t="shared" si="49"/>
        <v>1</v>
      </c>
      <c r="W226" s="215" t="b">
        <f t="shared" si="50"/>
        <v>1</v>
      </c>
      <c r="X226" s="215" t="b">
        <f t="shared" si="51"/>
        <v>1</v>
      </c>
      <c r="Y226" s="215" t="b">
        <f t="shared" si="52"/>
        <v>1</v>
      </c>
      <c r="Z226" s="215" t="b">
        <f t="shared" si="53"/>
        <v>1</v>
      </c>
      <c r="AA226" s="215" t="b">
        <f t="shared" si="54"/>
        <v>1</v>
      </c>
      <c r="AB226" s="215" t="b">
        <f t="shared" si="55"/>
        <v>1</v>
      </c>
      <c r="AC226" s="215" t="b">
        <f t="shared" si="56"/>
        <v>1</v>
      </c>
    </row>
    <row r="227" spans="1:29" ht="15.75">
      <c r="A227" s="77">
        <v>206</v>
      </c>
      <c r="B227" s="134"/>
      <c r="C227" s="130"/>
      <c r="D227" s="144"/>
      <c r="E227" s="150"/>
      <c r="F227" s="168"/>
      <c r="G227" s="107"/>
      <c r="H227" s="107"/>
      <c r="I227" s="173"/>
      <c r="J227" s="106"/>
      <c r="K227" s="107"/>
      <c r="L227" s="107"/>
      <c r="M227" s="107"/>
      <c r="N227" s="119"/>
      <c r="O227" s="208"/>
      <c r="P227" s="215" t="b">
        <f t="shared" si="43"/>
        <v>1</v>
      </c>
      <c r="Q227" s="215" t="b">
        <f t="shared" si="44"/>
        <v>1</v>
      </c>
      <c r="R227" s="215" t="b">
        <f t="shared" si="45"/>
        <v>1</v>
      </c>
      <c r="S227" s="215" t="b">
        <f t="shared" si="46"/>
        <v>1</v>
      </c>
      <c r="T227" s="215" t="b">
        <f t="shared" si="47"/>
        <v>1</v>
      </c>
      <c r="U227" s="215" t="b">
        <f t="shared" si="48"/>
        <v>1</v>
      </c>
      <c r="V227" s="215" t="b">
        <f t="shared" si="49"/>
        <v>1</v>
      </c>
      <c r="W227" s="215" t="b">
        <f t="shared" si="50"/>
        <v>1</v>
      </c>
      <c r="X227" s="215" t="b">
        <f t="shared" si="51"/>
        <v>1</v>
      </c>
      <c r="Y227" s="215" t="b">
        <f t="shared" si="52"/>
        <v>1</v>
      </c>
      <c r="Z227" s="215" t="b">
        <f t="shared" si="53"/>
        <v>1</v>
      </c>
      <c r="AA227" s="215" t="b">
        <f t="shared" si="54"/>
        <v>1</v>
      </c>
      <c r="AB227" s="215" t="b">
        <f t="shared" si="55"/>
        <v>1</v>
      </c>
      <c r="AC227" s="215" t="b">
        <f t="shared" si="56"/>
        <v>1</v>
      </c>
    </row>
    <row r="228" spans="1:29" ht="15.75">
      <c r="A228" s="77">
        <v>207</v>
      </c>
      <c r="B228" s="134"/>
      <c r="C228" s="130"/>
      <c r="D228" s="144"/>
      <c r="E228" s="150"/>
      <c r="F228" s="168"/>
      <c r="G228" s="107"/>
      <c r="H228" s="107"/>
      <c r="I228" s="173"/>
      <c r="J228" s="106"/>
      <c r="K228" s="107"/>
      <c r="L228" s="107"/>
      <c r="M228" s="107"/>
      <c r="N228" s="119"/>
      <c r="O228" s="208"/>
      <c r="P228" s="215" t="b">
        <f t="shared" si="43"/>
        <v>1</v>
      </c>
      <c r="Q228" s="215" t="b">
        <f t="shared" si="44"/>
        <v>1</v>
      </c>
      <c r="R228" s="215" t="b">
        <f t="shared" si="45"/>
        <v>1</v>
      </c>
      <c r="S228" s="215" t="b">
        <f t="shared" si="46"/>
        <v>1</v>
      </c>
      <c r="T228" s="215" t="b">
        <f t="shared" si="47"/>
        <v>1</v>
      </c>
      <c r="U228" s="215" t="b">
        <f t="shared" si="48"/>
        <v>1</v>
      </c>
      <c r="V228" s="215" t="b">
        <f t="shared" si="49"/>
        <v>1</v>
      </c>
      <c r="W228" s="215" t="b">
        <f t="shared" si="50"/>
        <v>1</v>
      </c>
      <c r="X228" s="215" t="b">
        <f t="shared" si="51"/>
        <v>1</v>
      </c>
      <c r="Y228" s="215" t="b">
        <f t="shared" si="52"/>
        <v>1</v>
      </c>
      <c r="Z228" s="215" t="b">
        <f t="shared" si="53"/>
        <v>1</v>
      </c>
      <c r="AA228" s="215" t="b">
        <f t="shared" si="54"/>
        <v>1</v>
      </c>
      <c r="AB228" s="215" t="b">
        <f t="shared" si="55"/>
        <v>1</v>
      </c>
      <c r="AC228" s="215" t="b">
        <f t="shared" si="56"/>
        <v>1</v>
      </c>
    </row>
    <row r="229" spans="1:29" ht="15.75">
      <c r="A229" s="77">
        <v>208</v>
      </c>
      <c r="B229" s="134"/>
      <c r="C229" s="130"/>
      <c r="D229" s="144"/>
      <c r="E229" s="150"/>
      <c r="F229" s="168"/>
      <c r="G229" s="107"/>
      <c r="H229" s="107"/>
      <c r="I229" s="173"/>
      <c r="J229" s="106"/>
      <c r="K229" s="107"/>
      <c r="L229" s="107"/>
      <c r="M229" s="107"/>
      <c r="N229" s="119"/>
      <c r="O229" s="208"/>
      <c r="P229" s="215" t="b">
        <f t="shared" si="43"/>
        <v>1</v>
      </c>
      <c r="Q229" s="215" t="b">
        <f t="shared" si="44"/>
        <v>1</v>
      </c>
      <c r="R229" s="215" t="b">
        <f t="shared" si="45"/>
        <v>1</v>
      </c>
      <c r="S229" s="215" t="b">
        <f t="shared" si="46"/>
        <v>1</v>
      </c>
      <c r="T229" s="215" t="b">
        <f t="shared" si="47"/>
        <v>1</v>
      </c>
      <c r="U229" s="215" t="b">
        <f t="shared" si="48"/>
        <v>1</v>
      </c>
      <c r="V229" s="215" t="b">
        <f t="shared" si="49"/>
        <v>1</v>
      </c>
      <c r="W229" s="215" t="b">
        <f t="shared" si="50"/>
        <v>1</v>
      </c>
      <c r="X229" s="215" t="b">
        <f t="shared" si="51"/>
        <v>1</v>
      </c>
      <c r="Y229" s="215" t="b">
        <f t="shared" si="52"/>
        <v>1</v>
      </c>
      <c r="Z229" s="215" t="b">
        <f t="shared" si="53"/>
        <v>1</v>
      </c>
      <c r="AA229" s="215" t="b">
        <f t="shared" si="54"/>
        <v>1</v>
      </c>
      <c r="AB229" s="215" t="b">
        <f t="shared" si="55"/>
        <v>1</v>
      </c>
      <c r="AC229" s="215" t="b">
        <f t="shared" si="56"/>
        <v>1</v>
      </c>
    </row>
    <row r="230" spans="1:29" ht="15.75">
      <c r="A230" s="77">
        <v>209</v>
      </c>
      <c r="B230" s="134"/>
      <c r="C230" s="130"/>
      <c r="D230" s="144"/>
      <c r="E230" s="150"/>
      <c r="F230" s="168"/>
      <c r="G230" s="107"/>
      <c r="H230" s="107"/>
      <c r="I230" s="173"/>
      <c r="J230" s="106"/>
      <c r="K230" s="107"/>
      <c r="L230" s="107"/>
      <c r="M230" s="107"/>
      <c r="N230" s="119"/>
      <c r="O230" s="208"/>
      <c r="P230" s="215" t="b">
        <f t="shared" si="43"/>
        <v>1</v>
      </c>
      <c r="Q230" s="215" t="b">
        <f t="shared" si="44"/>
        <v>1</v>
      </c>
      <c r="R230" s="215" t="b">
        <f t="shared" si="45"/>
        <v>1</v>
      </c>
      <c r="S230" s="215" t="b">
        <f t="shared" si="46"/>
        <v>1</v>
      </c>
      <c r="T230" s="215" t="b">
        <f t="shared" si="47"/>
        <v>1</v>
      </c>
      <c r="U230" s="215" t="b">
        <f t="shared" si="48"/>
        <v>1</v>
      </c>
      <c r="V230" s="215" t="b">
        <f t="shared" si="49"/>
        <v>1</v>
      </c>
      <c r="W230" s="215" t="b">
        <f t="shared" si="50"/>
        <v>1</v>
      </c>
      <c r="X230" s="215" t="b">
        <f t="shared" si="51"/>
        <v>1</v>
      </c>
      <c r="Y230" s="215" t="b">
        <f t="shared" si="52"/>
        <v>1</v>
      </c>
      <c r="Z230" s="215" t="b">
        <f t="shared" si="53"/>
        <v>1</v>
      </c>
      <c r="AA230" s="215" t="b">
        <f t="shared" si="54"/>
        <v>1</v>
      </c>
      <c r="AB230" s="215" t="b">
        <f t="shared" si="55"/>
        <v>1</v>
      </c>
      <c r="AC230" s="215" t="b">
        <f t="shared" si="56"/>
        <v>1</v>
      </c>
    </row>
    <row r="231" spans="1:29" ht="15.75">
      <c r="A231" s="77">
        <v>210</v>
      </c>
      <c r="B231" s="134"/>
      <c r="C231" s="130"/>
      <c r="D231" s="144"/>
      <c r="E231" s="150"/>
      <c r="F231" s="168"/>
      <c r="G231" s="107"/>
      <c r="H231" s="107"/>
      <c r="I231" s="173"/>
      <c r="J231" s="106"/>
      <c r="K231" s="107"/>
      <c r="L231" s="107"/>
      <c r="M231" s="107"/>
      <c r="N231" s="119"/>
      <c r="O231" s="208"/>
      <c r="P231" s="215" t="b">
        <f t="shared" si="43"/>
        <v>1</v>
      </c>
      <c r="Q231" s="215" t="b">
        <f t="shared" si="44"/>
        <v>1</v>
      </c>
      <c r="R231" s="215" t="b">
        <f t="shared" si="45"/>
        <v>1</v>
      </c>
      <c r="S231" s="215" t="b">
        <f t="shared" si="46"/>
        <v>1</v>
      </c>
      <c r="T231" s="215" t="b">
        <f t="shared" si="47"/>
        <v>1</v>
      </c>
      <c r="U231" s="215" t="b">
        <f t="shared" si="48"/>
        <v>1</v>
      </c>
      <c r="V231" s="215" t="b">
        <f t="shared" si="49"/>
        <v>1</v>
      </c>
      <c r="W231" s="215" t="b">
        <f t="shared" si="50"/>
        <v>1</v>
      </c>
      <c r="X231" s="215" t="b">
        <f t="shared" si="51"/>
        <v>1</v>
      </c>
      <c r="Y231" s="215" t="b">
        <f t="shared" si="52"/>
        <v>1</v>
      </c>
      <c r="Z231" s="215" t="b">
        <f t="shared" si="53"/>
        <v>1</v>
      </c>
      <c r="AA231" s="215" t="b">
        <f t="shared" si="54"/>
        <v>1</v>
      </c>
      <c r="AB231" s="215" t="b">
        <f t="shared" si="55"/>
        <v>1</v>
      </c>
      <c r="AC231" s="215" t="b">
        <f t="shared" si="56"/>
        <v>1</v>
      </c>
    </row>
    <row r="232" spans="1:29" ht="15.75">
      <c r="A232" s="77">
        <v>211</v>
      </c>
      <c r="B232" s="134"/>
      <c r="C232" s="130"/>
      <c r="D232" s="144"/>
      <c r="E232" s="150"/>
      <c r="F232" s="168"/>
      <c r="G232" s="107"/>
      <c r="H232" s="107"/>
      <c r="I232" s="173"/>
      <c r="J232" s="106"/>
      <c r="K232" s="107"/>
      <c r="L232" s="107"/>
      <c r="M232" s="107"/>
      <c r="N232" s="119"/>
      <c r="O232" s="208"/>
      <c r="P232" s="215" t="b">
        <f t="shared" si="43"/>
        <v>1</v>
      </c>
      <c r="Q232" s="215" t="b">
        <f t="shared" si="44"/>
        <v>1</v>
      </c>
      <c r="R232" s="215" t="b">
        <f t="shared" si="45"/>
        <v>1</v>
      </c>
      <c r="S232" s="215" t="b">
        <f t="shared" si="46"/>
        <v>1</v>
      </c>
      <c r="T232" s="215" t="b">
        <f t="shared" si="47"/>
        <v>1</v>
      </c>
      <c r="U232" s="215" t="b">
        <f t="shared" si="48"/>
        <v>1</v>
      </c>
      <c r="V232" s="215" t="b">
        <f t="shared" si="49"/>
        <v>1</v>
      </c>
      <c r="W232" s="215" t="b">
        <f t="shared" si="50"/>
        <v>1</v>
      </c>
      <c r="X232" s="215" t="b">
        <f t="shared" si="51"/>
        <v>1</v>
      </c>
      <c r="Y232" s="215" t="b">
        <f t="shared" si="52"/>
        <v>1</v>
      </c>
      <c r="Z232" s="215" t="b">
        <f t="shared" si="53"/>
        <v>1</v>
      </c>
      <c r="AA232" s="215" t="b">
        <f t="shared" si="54"/>
        <v>1</v>
      </c>
      <c r="AB232" s="215" t="b">
        <f t="shared" si="55"/>
        <v>1</v>
      </c>
      <c r="AC232" s="215" t="b">
        <f t="shared" si="56"/>
        <v>1</v>
      </c>
    </row>
    <row r="233" spans="1:29" ht="15.75">
      <c r="A233" s="77">
        <v>212</v>
      </c>
      <c r="B233" s="134"/>
      <c r="C233" s="130"/>
      <c r="D233" s="144"/>
      <c r="E233" s="150"/>
      <c r="F233" s="168"/>
      <c r="G233" s="107"/>
      <c r="H233" s="107"/>
      <c r="I233" s="173"/>
      <c r="J233" s="106"/>
      <c r="K233" s="107"/>
      <c r="L233" s="107"/>
      <c r="M233" s="107"/>
      <c r="N233" s="119"/>
      <c r="O233" s="208"/>
      <c r="P233" s="215" t="b">
        <f t="shared" si="43"/>
        <v>1</v>
      </c>
      <c r="Q233" s="215" t="b">
        <f t="shared" si="44"/>
        <v>1</v>
      </c>
      <c r="R233" s="215" t="b">
        <f t="shared" si="45"/>
        <v>1</v>
      </c>
      <c r="S233" s="215" t="b">
        <f t="shared" si="46"/>
        <v>1</v>
      </c>
      <c r="T233" s="215" t="b">
        <f t="shared" si="47"/>
        <v>1</v>
      </c>
      <c r="U233" s="215" t="b">
        <f t="shared" si="48"/>
        <v>1</v>
      </c>
      <c r="V233" s="215" t="b">
        <f t="shared" si="49"/>
        <v>1</v>
      </c>
      <c r="W233" s="215" t="b">
        <f t="shared" si="50"/>
        <v>1</v>
      </c>
      <c r="X233" s="215" t="b">
        <f t="shared" si="51"/>
        <v>1</v>
      </c>
      <c r="Y233" s="215" t="b">
        <f t="shared" si="52"/>
        <v>1</v>
      </c>
      <c r="Z233" s="215" t="b">
        <f t="shared" si="53"/>
        <v>1</v>
      </c>
      <c r="AA233" s="215" t="b">
        <f t="shared" si="54"/>
        <v>1</v>
      </c>
      <c r="AB233" s="215" t="b">
        <f t="shared" si="55"/>
        <v>1</v>
      </c>
      <c r="AC233" s="215" t="b">
        <f t="shared" si="56"/>
        <v>1</v>
      </c>
    </row>
    <row r="234" spans="1:29" ht="15.75">
      <c r="A234" s="77">
        <v>213</v>
      </c>
      <c r="B234" s="134"/>
      <c r="C234" s="130"/>
      <c r="D234" s="144"/>
      <c r="E234" s="150"/>
      <c r="F234" s="168"/>
      <c r="G234" s="107"/>
      <c r="H234" s="107"/>
      <c r="I234" s="173"/>
      <c r="J234" s="106"/>
      <c r="K234" s="107"/>
      <c r="L234" s="107"/>
      <c r="M234" s="107"/>
      <c r="N234" s="119"/>
      <c r="O234" s="208"/>
      <c r="P234" s="215" t="b">
        <f t="shared" si="43"/>
        <v>1</v>
      </c>
      <c r="Q234" s="215" t="b">
        <f t="shared" si="44"/>
        <v>1</v>
      </c>
      <c r="R234" s="215" t="b">
        <f t="shared" si="45"/>
        <v>1</v>
      </c>
      <c r="S234" s="215" t="b">
        <f t="shared" si="46"/>
        <v>1</v>
      </c>
      <c r="T234" s="215" t="b">
        <f t="shared" si="47"/>
        <v>1</v>
      </c>
      <c r="U234" s="215" t="b">
        <f t="shared" si="48"/>
        <v>1</v>
      </c>
      <c r="V234" s="215" t="b">
        <f t="shared" si="49"/>
        <v>1</v>
      </c>
      <c r="W234" s="215" t="b">
        <f t="shared" si="50"/>
        <v>1</v>
      </c>
      <c r="X234" s="215" t="b">
        <f t="shared" si="51"/>
        <v>1</v>
      </c>
      <c r="Y234" s="215" t="b">
        <f t="shared" si="52"/>
        <v>1</v>
      </c>
      <c r="Z234" s="215" t="b">
        <f t="shared" si="53"/>
        <v>1</v>
      </c>
      <c r="AA234" s="215" t="b">
        <f t="shared" si="54"/>
        <v>1</v>
      </c>
      <c r="AB234" s="215" t="b">
        <f t="shared" si="55"/>
        <v>1</v>
      </c>
      <c r="AC234" s="215" t="b">
        <f t="shared" si="56"/>
        <v>1</v>
      </c>
    </row>
    <row r="235" spans="1:29" ht="15.75">
      <c r="A235" s="77">
        <v>214</v>
      </c>
      <c r="B235" s="134"/>
      <c r="C235" s="130"/>
      <c r="D235" s="144"/>
      <c r="E235" s="150"/>
      <c r="F235" s="168"/>
      <c r="G235" s="107"/>
      <c r="H235" s="107"/>
      <c r="I235" s="173"/>
      <c r="J235" s="106"/>
      <c r="K235" s="107"/>
      <c r="L235" s="107"/>
      <c r="M235" s="107"/>
      <c r="N235" s="119"/>
      <c r="O235" s="208"/>
      <c r="P235" s="215" t="b">
        <f t="shared" si="43"/>
        <v>1</v>
      </c>
      <c r="Q235" s="215" t="b">
        <f t="shared" si="44"/>
        <v>1</v>
      </c>
      <c r="R235" s="215" t="b">
        <f t="shared" si="45"/>
        <v>1</v>
      </c>
      <c r="S235" s="215" t="b">
        <f t="shared" si="46"/>
        <v>1</v>
      </c>
      <c r="T235" s="215" t="b">
        <f t="shared" si="47"/>
        <v>1</v>
      </c>
      <c r="U235" s="215" t="b">
        <f t="shared" si="48"/>
        <v>1</v>
      </c>
      <c r="V235" s="215" t="b">
        <f t="shared" si="49"/>
        <v>1</v>
      </c>
      <c r="W235" s="215" t="b">
        <f t="shared" si="50"/>
        <v>1</v>
      </c>
      <c r="X235" s="215" t="b">
        <f t="shared" si="51"/>
        <v>1</v>
      </c>
      <c r="Y235" s="215" t="b">
        <f t="shared" si="52"/>
        <v>1</v>
      </c>
      <c r="Z235" s="215" t="b">
        <f t="shared" si="53"/>
        <v>1</v>
      </c>
      <c r="AA235" s="215" t="b">
        <f t="shared" si="54"/>
        <v>1</v>
      </c>
      <c r="AB235" s="215" t="b">
        <f t="shared" si="55"/>
        <v>1</v>
      </c>
      <c r="AC235" s="215" t="b">
        <f t="shared" si="56"/>
        <v>1</v>
      </c>
    </row>
    <row r="236" spans="1:29" ht="15.75">
      <c r="A236" s="77">
        <v>215</v>
      </c>
      <c r="B236" s="134"/>
      <c r="C236" s="130"/>
      <c r="D236" s="144"/>
      <c r="E236" s="150"/>
      <c r="F236" s="168"/>
      <c r="G236" s="107"/>
      <c r="H236" s="107"/>
      <c r="I236" s="173"/>
      <c r="J236" s="106"/>
      <c r="K236" s="107"/>
      <c r="L236" s="107"/>
      <c r="M236" s="107"/>
      <c r="N236" s="119"/>
      <c r="O236" s="208"/>
      <c r="P236" s="215" t="b">
        <f t="shared" si="43"/>
        <v>1</v>
      </c>
      <c r="Q236" s="215" t="b">
        <f t="shared" si="44"/>
        <v>1</v>
      </c>
      <c r="R236" s="215" t="b">
        <f t="shared" si="45"/>
        <v>1</v>
      </c>
      <c r="S236" s="215" t="b">
        <f t="shared" si="46"/>
        <v>1</v>
      </c>
      <c r="T236" s="215" t="b">
        <f t="shared" si="47"/>
        <v>1</v>
      </c>
      <c r="U236" s="215" t="b">
        <f t="shared" si="48"/>
        <v>1</v>
      </c>
      <c r="V236" s="215" t="b">
        <f t="shared" si="49"/>
        <v>1</v>
      </c>
      <c r="W236" s="215" t="b">
        <f t="shared" si="50"/>
        <v>1</v>
      </c>
      <c r="X236" s="215" t="b">
        <f t="shared" si="51"/>
        <v>1</v>
      </c>
      <c r="Y236" s="215" t="b">
        <f t="shared" si="52"/>
        <v>1</v>
      </c>
      <c r="Z236" s="215" t="b">
        <f t="shared" si="53"/>
        <v>1</v>
      </c>
      <c r="AA236" s="215" t="b">
        <f t="shared" si="54"/>
        <v>1</v>
      </c>
      <c r="AB236" s="215" t="b">
        <f t="shared" si="55"/>
        <v>1</v>
      </c>
      <c r="AC236" s="215" t="b">
        <f t="shared" si="56"/>
        <v>1</v>
      </c>
    </row>
    <row r="237" spans="1:29" ht="15.75">
      <c r="A237" s="77">
        <v>216</v>
      </c>
      <c r="B237" s="134"/>
      <c r="C237" s="130"/>
      <c r="D237" s="144"/>
      <c r="E237" s="150"/>
      <c r="F237" s="168"/>
      <c r="G237" s="107"/>
      <c r="H237" s="107"/>
      <c r="I237" s="173"/>
      <c r="J237" s="106"/>
      <c r="K237" s="107"/>
      <c r="L237" s="107"/>
      <c r="M237" s="107"/>
      <c r="N237" s="119"/>
      <c r="O237" s="208"/>
      <c r="P237" s="215" t="b">
        <f t="shared" si="43"/>
        <v>1</v>
      </c>
      <c r="Q237" s="215" t="b">
        <f t="shared" si="44"/>
        <v>1</v>
      </c>
      <c r="R237" s="215" t="b">
        <f t="shared" si="45"/>
        <v>1</v>
      </c>
      <c r="S237" s="215" t="b">
        <f t="shared" si="46"/>
        <v>1</v>
      </c>
      <c r="T237" s="215" t="b">
        <f t="shared" si="47"/>
        <v>1</v>
      </c>
      <c r="U237" s="215" t="b">
        <f t="shared" si="48"/>
        <v>1</v>
      </c>
      <c r="V237" s="215" t="b">
        <f t="shared" si="49"/>
        <v>1</v>
      </c>
      <c r="W237" s="215" t="b">
        <f t="shared" si="50"/>
        <v>1</v>
      </c>
      <c r="X237" s="215" t="b">
        <f t="shared" si="51"/>
        <v>1</v>
      </c>
      <c r="Y237" s="215" t="b">
        <f t="shared" si="52"/>
        <v>1</v>
      </c>
      <c r="Z237" s="215" t="b">
        <f t="shared" si="53"/>
        <v>1</v>
      </c>
      <c r="AA237" s="215" t="b">
        <f t="shared" si="54"/>
        <v>1</v>
      </c>
      <c r="AB237" s="215" t="b">
        <f t="shared" si="55"/>
        <v>1</v>
      </c>
      <c r="AC237" s="215" t="b">
        <f t="shared" si="56"/>
        <v>1</v>
      </c>
    </row>
    <row r="238" spans="1:29" ht="15.75">
      <c r="A238" s="77">
        <v>217</v>
      </c>
      <c r="B238" s="134"/>
      <c r="C238" s="130"/>
      <c r="D238" s="144"/>
      <c r="E238" s="150"/>
      <c r="F238" s="168"/>
      <c r="G238" s="107"/>
      <c r="H238" s="107"/>
      <c r="I238" s="173"/>
      <c r="J238" s="106"/>
      <c r="K238" s="107"/>
      <c r="L238" s="107"/>
      <c r="M238" s="107"/>
      <c r="N238" s="119"/>
      <c r="O238" s="208"/>
      <c r="P238" s="215" t="b">
        <f t="shared" si="43"/>
        <v>1</v>
      </c>
      <c r="Q238" s="215" t="b">
        <f t="shared" si="44"/>
        <v>1</v>
      </c>
      <c r="R238" s="215" t="b">
        <f t="shared" si="45"/>
        <v>1</v>
      </c>
      <c r="S238" s="215" t="b">
        <f t="shared" si="46"/>
        <v>1</v>
      </c>
      <c r="T238" s="215" t="b">
        <f t="shared" si="47"/>
        <v>1</v>
      </c>
      <c r="U238" s="215" t="b">
        <f t="shared" si="48"/>
        <v>1</v>
      </c>
      <c r="V238" s="215" t="b">
        <f t="shared" si="49"/>
        <v>1</v>
      </c>
      <c r="W238" s="215" t="b">
        <f t="shared" si="50"/>
        <v>1</v>
      </c>
      <c r="X238" s="215" t="b">
        <f t="shared" si="51"/>
        <v>1</v>
      </c>
      <c r="Y238" s="215" t="b">
        <f t="shared" si="52"/>
        <v>1</v>
      </c>
      <c r="Z238" s="215" t="b">
        <f t="shared" si="53"/>
        <v>1</v>
      </c>
      <c r="AA238" s="215" t="b">
        <f t="shared" si="54"/>
        <v>1</v>
      </c>
      <c r="AB238" s="215" t="b">
        <f t="shared" si="55"/>
        <v>1</v>
      </c>
      <c r="AC238" s="215" t="b">
        <f t="shared" si="56"/>
        <v>1</v>
      </c>
    </row>
    <row r="239" spans="1:29" ht="15.75">
      <c r="A239" s="77">
        <v>218</v>
      </c>
      <c r="B239" s="134"/>
      <c r="C239" s="130"/>
      <c r="D239" s="144"/>
      <c r="E239" s="150"/>
      <c r="F239" s="168"/>
      <c r="G239" s="107"/>
      <c r="H239" s="107"/>
      <c r="I239" s="173"/>
      <c r="J239" s="106"/>
      <c r="K239" s="107"/>
      <c r="L239" s="107"/>
      <c r="M239" s="107"/>
      <c r="N239" s="119"/>
      <c r="O239" s="208"/>
      <c r="P239" s="215" t="b">
        <f t="shared" si="43"/>
        <v>1</v>
      </c>
      <c r="Q239" s="215" t="b">
        <f t="shared" si="44"/>
        <v>1</v>
      </c>
      <c r="R239" s="215" t="b">
        <f t="shared" si="45"/>
        <v>1</v>
      </c>
      <c r="S239" s="215" t="b">
        <f t="shared" si="46"/>
        <v>1</v>
      </c>
      <c r="T239" s="215" t="b">
        <f t="shared" si="47"/>
        <v>1</v>
      </c>
      <c r="U239" s="215" t="b">
        <f t="shared" si="48"/>
        <v>1</v>
      </c>
      <c r="V239" s="215" t="b">
        <f t="shared" si="49"/>
        <v>1</v>
      </c>
      <c r="W239" s="215" t="b">
        <f t="shared" si="50"/>
        <v>1</v>
      </c>
      <c r="X239" s="215" t="b">
        <f t="shared" si="51"/>
        <v>1</v>
      </c>
      <c r="Y239" s="215" t="b">
        <f t="shared" si="52"/>
        <v>1</v>
      </c>
      <c r="Z239" s="215" t="b">
        <f t="shared" si="53"/>
        <v>1</v>
      </c>
      <c r="AA239" s="215" t="b">
        <f t="shared" si="54"/>
        <v>1</v>
      </c>
      <c r="AB239" s="215" t="b">
        <f t="shared" si="55"/>
        <v>1</v>
      </c>
      <c r="AC239" s="215" t="b">
        <f t="shared" si="56"/>
        <v>1</v>
      </c>
    </row>
    <row r="240" spans="1:29" ht="15.75">
      <c r="A240" s="77">
        <v>219</v>
      </c>
      <c r="B240" s="134"/>
      <c r="C240" s="130"/>
      <c r="D240" s="144"/>
      <c r="E240" s="150"/>
      <c r="F240" s="168"/>
      <c r="G240" s="107"/>
      <c r="H240" s="107"/>
      <c r="I240" s="173"/>
      <c r="J240" s="106"/>
      <c r="K240" s="107"/>
      <c r="L240" s="107"/>
      <c r="M240" s="107"/>
      <c r="N240" s="119"/>
      <c r="O240" s="208"/>
      <c r="P240" s="215" t="b">
        <f t="shared" si="43"/>
        <v>1</v>
      </c>
      <c r="Q240" s="215" t="b">
        <f t="shared" si="44"/>
        <v>1</v>
      </c>
      <c r="R240" s="215" t="b">
        <f t="shared" si="45"/>
        <v>1</v>
      </c>
      <c r="S240" s="215" t="b">
        <f t="shared" si="46"/>
        <v>1</v>
      </c>
      <c r="T240" s="215" t="b">
        <f t="shared" si="47"/>
        <v>1</v>
      </c>
      <c r="U240" s="215" t="b">
        <f t="shared" si="48"/>
        <v>1</v>
      </c>
      <c r="V240" s="215" t="b">
        <f t="shared" si="49"/>
        <v>1</v>
      </c>
      <c r="W240" s="215" t="b">
        <f t="shared" si="50"/>
        <v>1</v>
      </c>
      <c r="X240" s="215" t="b">
        <f t="shared" si="51"/>
        <v>1</v>
      </c>
      <c r="Y240" s="215" t="b">
        <f t="shared" si="52"/>
        <v>1</v>
      </c>
      <c r="Z240" s="215" t="b">
        <f t="shared" si="53"/>
        <v>1</v>
      </c>
      <c r="AA240" s="215" t="b">
        <f t="shared" si="54"/>
        <v>1</v>
      </c>
      <c r="AB240" s="215" t="b">
        <f t="shared" si="55"/>
        <v>1</v>
      </c>
      <c r="AC240" s="215" t="b">
        <f t="shared" si="56"/>
        <v>1</v>
      </c>
    </row>
    <row r="241" spans="1:29" ht="15.75">
      <c r="A241" s="77">
        <v>220</v>
      </c>
      <c r="B241" s="134"/>
      <c r="C241" s="130"/>
      <c r="D241" s="144"/>
      <c r="E241" s="150"/>
      <c r="F241" s="168"/>
      <c r="G241" s="107"/>
      <c r="H241" s="107"/>
      <c r="I241" s="173"/>
      <c r="J241" s="106"/>
      <c r="K241" s="107"/>
      <c r="L241" s="107"/>
      <c r="M241" s="107"/>
      <c r="N241" s="119"/>
      <c r="O241" s="208"/>
      <c r="P241" s="215" t="b">
        <f t="shared" si="43"/>
        <v>1</v>
      </c>
      <c r="Q241" s="215" t="b">
        <f t="shared" si="44"/>
        <v>1</v>
      </c>
      <c r="R241" s="215" t="b">
        <f t="shared" si="45"/>
        <v>1</v>
      </c>
      <c r="S241" s="215" t="b">
        <f t="shared" si="46"/>
        <v>1</v>
      </c>
      <c r="T241" s="215" t="b">
        <f t="shared" si="47"/>
        <v>1</v>
      </c>
      <c r="U241" s="215" t="b">
        <f t="shared" si="48"/>
        <v>1</v>
      </c>
      <c r="V241" s="215" t="b">
        <f t="shared" si="49"/>
        <v>1</v>
      </c>
      <c r="W241" s="215" t="b">
        <f t="shared" si="50"/>
        <v>1</v>
      </c>
      <c r="X241" s="215" t="b">
        <f t="shared" si="51"/>
        <v>1</v>
      </c>
      <c r="Y241" s="215" t="b">
        <f t="shared" si="52"/>
        <v>1</v>
      </c>
      <c r="Z241" s="215" t="b">
        <f t="shared" si="53"/>
        <v>1</v>
      </c>
      <c r="AA241" s="215" t="b">
        <f t="shared" si="54"/>
        <v>1</v>
      </c>
      <c r="AB241" s="215" t="b">
        <f t="shared" si="55"/>
        <v>1</v>
      </c>
      <c r="AC241" s="215" t="b">
        <f t="shared" si="56"/>
        <v>1</v>
      </c>
    </row>
    <row r="242" spans="1:29" ht="15.75">
      <c r="A242" s="77">
        <v>221</v>
      </c>
      <c r="B242" s="134"/>
      <c r="C242" s="130"/>
      <c r="D242" s="144"/>
      <c r="E242" s="150"/>
      <c r="F242" s="168"/>
      <c r="G242" s="107"/>
      <c r="H242" s="107"/>
      <c r="I242" s="173"/>
      <c r="J242" s="106"/>
      <c r="K242" s="107"/>
      <c r="L242" s="107"/>
      <c r="M242" s="107"/>
      <c r="N242" s="119"/>
      <c r="O242" s="208"/>
      <c r="P242" s="215" t="b">
        <f t="shared" si="43"/>
        <v>1</v>
      </c>
      <c r="Q242" s="215" t="b">
        <f t="shared" si="44"/>
        <v>1</v>
      </c>
      <c r="R242" s="215" t="b">
        <f t="shared" si="45"/>
        <v>1</v>
      </c>
      <c r="S242" s="215" t="b">
        <f t="shared" si="46"/>
        <v>1</v>
      </c>
      <c r="T242" s="215" t="b">
        <f t="shared" si="47"/>
        <v>1</v>
      </c>
      <c r="U242" s="215" t="b">
        <f t="shared" si="48"/>
        <v>1</v>
      </c>
      <c r="V242" s="215" t="b">
        <f t="shared" si="49"/>
        <v>1</v>
      </c>
      <c r="W242" s="215" t="b">
        <f t="shared" si="50"/>
        <v>1</v>
      </c>
      <c r="X242" s="215" t="b">
        <f t="shared" si="51"/>
        <v>1</v>
      </c>
      <c r="Y242" s="215" t="b">
        <f t="shared" si="52"/>
        <v>1</v>
      </c>
      <c r="Z242" s="215" t="b">
        <f t="shared" si="53"/>
        <v>1</v>
      </c>
      <c r="AA242" s="215" t="b">
        <f t="shared" si="54"/>
        <v>1</v>
      </c>
      <c r="AB242" s="215" t="b">
        <f t="shared" si="55"/>
        <v>1</v>
      </c>
      <c r="AC242" s="215" t="b">
        <f t="shared" si="56"/>
        <v>1</v>
      </c>
    </row>
    <row r="243" spans="1:29" ht="15.75">
      <c r="A243" s="77">
        <v>222</v>
      </c>
      <c r="B243" s="134"/>
      <c r="C243" s="130"/>
      <c r="D243" s="144"/>
      <c r="E243" s="150"/>
      <c r="F243" s="168"/>
      <c r="G243" s="107"/>
      <c r="H243" s="107"/>
      <c r="I243" s="173"/>
      <c r="J243" s="106"/>
      <c r="K243" s="107"/>
      <c r="L243" s="107"/>
      <c r="M243" s="107"/>
      <c r="N243" s="119"/>
      <c r="O243" s="208"/>
      <c r="P243" s="215" t="b">
        <f t="shared" si="43"/>
        <v>1</v>
      </c>
      <c r="Q243" s="215" t="b">
        <f t="shared" si="44"/>
        <v>1</v>
      </c>
      <c r="R243" s="215" t="b">
        <f t="shared" si="45"/>
        <v>1</v>
      </c>
      <c r="S243" s="215" t="b">
        <f t="shared" si="46"/>
        <v>1</v>
      </c>
      <c r="T243" s="215" t="b">
        <f t="shared" si="47"/>
        <v>1</v>
      </c>
      <c r="U243" s="215" t="b">
        <f t="shared" si="48"/>
        <v>1</v>
      </c>
      <c r="V243" s="215" t="b">
        <f t="shared" si="49"/>
        <v>1</v>
      </c>
      <c r="W243" s="215" t="b">
        <f t="shared" si="50"/>
        <v>1</v>
      </c>
      <c r="X243" s="215" t="b">
        <f t="shared" si="51"/>
        <v>1</v>
      </c>
      <c r="Y243" s="215" t="b">
        <f t="shared" si="52"/>
        <v>1</v>
      </c>
      <c r="Z243" s="215" t="b">
        <f t="shared" si="53"/>
        <v>1</v>
      </c>
      <c r="AA243" s="215" t="b">
        <f t="shared" si="54"/>
        <v>1</v>
      </c>
      <c r="AB243" s="215" t="b">
        <f t="shared" si="55"/>
        <v>1</v>
      </c>
      <c r="AC243" s="215" t="b">
        <f t="shared" si="56"/>
        <v>1</v>
      </c>
    </row>
    <row r="244" spans="1:29" ht="15.75">
      <c r="A244" s="77">
        <v>223</v>
      </c>
      <c r="B244" s="134"/>
      <c r="C244" s="130"/>
      <c r="D244" s="144"/>
      <c r="E244" s="150"/>
      <c r="F244" s="168"/>
      <c r="G244" s="107"/>
      <c r="H244" s="107"/>
      <c r="I244" s="173"/>
      <c r="J244" s="106"/>
      <c r="K244" s="107"/>
      <c r="L244" s="107"/>
      <c r="M244" s="107"/>
      <c r="N244" s="119"/>
      <c r="O244" s="208"/>
      <c r="P244" s="215" t="b">
        <f t="shared" si="43"/>
        <v>1</v>
      </c>
      <c r="Q244" s="215" t="b">
        <f t="shared" si="44"/>
        <v>1</v>
      </c>
      <c r="R244" s="215" t="b">
        <f t="shared" si="45"/>
        <v>1</v>
      </c>
      <c r="S244" s="215" t="b">
        <f t="shared" si="46"/>
        <v>1</v>
      </c>
      <c r="T244" s="215" t="b">
        <f t="shared" si="47"/>
        <v>1</v>
      </c>
      <c r="U244" s="215" t="b">
        <f t="shared" si="48"/>
        <v>1</v>
      </c>
      <c r="V244" s="215" t="b">
        <f t="shared" si="49"/>
        <v>1</v>
      </c>
      <c r="W244" s="215" t="b">
        <f t="shared" si="50"/>
        <v>1</v>
      </c>
      <c r="X244" s="215" t="b">
        <f t="shared" si="51"/>
        <v>1</v>
      </c>
      <c r="Y244" s="215" t="b">
        <f t="shared" si="52"/>
        <v>1</v>
      </c>
      <c r="Z244" s="215" t="b">
        <f t="shared" si="53"/>
        <v>1</v>
      </c>
      <c r="AA244" s="215" t="b">
        <f t="shared" si="54"/>
        <v>1</v>
      </c>
      <c r="AB244" s="215" t="b">
        <f t="shared" si="55"/>
        <v>1</v>
      </c>
      <c r="AC244" s="215" t="b">
        <f t="shared" si="56"/>
        <v>1</v>
      </c>
    </row>
    <row r="245" spans="1:29" ht="15.75">
      <c r="A245" s="77">
        <v>224</v>
      </c>
      <c r="B245" s="134"/>
      <c r="C245" s="130"/>
      <c r="D245" s="144"/>
      <c r="E245" s="150"/>
      <c r="F245" s="168"/>
      <c r="G245" s="107"/>
      <c r="H245" s="107"/>
      <c r="I245" s="173"/>
      <c r="J245" s="106"/>
      <c r="K245" s="107"/>
      <c r="L245" s="107"/>
      <c r="M245" s="107"/>
      <c r="N245" s="119"/>
      <c r="O245" s="208"/>
      <c r="P245" s="215" t="b">
        <f t="shared" si="43"/>
        <v>1</v>
      </c>
      <c r="Q245" s="215" t="b">
        <f t="shared" si="44"/>
        <v>1</v>
      </c>
      <c r="R245" s="215" t="b">
        <f t="shared" si="45"/>
        <v>1</v>
      </c>
      <c r="S245" s="215" t="b">
        <f t="shared" si="46"/>
        <v>1</v>
      </c>
      <c r="T245" s="215" t="b">
        <f t="shared" si="47"/>
        <v>1</v>
      </c>
      <c r="U245" s="215" t="b">
        <f t="shared" si="48"/>
        <v>1</v>
      </c>
      <c r="V245" s="215" t="b">
        <f t="shared" si="49"/>
        <v>1</v>
      </c>
      <c r="W245" s="215" t="b">
        <f t="shared" si="50"/>
        <v>1</v>
      </c>
      <c r="X245" s="215" t="b">
        <f t="shared" si="51"/>
        <v>1</v>
      </c>
      <c r="Y245" s="215" t="b">
        <f t="shared" si="52"/>
        <v>1</v>
      </c>
      <c r="Z245" s="215" t="b">
        <f t="shared" si="53"/>
        <v>1</v>
      </c>
      <c r="AA245" s="215" t="b">
        <f t="shared" si="54"/>
        <v>1</v>
      </c>
      <c r="AB245" s="215" t="b">
        <f t="shared" si="55"/>
        <v>1</v>
      </c>
      <c r="AC245" s="215" t="b">
        <f t="shared" si="56"/>
        <v>1</v>
      </c>
    </row>
    <row r="246" spans="1:29" ht="15.75">
      <c r="A246" s="77">
        <v>225</v>
      </c>
      <c r="B246" s="134"/>
      <c r="C246" s="130"/>
      <c r="D246" s="144"/>
      <c r="E246" s="150"/>
      <c r="F246" s="168"/>
      <c r="G246" s="107"/>
      <c r="H246" s="107"/>
      <c r="I246" s="173"/>
      <c r="J246" s="106"/>
      <c r="K246" s="107"/>
      <c r="L246" s="107"/>
      <c r="M246" s="107"/>
      <c r="N246" s="119"/>
      <c r="O246" s="208"/>
      <c r="P246" s="215" t="b">
        <f t="shared" si="43"/>
        <v>1</v>
      </c>
      <c r="Q246" s="215" t="b">
        <f t="shared" si="44"/>
        <v>1</v>
      </c>
      <c r="R246" s="215" t="b">
        <f t="shared" si="45"/>
        <v>1</v>
      </c>
      <c r="S246" s="215" t="b">
        <f t="shared" si="46"/>
        <v>1</v>
      </c>
      <c r="T246" s="215" t="b">
        <f t="shared" si="47"/>
        <v>1</v>
      </c>
      <c r="U246" s="215" t="b">
        <f t="shared" si="48"/>
        <v>1</v>
      </c>
      <c r="V246" s="215" t="b">
        <f t="shared" si="49"/>
        <v>1</v>
      </c>
      <c r="W246" s="215" t="b">
        <f t="shared" si="50"/>
        <v>1</v>
      </c>
      <c r="X246" s="215" t="b">
        <f t="shared" si="51"/>
        <v>1</v>
      </c>
      <c r="Y246" s="215" t="b">
        <f t="shared" si="52"/>
        <v>1</v>
      </c>
      <c r="Z246" s="215" t="b">
        <f t="shared" si="53"/>
        <v>1</v>
      </c>
      <c r="AA246" s="215" t="b">
        <f t="shared" si="54"/>
        <v>1</v>
      </c>
      <c r="AB246" s="215" t="b">
        <f t="shared" si="55"/>
        <v>1</v>
      </c>
      <c r="AC246" s="215" t="b">
        <f t="shared" si="56"/>
        <v>1</v>
      </c>
    </row>
    <row r="247" spans="1:29" ht="15.75">
      <c r="A247" s="77">
        <v>226</v>
      </c>
      <c r="B247" s="134"/>
      <c r="C247" s="130"/>
      <c r="D247" s="144"/>
      <c r="E247" s="150"/>
      <c r="F247" s="168"/>
      <c r="G247" s="107"/>
      <c r="H247" s="107"/>
      <c r="I247" s="173"/>
      <c r="J247" s="106"/>
      <c r="K247" s="107"/>
      <c r="L247" s="107"/>
      <c r="M247" s="107"/>
      <c r="N247" s="119"/>
      <c r="O247" s="208"/>
      <c r="P247" s="215" t="b">
        <f t="shared" si="43"/>
        <v>1</v>
      </c>
      <c r="Q247" s="215" t="b">
        <f t="shared" si="44"/>
        <v>1</v>
      </c>
      <c r="R247" s="215" t="b">
        <f t="shared" si="45"/>
        <v>1</v>
      </c>
      <c r="S247" s="215" t="b">
        <f t="shared" si="46"/>
        <v>1</v>
      </c>
      <c r="T247" s="215" t="b">
        <f t="shared" si="47"/>
        <v>1</v>
      </c>
      <c r="U247" s="215" t="b">
        <f t="shared" si="48"/>
        <v>1</v>
      </c>
      <c r="V247" s="215" t="b">
        <f t="shared" si="49"/>
        <v>1</v>
      </c>
      <c r="W247" s="215" t="b">
        <f t="shared" si="50"/>
        <v>1</v>
      </c>
      <c r="X247" s="215" t="b">
        <f t="shared" si="51"/>
        <v>1</v>
      </c>
      <c r="Y247" s="215" t="b">
        <f t="shared" si="52"/>
        <v>1</v>
      </c>
      <c r="Z247" s="215" t="b">
        <f t="shared" si="53"/>
        <v>1</v>
      </c>
      <c r="AA247" s="215" t="b">
        <f t="shared" si="54"/>
        <v>1</v>
      </c>
      <c r="AB247" s="215" t="b">
        <f t="shared" si="55"/>
        <v>1</v>
      </c>
      <c r="AC247" s="215" t="b">
        <f t="shared" si="56"/>
        <v>1</v>
      </c>
    </row>
    <row r="248" spans="1:29" ht="15.75">
      <c r="A248" s="77">
        <v>227</v>
      </c>
      <c r="B248" s="134"/>
      <c r="C248" s="130"/>
      <c r="D248" s="144"/>
      <c r="E248" s="150"/>
      <c r="F248" s="168"/>
      <c r="G248" s="107"/>
      <c r="H248" s="107"/>
      <c r="I248" s="173"/>
      <c r="J248" s="106"/>
      <c r="K248" s="107"/>
      <c r="L248" s="107"/>
      <c r="M248" s="107"/>
      <c r="N248" s="119"/>
      <c r="O248" s="208"/>
      <c r="P248" s="215" t="b">
        <f t="shared" si="43"/>
        <v>1</v>
      </c>
      <c r="Q248" s="215" t="b">
        <f t="shared" si="44"/>
        <v>1</v>
      </c>
      <c r="R248" s="215" t="b">
        <f t="shared" si="45"/>
        <v>1</v>
      </c>
      <c r="S248" s="215" t="b">
        <f t="shared" si="46"/>
        <v>1</v>
      </c>
      <c r="T248" s="215" t="b">
        <f t="shared" si="47"/>
        <v>1</v>
      </c>
      <c r="U248" s="215" t="b">
        <f t="shared" si="48"/>
        <v>1</v>
      </c>
      <c r="V248" s="215" t="b">
        <f t="shared" si="49"/>
        <v>1</v>
      </c>
      <c r="W248" s="215" t="b">
        <f t="shared" si="50"/>
        <v>1</v>
      </c>
      <c r="X248" s="215" t="b">
        <f t="shared" si="51"/>
        <v>1</v>
      </c>
      <c r="Y248" s="215" t="b">
        <f t="shared" si="52"/>
        <v>1</v>
      </c>
      <c r="Z248" s="215" t="b">
        <f t="shared" si="53"/>
        <v>1</v>
      </c>
      <c r="AA248" s="215" t="b">
        <f t="shared" si="54"/>
        <v>1</v>
      </c>
      <c r="AB248" s="215" t="b">
        <f t="shared" si="55"/>
        <v>1</v>
      </c>
      <c r="AC248" s="215" t="b">
        <f t="shared" si="56"/>
        <v>1</v>
      </c>
    </row>
    <row r="249" spans="1:29" ht="15.75">
      <c r="A249" s="77">
        <v>228</v>
      </c>
      <c r="B249" s="134"/>
      <c r="C249" s="130"/>
      <c r="D249" s="144"/>
      <c r="E249" s="150"/>
      <c r="F249" s="168"/>
      <c r="G249" s="107"/>
      <c r="H249" s="107"/>
      <c r="I249" s="173"/>
      <c r="J249" s="106"/>
      <c r="K249" s="107"/>
      <c r="L249" s="107"/>
      <c r="M249" s="107"/>
      <c r="N249" s="119"/>
      <c r="O249" s="208"/>
      <c r="P249" s="215" t="b">
        <f t="shared" si="43"/>
        <v>1</v>
      </c>
      <c r="Q249" s="215" t="b">
        <f t="shared" si="44"/>
        <v>1</v>
      </c>
      <c r="R249" s="215" t="b">
        <f t="shared" si="45"/>
        <v>1</v>
      </c>
      <c r="S249" s="215" t="b">
        <f t="shared" si="46"/>
        <v>1</v>
      </c>
      <c r="T249" s="215" t="b">
        <f t="shared" si="47"/>
        <v>1</v>
      </c>
      <c r="U249" s="215" t="b">
        <f t="shared" si="48"/>
        <v>1</v>
      </c>
      <c r="V249" s="215" t="b">
        <f t="shared" si="49"/>
        <v>1</v>
      </c>
      <c r="W249" s="215" t="b">
        <f t="shared" si="50"/>
        <v>1</v>
      </c>
      <c r="X249" s="215" t="b">
        <f t="shared" si="51"/>
        <v>1</v>
      </c>
      <c r="Y249" s="215" t="b">
        <f t="shared" si="52"/>
        <v>1</v>
      </c>
      <c r="Z249" s="215" t="b">
        <f t="shared" si="53"/>
        <v>1</v>
      </c>
      <c r="AA249" s="215" t="b">
        <f t="shared" si="54"/>
        <v>1</v>
      </c>
      <c r="AB249" s="215" t="b">
        <f t="shared" si="55"/>
        <v>1</v>
      </c>
      <c r="AC249" s="215" t="b">
        <f t="shared" si="56"/>
        <v>1</v>
      </c>
    </row>
    <row r="250" spans="1:29" ht="15.75">
      <c r="A250" s="77">
        <v>229</v>
      </c>
      <c r="B250" s="134"/>
      <c r="C250" s="130"/>
      <c r="D250" s="144"/>
      <c r="E250" s="150"/>
      <c r="F250" s="168"/>
      <c r="G250" s="107"/>
      <c r="H250" s="107"/>
      <c r="I250" s="173"/>
      <c r="J250" s="106"/>
      <c r="K250" s="107"/>
      <c r="L250" s="107"/>
      <c r="M250" s="107"/>
      <c r="N250" s="119"/>
      <c r="O250" s="208"/>
      <c r="P250" s="215" t="b">
        <f t="shared" si="43"/>
        <v>1</v>
      </c>
      <c r="Q250" s="215" t="b">
        <f t="shared" si="44"/>
        <v>1</v>
      </c>
      <c r="R250" s="215" t="b">
        <f t="shared" si="45"/>
        <v>1</v>
      </c>
      <c r="S250" s="215" t="b">
        <f t="shared" si="46"/>
        <v>1</v>
      </c>
      <c r="T250" s="215" t="b">
        <f t="shared" si="47"/>
        <v>1</v>
      </c>
      <c r="U250" s="215" t="b">
        <f t="shared" si="48"/>
        <v>1</v>
      </c>
      <c r="V250" s="215" t="b">
        <f t="shared" si="49"/>
        <v>1</v>
      </c>
      <c r="W250" s="215" t="b">
        <f t="shared" si="50"/>
        <v>1</v>
      </c>
      <c r="X250" s="215" t="b">
        <f t="shared" si="51"/>
        <v>1</v>
      </c>
      <c r="Y250" s="215" t="b">
        <f t="shared" si="52"/>
        <v>1</v>
      </c>
      <c r="Z250" s="215" t="b">
        <f t="shared" si="53"/>
        <v>1</v>
      </c>
      <c r="AA250" s="215" t="b">
        <f t="shared" si="54"/>
        <v>1</v>
      </c>
      <c r="AB250" s="215" t="b">
        <f t="shared" si="55"/>
        <v>1</v>
      </c>
      <c r="AC250" s="215" t="b">
        <f t="shared" si="56"/>
        <v>1</v>
      </c>
    </row>
    <row r="251" spans="1:29" ht="15.75">
      <c r="A251" s="77">
        <v>230</v>
      </c>
      <c r="B251" s="134"/>
      <c r="C251" s="130"/>
      <c r="D251" s="144"/>
      <c r="E251" s="150"/>
      <c r="F251" s="168"/>
      <c r="G251" s="107"/>
      <c r="H251" s="107"/>
      <c r="I251" s="173"/>
      <c r="J251" s="106"/>
      <c r="K251" s="107"/>
      <c r="L251" s="107"/>
      <c r="M251" s="107"/>
      <c r="N251" s="119"/>
      <c r="O251" s="208"/>
      <c r="P251" s="215" t="b">
        <f t="shared" si="43"/>
        <v>1</v>
      </c>
      <c r="Q251" s="215" t="b">
        <f t="shared" si="44"/>
        <v>1</v>
      </c>
      <c r="R251" s="215" t="b">
        <f t="shared" si="45"/>
        <v>1</v>
      </c>
      <c r="S251" s="215" t="b">
        <f t="shared" si="46"/>
        <v>1</v>
      </c>
      <c r="T251" s="215" t="b">
        <f t="shared" si="47"/>
        <v>1</v>
      </c>
      <c r="U251" s="215" t="b">
        <f t="shared" si="48"/>
        <v>1</v>
      </c>
      <c r="V251" s="215" t="b">
        <f t="shared" si="49"/>
        <v>1</v>
      </c>
      <c r="W251" s="215" t="b">
        <f t="shared" si="50"/>
        <v>1</v>
      </c>
      <c r="X251" s="215" t="b">
        <f t="shared" si="51"/>
        <v>1</v>
      </c>
      <c r="Y251" s="215" t="b">
        <f t="shared" si="52"/>
        <v>1</v>
      </c>
      <c r="Z251" s="215" t="b">
        <f t="shared" si="53"/>
        <v>1</v>
      </c>
      <c r="AA251" s="215" t="b">
        <f t="shared" si="54"/>
        <v>1</v>
      </c>
      <c r="AB251" s="215" t="b">
        <f t="shared" si="55"/>
        <v>1</v>
      </c>
      <c r="AC251" s="215" t="b">
        <f t="shared" si="56"/>
        <v>1</v>
      </c>
    </row>
    <row r="252" spans="1:29" ht="15.75">
      <c r="A252" s="77">
        <v>231</v>
      </c>
      <c r="B252" s="134"/>
      <c r="C252" s="130"/>
      <c r="D252" s="144"/>
      <c r="E252" s="150"/>
      <c r="F252" s="168"/>
      <c r="G252" s="107"/>
      <c r="H252" s="107"/>
      <c r="I252" s="173"/>
      <c r="J252" s="106"/>
      <c r="K252" s="107"/>
      <c r="L252" s="107"/>
      <c r="M252" s="107"/>
      <c r="N252" s="119"/>
      <c r="O252" s="208"/>
      <c r="P252" s="215" t="b">
        <f t="shared" si="43"/>
        <v>1</v>
      </c>
      <c r="Q252" s="215" t="b">
        <f t="shared" si="44"/>
        <v>1</v>
      </c>
      <c r="R252" s="215" t="b">
        <f t="shared" si="45"/>
        <v>1</v>
      </c>
      <c r="S252" s="215" t="b">
        <f t="shared" si="46"/>
        <v>1</v>
      </c>
      <c r="T252" s="215" t="b">
        <f t="shared" si="47"/>
        <v>1</v>
      </c>
      <c r="U252" s="215" t="b">
        <f t="shared" si="48"/>
        <v>1</v>
      </c>
      <c r="V252" s="215" t="b">
        <f t="shared" si="49"/>
        <v>1</v>
      </c>
      <c r="W252" s="215" t="b">
        <f t="shared" si="50"/>
        <v>1</v>
      </c>
      <c r="X252" s="215" t="b">
        <f t="shared" si="51"/>
        <v>1</v>
      </c>
      <c r="Y252" s="215" t="b">
        <f t="shared" si="52"/>
        <v>1</v>
      </c>
      <c r="Z252" s="215" t="b">
        <f t="shared" si="53"/>
        <v>1</v>
      </c>
      <c r="AA252" s="215" t="b">
        <f t="shared" si="54"/>
        <v>1</v>
      </c>
      <c r="AB252" s="215" t="b">
        <f t="shared" si="55"/>
        <v>1</v>
      </c>
      <c r="AC252" s="215" t="b">
        <f t="shared" si="56"/>
        <v>1</v>
      </c>
    </row>
    <row r="253" spans="1:29" ht="15.75">
      <c r="A253" s="77">
        <v>232</v>
      </c>
      <c r="B253" s="134"/>
      <c r="C253" s="130"/>
      <c r="D253" s="144"/>
      <c r="E253" s="150"/>
      <c r="F253" s="168"/>
      <c r="G253" s="107"/>
      <c r="H253" s="107"/>
      <c r="I253" s="173"/>
      <c r="J253" s="106"/>
      <c r="K253" s="107"/>
      <c r="L253" s="107"/>
      <c r="M253" s="107"/>
      <c r="N253" s="119"/>
      <c r="O253" s="208"/>
      <c r="P253" s="215" t="b">
        <f t="shared" si="43"/>
        <v>1</v>
      </c>
      <c r="Q253" s="215" t="b">
        <f t="shared" si="44"/>
        <v>1</v>
      </c>
      <c r="R253" s="215" t="b">
        <f t="shared" si="45"/>
        <v>1</v>
      </c>
      <c r="S253" s="215" t="b">
        <f t="shared" si="46"/>
        <v>1</v>
      </c>
      <c r="T253" s="215" t="b">
        <f t="shared" si="47"/>
        <v>1</v>
      </c>
      <c r="U253" s="215" t="b">
        <f t="shared" si="48"/>
        <v>1</v>
      </c>
      <c r="V253" s="215" t="b">
        <f t="shared" si="49"/>
        <v>1</v>
      </c>
      <c r="W253" s="215" t="b">
        <f t="shared" si="50"/>
        <v>1</v>
      </c>
      <c r="X253" s="215" t="b">
        <f t="shared" si="51"/>
        <v>1</v>
      </c>
      <c r="Y253" s="215" t="b">
        <f t="shared" si="52"/>
        <v>1</v>
      </c>
      <c r="Z253" s="215" t="b">
        <f t="shared" si="53"/>
        <v>1</v>
      </c>
      <c r="AA253" s="215" t="b">
        <f t="shared" si="54"/>
        <v>1</v>
      </c>
      <c r="AB253" s="215" t="b">
        <f t="shared" si="55"/>
        <v>1</v>
      </c>
      <c r="AC253" s="215" t="b">
        <f t="shared" si="56"/>
        <v>1</v>
      </c>
    </row>
    <row r="254" spans="1:29" ht="15.75">
      <c r="A254" s="77">
        <v>233</v>
      </c>
      <c r="B254" s="134"/>
      <c r="C254" s="130"/>
      <c r="D254" s="144"/>
      <c r="E254" s="150"/>
      <c r="F254" s="168"/>
      <c r="G254" s="107"/>
      <c r="H254" s="107"/>
      <c r="I254" s="173"/>
      <c r="J254" s="106"/>
      <c r="K254" s="107"/>
      <c r="L254" s="107"/>
      <c r="M254" s="107"/>
      <c r="N254" s="119"/>
      <c r="O254" s="208"/>
      <c r="P254" s="215" t="b">
        <f t="shared" si="43"/>
        <v>1</v>
      </c>
      <c r="Q254" s="215" t="b">
        <f t="shared" si="44"/>
        <v>1</v>
      </c>
      <c r="R254" s="215" t="b">
        <f t="shared" si="45"/>
        <v>1</v>
      </c>
      <c r="S254" s="215" t="b">
        <f t="shared" si="46"/>
        <v>1</v>
      </c>
      <c r="T254" s="215" t="b">
        <f t="shared" si="47"/>
        <v>1</v>
      </c>
      <c r="U254" s="215" t="b">
        <f t="shared" si="48"/>
        <v>1</v>
      </c>
      <c r="V254" s="215" t="b">
        <f t="shared" si="49"/>
        <v>1</v>
      </c>
      <c r="W254" s="215" t="b">
        <f t="shared" si="50"/>
        <v>1</v>
      </c>
      <c r="X254" s="215" t="b">
        <f t="shared" si="51"/>
        <v>1</v>
      </c>
      <c r="Y254" s="215" t="b">
        <f t="shared" si="52"/>
        <v>1</v>
      </c>
      <c r="Z254" s="215" t="b">
        <f t="shared" si="53"/>
        <v>1</v>
      </c>
      <c r="AA254" s="215" t="b">
        <f t="shared" si="54"/>
        <v>1</v>
      </c>
      <c r="AB254" s="215" t="b">
        <f t="shared" si="55"/>
        <v>1</v>
      </c>
      <c r="AC254" s="215" t="b">
        <f t="shared" si="56"/>
        <v>1</v>
      </c>
    </row>
    <row r="255" spans="1:29" ht="15.75">
      <c r="A255" s="77">
        <v>234</v>
      </c>
      <c r="B255" s="134"/>
      <c r="C255" s="130"/>
      <c r="D255" s="144"/>
      <c r="E255" s="150"/>
      <c r="F255" s="168"/>
      <c r="G255" s="107"/>
      <c r="H255" s="107"/>
      <c r="I255" s="173"/>
      <c r="J255" s="106"/>
      <c r="K255" s="107"/>
      <c r="L255" s="107"/>
      <c r="M255" s="107"/>
      <c r="N255" s="119"/>
      <c r="O255" s="208"/>
      <c r="P255" s="215" t="b">
        <f t="shared" si="43"/>
        <v>1</v>
      </c>
      <c r="Q255" s="215" t="b">
        <f t="shared" si="44"/>
        <v>1</v>
      </c>
      <c r="R255" s="215" t="b">
        <f t="shared" si="45"/>
        <v>1</v>
      </c>
      <c r="S255" s="215" t="b">
        <f t="shared" si="46"/>
        <v>1</v>
      </c>
      <c r="T255" s="215" t="b">
        <f t="shared" si="47"/>
        <v>1</v>
      </c>
      <c r="U255" s="215" t="b">
        <f t="shared" si="48"/>
        <v>1</v>
      </c>
      <c r="V255" s="215" t="b">
        <f t="shared" si="49"/>
        <v>1</v>
      </c>
      <c r="W255" s="215" t="b">
        <f t="shared" si="50"/>
        <v>1</v>
      </c>
      <c r="X255" s="215" t="b">
        <f t="shared" si="51"/>
        <v>1</v>
      </c>
      <c r="Y255" s="215" t="b">
        <f t="shared" si="52"/>
        <v>1</v>
      </c>
      <c r="Z255" s="215" t="b">
        <f t="shared" si="53"/>
        <v>1</v>
      </c>
      <c r="AA255" s="215" t="b">
        <f t="shared" si="54"/>
        <v>1</v>
      </c>
      <c r="AB255" s="215" t="b">
        <f t="shared" si="55"/>
        <v>1</v>
      </c>
      <c r="AC255" s="215" t="b">
        <f t="shared" si="56"/>
        <v>1</v>
      </c>
    </row>
    <row r="256" spans="1:29" ht="15.75">
      <c r="A256" s="77">
        <v>235</v>
      </c>
      <c r="B256" s="134"/>
      <c r="C256" s="130"/>
      <c r="D256" s="144"/>
      <c r="E256" s="150"/>
      <c r="F256" s="168"/>
      <c r="G256" s="107"/>
      <c r="H256" s="107"/>
      <c r="I256" s="173"/>
      <c r="J256" s="106"/>
      <c r="K256" s="107"/>
      <c r="L256" s="107"/>
      <c r="M256" s="107"/>
      <c r="N256" s="119"/>
      <c r="O256" s="208"/>
      <c r="P256" s="215" t="b">
        <f t="shared" si="43"/>
        <v>1</v>
      </c>
      <c r="Q256" s="215" t="b">
        <f t="shared" si="44"/>
        <v>1</v>
      </c>
      <c r="R256" s="215" t="b">
        <f t="shared" si="45"/>
        <v>1</v>
      </c>
      <c r="S256" s="215" t="b">
        <f t="shared" si="46"/>
        <v>1</v>
      </c>
      <c r="T256" s="215" t="b">
        <f t="shared" si="47"/>
        <v>1</v>
      </c>
      <c r="U256" s="215" t="b">
        <f t="shared" si="48"/>
        <v>1</v>
      </c>
      <c r="V256" s="215" t="b">
        <f t="shared" si="49"/>
        <v>1</v>
      </c>
      <c r="W256" s="215" t="b">
        <f t="shared" si="50"/>
        <v>1</v>
      </c>
      <c r="X256" s="215" t="b">
        <f t="shared" si="51"/>
        <v>1</v>
      </c>
      <c r="Y256" s="215" t="b">
        <f t="shared" si="52"/>
        <v>1</v>
      </c>
      <c r="Z256" s="215" t="b">
        <f t="shared" si="53"/>
        <v>1</v>
      </c>
      <c r="AA256" s="215" t="b">
        <f t="shared" si="54"/>
        <v>1</v>
      </c>
      <c r="AB256" s="215" t="b">
        <f t="shared" si="55"/>
        <v>1</v>
      </c>
      <c r="AC256" s="215" t="b">
        <f t="shared" si="56"/>
        <v>1</v>
      </c>
    </row>
    <row r="257" spans="1:29" ht="15.75">
      <c r="A257" s="77">
        <v>236</v>
      </c>
      <c r="B257" s="134"/>
      <c r="C257" s="130"/>
      <c r="D257" s="144"/>
      <c r="E257" s="150"/>
      <c r="F257" s="168"/>
      <c r="G257" s="107"/>
      <c r="H257" s="107"/>
      <c r="I257" s="173"/>
      <c r="J257" s="106"/>
      <c r="K257" s="107"/>
      <c r="L257" s="107"/>
      <c r="M257" s="107"/>
      <c r="N257" s="119"/>
      <c r="O257" s="208"/>
      <c r="P257" s="215" t="b">
        <f t="shared" si="43"/>
        <v>1</v>
      </c>
      <c r="Q257" s="215" t="b">
        <f t="shared" si="44"/>
        <v>1</v>
      </c>
      <c r="R257" s="215" t="b">
        <f t="shared" si="45"/>
        <v>1</v>
      </c>
      <c r="S257" s="215" t="b">
        <f t="shared" si="46"/>
        <v>1</v>
      </c>
      <c r="T257" s="215" t="b">
        <f t="shared" si="47"/>
        <v>1</v>
      </c>
      <c r="U257" s="215" t="b">
        <f t="shared" si="48"/>
        <v>1</v>
      </c>
      <c r="V257" s="215" t="b">
        <f t="shared" si="49"/>
        <v>1</v>
      </c>
      <c r="W257" s="215" t="b">
        <f t="shared" si="50"/>
        <v>1</v>
      </c>
      <c r="X257" s="215" t="b">
        <f t="shared" si="51"/>
        <v>1</v>
      </c>
      <c r="Y257" s="215" t="b">
        <f t="shared" si="52"/>
        <v>1</v>
      </c>
      <c r="Z257" s="215" t="b">
        <f t="shared" si="53"/>
        <v>1</v>
      </c>
      <c r="AA257" s="215" t="b">
        <f t="shared" si="54"/>
        <v>1</v>
      </c>
      <c r="AB257" s="215" t="b">
        <f t="shared" si="55"/>
        <v>1</v>
      </c>
      <c r="AC257" s="215" t="b">
        <f t="shared" si="56"/>
        <v>1</v>
      </c>
    </row>
    <row r="258" spans="1:29" ht="15.75">
      <c r="A258" s="77">
        <v>237</v>
      </c>
      <c r="B258" s="134"/>
      <c r="C258" s="130"/>
      <c r="D258" s="144"/>
      <c r="E258" s="150"/>
      <c r="F258" s="168"/>
      <c r="G258" s="107"/>
      <c r="H258" s="107"/>
      <c r="I258" s="173"/>
      <c r="J258" s="106"/>
      <c r="K258" s="107"/>
      <c r="L258" s="107"/>
      <c r="M258" s="107"/>
      <c r="N258" s="119"/>
      <c r="O258" s="208"/>
      <c r="P258" s="215" t="b">
        <f t="shared" si="43"/>
        <v>1</v>
      </c>
      <c r="Q258" s="215" t="b">
        <f t="shared" si="44"/>
        <v>1</v>
      </c>
      <c r="R258" s="215" t="b">
        <f t="shared" si="45"/>
        <v>1</v>
      </c>
      <c r="S258" s="215" t="b">
        <f t="shared" si="46"/>
        <v>1</v>
      </c>
      <c r="T258" s="215" t="b">
        <f t="shared" si="47"/>
        <v>1</v>
      </c>
      <c r="U258" s="215" t="b">
        <f t="shared" si="48"/>
        <v>1</v>
      </c>
      <c r="V258" s="215" t="b">
        <f t="shared" si="49"/>
        <v>1</v>
      </c>
      <c r="W258" s="215" t="b">
        <f t="shared" si="50"/>
        <v>1</v>
      </c>
      <c r="X258" s="215" t="b">
        <f t="shared" si="51"/>
        <v>1</v>
      </c>
      <c r="Y258" s="215" t="b">
        <f t="shared" si="52"/>
        <v>1</v>
      </c>
      <c r="Z258" s="215" t="b">
        <f t="shared" si="53"/>
        <v>1</v>
      </c>
      <c r="AA258" s="215" t="b">
        <f t="shared" si="54"/>
        <v>1</v>
      </c>
      <c r="AB258" s="215" t="b">
        <f t="shared" si="55"/>
        <v>1</v>
      </c>
      <c r="AC258" s="215" t="b">
        <f t="shared" si="56"/>
        <v>1</v>
      </c>
    </row>
    <row r="259" spans="1:29" ht="15.75">
      <c r="A259" s="77">
        <v>238</v>
      </c>
      <c r="B259" s="134"/>
      <c r="C259" s="130"/>
      <c r="D259" s="144"/>
      <c r="E259" s="150"/>
      <c r="F259" s="168"/>
      <c r="G259" s="107"/>
      <c r="H259" s="107"/>
      <c r="I259" s="173"/>
      <c r="J259" s="106"/>
      <c r="K259" s="107"/>
      <c r="L259" s="107"/>
      <c r="M259" s="107"/>
      <c r="N259" s="119"/>
      <c r="O259" s="208"/>
      <c r="P259" s="215" t="b">
        <f t="shared" si="43"/>
        <v>1</v>
      </c>
      <c r="Q259" s="215" t="b">
        <f t="shared" si="44"/>
        <v>1</v>
      </c>
      <c r="R259" s="215" t="b">
        <f t="shared" si="45"/>
        <v>1</v>
      </c>
      <c r="S259" s="215" t="b">
        <f t="shared" si="46"/>
        <v>1</v>
      </c>
      <c r="T259" s="215" t="b">
        <f t="shared" si="47"/>
        <v>1</v>
      </c>
      <c r="U259" s="215" t="b">
        <f t="shared" si="48"/>
        <v>1</v>
      </c>
      <c r="V259" s="215" t="b">
        <f t="shared" si="49"/>
        <v>1</v>
      </c>
      <c r="W259" s="215" t="b">
        <f t="shared" si="50"/>
        <v>1</v>
      </c>
      <c r="X259" s="215" t="b">
        <f t="shared" si="51"/>
        <v>1</v>
      </c>
      <c r="Y259" s="215" t="b">
        <f t="shared" si="52"/>
        <v>1</v>
      </c>
      <c r="Z259" s="215" t="b">
        <f t="shared" si="53"/>
        <v>1</v>
      </c>
      <c r="AA259" s="215" t="b">
        <f t="shared" si="54"/>
        <v>1</v>
      </c>
      <c r="AB259" s="215" t="b">
        <f t="shared" si="55"/>
        <v>1</v>
      </c>
      <c r="AC259" s="215" t="b">
        <f t="shared" si="56"/>
        <v>1</v>
      </c>
    </row>
    <row r="260" spans="1:29" ht="15.75">
      <c r="A260" s="77">
        <v>239</v>
      </c>
      <c r="B260" s="134"/>
      <c r="C260" s="130"/>
      <c r="D260" s="144"/>
      <c r="E260" s="150"/>
      <c r="F260" s="168"/>
      <c r="G260" s="107"/>
      <c r="H260" s="107"/>
      <c r="I260" s="173"/>
      <c r="J260" s="106"/>
      <c r="K260" s="107"/>
      <c r="L260" s="107"/>
      <c r="M260" s="107"/>
      <c r="N260" s="119"/>
      <c r="O260" s="208"/>
      <c r="P260" s="215" t="b">
        <f t="shared" si="43"/>
        <v>1</v>
      </c>
      <c r="Q260" s="215" t="b">
        <f t="shared" si="44"/>
        <v>1</v>
      </c>
      <c r="R260" s="215" t="b">
        <f t="shared" si="45"/>
        <v>1</v>
      </c>
      <c r="S260" s="215" t="b">
        <f t="shared" si="46"/>
        <v>1</v>
      </c>
      <c r="T260" s="215" t="b">
        <f t="shared" si="47"/>
        <v>1</v>
      </c>
      <c r="U260" s="215" t="b">
        <f t="shared" si="48"/>
        <v>1</v>
      </c>
      <c r="V260" s="215" t="b">
        <f t="shared" si="49"/>
        <v>1</v>
      </c>
      <c r="W260" s="215" t="b">
        <f t="shared" si="50"/>
        <v>1</v>
      </c>
      <c r="X260" s="215" t="b">
        <f t="shared" si="51"/>
        <v>1</v>
      </c>
      <c r="Y260" s="215" t="b">
        <f t="shared" si="52"/>
        <v>1</v>
      </c>
      <c r="Z260" s="215" t="b">
        <f t="shared" si="53"/>
        <v>1</v>
      </c>
      <c r="AA260" s="215" t="b">
        <f t="shared" si="54"/>
        <v>1</v>
      </c>
      <c r="AB260" s="215" t="b">
        <f t="shared" si="55"/>
        <v>1</v>
      </c>
      <c r="AC260" s="215" t="b">
        <f t="shared" si="56"/>
        <v>1</v>
      </c>
    </row>
    <row r="261" spans="1:29" ht="15.75">
      <c r="A261" s="77">
        <v>240</v>
      </c>
      <c r="B261" s="134"/>
      <c r="C261" s="130"/>
      <c r="D261" s="144"/>
      <c r="E261" s="150"/>
      <c r="F261" s="168"/>
      <c r="G261" s="107"/>
      <c r="H261" s="107"/>
      <c r="I261" s="173"/>
      <c r="J261" s="106"/>
      <c r="K261" s="107"/>
      <c r="L261" s="107"/>
      <c r="M261" s="107"/>
      <c r="N261" s="119"/>
      <c r="O261" s="208"/>
      <c r="P261" s="215" t="b">
        <f t="shared" si="43"/>
        <v>1</v>
      </c>
      <c r="Q261" s="215" t="b">
        <f t="shared" si="44"/>
        <v>1</v>
      </c>
      <c r="R261" s="215" t="b">
        <f t="shared" si="45"/>
        <v>1</v>
      </c>
      <c r="S261" s="215" t="b">
        <f t="shared" si="46"/>
        <v>1</v>
      </c>
      <c r="T261" s="215" t="b">
        <f t="shared" si="47"/>
        <v>1</v>
      </c>
      <c r="U261" s="215" t="b">
        <f t="shared" si="48"/>
        <v>1</v>
      </c>
      <c r="V261" s="215" t="b">
        <f t="shared" si="49"/>
        <v>1</v>
      </c>
      <c r="W261" s="215" t="b">
        <f t="shared" si="50"/>
        <v>1</v>
      </c>
      <c r="X261" s="215" t="b">
        <f t="shared" si="51"/>
        <v>1</v>
      </c>
      <c r="Y261" s="215" t="b">
        <f t="shared" si="52"/>
        <v>1</v>
      </c>
      <c r="Z261" s="215" t="b">
        <f t="shared" si="53"/>
        <v>1</v>
      </c>
      <c r="AA261" s="215" t="b">
        <f t="shared" si="54"/>
        <v>1</v>
      </c>
      <c r="AB261" s="215" t="b">
        <f t="shared" si="55"/>
        <v>1</v>
      </c>
      <c r="AC261" s="215" t="b">
        <f t="shared" si="56"/>
        <v>1</v>
      </c>
    </row>
    <row r="262" spans="1:29" ht="15.75">
      <c r="A262" s="77">
        <v>241</v>
      </c>
      <c r="B262" s="134"/>
      <c r="C262" s="130"/>
      <c r="D262" s="144"/>
      <c r="E262" s="150"/>
      <c r="F262" s="168"/>
      <c r="G262" s="107"/>
      <c r="H262" s="107"/>
      <c r="I262" s="173"/>
      <c r="J262" s="106"/>
      <c r="K262" s="107"/>
      <c r="L262" s="107"/>
      <c r="M262" s="107"/>
      <c r="N262" s="119"/>
      <c r="O262" s="208"/>
      <c r="P262" s="215" t="b">
        <f t="shared" si="43"/>
        <v>1</v>
      </c>
      <c r="Q262" s="215" t="b">
        <f t="shared" si="44"/>
        <v>1</v>
      </c>
      <c r="R262" s="215" t="b">
        <f t="shared" si="45"/>
        <v>1</v>
      </c>
      <c r="S262" s="215" t="b">
        <f t="shared" si="46"/>
        <v>1</v>
      </c>
      <c r="T262" s="215" t="b">
        <f t="shared" si="47"/>
        <v>1</v>
      </c>
      <c r="U262" s="215" t="b">
        <f t="shared" si="48"/>
        <v>1</v>
      </c>
      <c r="V262" s="215" t="b">
        <f t="shared" si="49"/>
        <v>1</v>
      </c>
      <c r="W262" s="215" t="b">
        <f t="shared" si="50"/>
        <v>1</v>
      </c>
      <c r="X262" s="215" t="b">
        <f t="shared" si="51"/>
        <v>1</v>
      </c>
      <c r="Y262" s="215" t="b">
        <f t="shared" si="52"/>
        <v>1</v>
      </c>
      <c r="Z262" s="215" t="b">
        <f t="shared" si="53"/>
        <v>1</v>
      </c>
      <c r="AA262" s="215" t="b">
        <f t="shared" si="54"/>
        <v>1</v>
      </c>
      <c r="AB262" s="215" t="b">
        <f t="shared" si="55"/>
        <v>1</v>
      </c>
      <c r="AC262" s="215" t="b">
        <f t="shared" si="56"/>
        <v>1</v>
      </c>
    </row>
    <row r="263" spans="1:29" ht="15.75">
      <c r="A263" s="77">
        <v>242</v>
      </c>
      <c r="B263" s="134"/>
      <c r="C263" s="130"/>
      <c r="D263" s="144"/>
      <c r="E263" s="150"/>
      <c r="F263" s="168"/>
      <c r="G263" s="107"/>
      <c r="H263" s="107"/>
      <c r="I263" s="173"/>
      <c r="J263" s="106"/>
      <c r="K263" s="107"/>
      <c r="L263" s="107"/>
      <c r="M263" s="107"/>
      <c r="N263" s="119"/>
      <c r="O263" s="208"/>
      <c r="P263" s="215" t="b">
        <f t="shared" si="43"/>
        <v>1</v>
      </c>
      <c r="Q263" s="215" t="b">
        <f t="shared" si="44"/>
        <v>1</v>
      </c>
      <c r="R263" s="215" t="b">
        <f t="shared" si="45"/>
        <v>1</v>
      </c>
      <c r="S263" s="215" t="b">
        <f t="shared" si="46"/>
        <v>1</v>
      </c>
      <c r="T263" s="215" t="b">
        <f t="shared" si="47"/>
        <v>1</v>
      </c>
      <c r="U263" s="215" t="b">
        <f t="shared" si="48"/>
        <v>1</v>
      </c>
      <c r="V263" s="215" t="b">
        <f t="shared" si="49"/>
        <v>1</v>
      </c>
      <c r="W263" s="215" t="b">
        <f t="shared" si="50"/>
        <v>1</v>
      </c>
      <c r="X263" s="215" t="b">
        <f t="shared" si="51"/>
        <v>1</v>
      </c>
      <c r="Y263" s="215" t="b">
        <f t="shared" si="52"/>
        <v>1</v>
      </c>
      <c r="Z263" s="215" t="b">
        <f t="shared" si="53"/>
        <v>1</v>
      </c>
      <c r="AA263" s="215" t="b">
        <f t="shared" si="54"/>
        <v>1</v>
      </c>
      <c r="AB263" s="215" t="b">
        <f t="shared" si="55"/>
        <v>1</v>
      </c>
      <c r="AC263" s="215" t="b">
        <f t="shared" si="56"/>
        <v>1</v>
      </c>
    </row>
    <row r="264" spans="1:29" ht="15.75">
      <c r="A264" s="77">
        <v>243</v>
      </c>
      <c r="B264" s="134"/>
      <c r="C264" s="130"/>
      <c r="D264" s="144"/>
      <c r="E264" s="150"/>
      <c r="F264" s="168"/>
      <c r="G264" s="107"/>
      <c r="H264" s="107"/>
      <c r="I264" s="173"/>
      <c r="J264" s="106"/>
      <c r="K264" s="107"/>
      <c r="L264" s="107"/>
      <c r="M264" s="107"/>
      <c r="N264" s="119"/>
      <c r="O264" s="208"/>
      <c r="P264" s="215" t="b">
        <f t="shared" si="43"/>
        <v>1</v>
      </c>
      <c r="Q264" s="215" t="b">
        <f t="shared" si="44"/>
        <v>1</v>
      </c>
      <c r="R264" s="215" t="b">
        <f t="shared" si="45"/>
        <v>1</v>
      </c>
      <c r="S264" s="215" t="b">
        <f t="shared" si="46"/>
        <v>1</v>
      </c>
      <c r="T264" s="215" t="b">
        <f t="shared" si="47"/>
        <v>1</v>
      </c>
      <c r="U264" s="215" t="b">
        <f t="shared" si="48"/>
        <v>1</v>
      </c>
      <c r="V264" s="215" t="b">
        <f t="shared" si="49"/>
        <v>1</v>
      </c>
      <c r="W264" s="215" t="b">
        <f t="shared" si="50"/>
        <v>1</v>
      </c>
      <c r="X264" s="215" t="b">
        <f t="shared" si="51"/>
        <v>1</v>
      </c>
      <c r="Y264" s="215" t="b">
        <f t="shared" si="52"/>
        <v>1</v>
      </c>
      <c r="Z264" s="215" t="b">
        <f t="shared" si="53"/>
        <v>1</v>
      </c>
      <c r="AA264" s="215" t="b">
        <f t="shared" si="54"/>
        <v>1</v>
      </c>
      <c r="AB264" s="215" t="b">
        <f t="shared" si="55"/>
        <v>1</v>
      </c>
      <c r="AC264" s="215" t="b">
        <f t="shared" si="56"/>
        <v>1</v>
      </c>
    </row>
    <row r="265" spans="1:29" ht="15.75">
      <c r="A265" s="77">
        <v>244</v>
      </c>
      <c r="B265" s="134"/>
      <c r="C265" s="130"/>
      <c r="D265" s="144"/>
      <c r="E265" s="150"/>
      <c r="F265" s="168"/>
      <c r="G265" s="107"/>
      <c r="H265" s="107"/>
      <c r="I265" s="173"/>
      <c r="J265" s="106"/>
      <c r="K265" s="107"/>
      <c r="L265" s="107"/>
      <c r="M265" s="107"/>
      <c r="N265" s="119"/>
      <c r="O265" s="208"/>
      <c r="P265" s="215" t="b">
        <f t="shared" si="43"/>
        <v>1</v>
      </c>
      <c r="Q265" s="215" t="b">
        <f t="shared" si="44"/>
        <v>1</v>
      </c>
      <c r="R265" s="215" t="b">
        <f t="shared" si="45"/>
        <v>1</v>
      </c>
      <c r="S265" s="215" t="b">
        <f t="shared" si="46"/>
        <v>1</v>
      </c>
      <c r="T265" s="215" t="b">
        <f t="shared" si="47"/>
        <v>1</v>
      </c>
      <c r="U265" s="215" t="b">
        <f t="shared" si="48"/>
        <v>1</v>
      </c>
      <c r="V265" s="215" t="b">
        <f t="shared" si="49"/>
        <v>1</v>
      </c>
      <c r="W265" s="215" t="b">
        <f t="shared" si="50"/>
        <v>1</v>
      </c>
      <c r="X265" s="215" t="b">
        <f t="shared" si="51"/>
        <v>1</v>
      </c>
      <c r="Y265" s="215" t="b">
        <f t="shared" si="52"/>
        <v>1</v>
      </c>
      <c r="Z265" s="215" t="b">
        <f t="shared" si="53"/>
        <v>1</v>
      </c>
      <c r="AA265" s="215" t="b">
        <f t="shared" si="54"/>
        <v>1</v>
      </c>
      <c r="AB265" s="215" t="b">
        <f t="shared" si="55"/>
        <v>1</v>
      </c>
      <c r="AC265" s="215" t="b">
        <f t="shared" si="56"/>
        <v>1</v>
      </c>
    </row>
    <row r="266" spans="1:29" ht="15.75">
      <c r="A266" s="77">
        <v>245</v>
      </c>
      <c r="B266" s="134"/>
      <c r="C266" s="130"/>
      <c r="D266" s="144"/>
      <c r="E266" s="150"/>
      <c r="F266" s="168"/>
      <c r="G266" s="107"/>
      <c r="H266" s="107"/>
      <c r="I266" s="173"/>
      <c r="J266" s="106"/>
      <c r="K266" s="107"/>
      <c r="L266" s="107"/>
      <c r="M266" s="107"/>
      <c r="N266" s="119"/>
      <c r="O266" s="208"/>
      <c r="P266" s="215" t="b">
        <f t="shared" si="43"/>
        <v>1</v>
      </c>
      <c r="Q266" s="215" t="b">
        <f t="shared" si="44"/>
        <v>1</v>
      </c>
      <c r="R266" s="215" t="b">
        <f t="shared" si="45"/>
        <v>1</v>
      </c>
      <c r="S266" s="215" t="b">
        <f t="shared" si="46"/>
        <v>1</v>
      </c>
      <c r="T266" s="215" t="b">
        <f t="shared" si="47"/>
        <v>1</v>
      </c>
      <c r="U266" s="215" t="b">
        <f t="shared" si="48"/>
        <v>1</v>
      </c>
      <c r="V266" s="215" t="b">
        <f t="shared" si="49"/>
        <v>1</v>
      </c>
      <c r="W266" s="215" t="b">
        <f t="shared" si="50"/>
        <v>1</v>
      </c>
      <c r="X266" s="215" t="b">
        <f t="shared" si="51"/>
        <v>1</v>
      </c>
      <c r="Y266" s="215" t="b">
        <f t="shared" si="52"/>
        <v>1</v>
      </c>
      <c r="Z266" s="215" t="b">
        <f t="shared" si="53"/>
        <v>1</v>
      </c>
      <c r="AA266" s="215" t="b">
        <f t="shared" si="54"/>
        <v>1</v>
      </c>
      <c r="AB266" s="215" t="b">
        <f t="shared" si="55"/>
        <v>1</v>
      </c>
      <c r="AC266" s="215" t="b">
        <f t="shared" si="56"/>
        <v>1</v>
      </c>
    </row>
    <row r="267" spans="1:29" ht="15.75">
      <c r="A267" s="77">
        <v>246</v>
      </c>
      <c r="B267" s="134"/>
      <c r="C267" s="130"/>
      <c r="D267" s="144"/>
      <c r="E267" s="150"/>
      <c r="F267" s="168"/>
      <c r="G267" s="107"/>
      <c r="H267" s="107"/>
      <c r="I267" s="173"/>
      <c r="J267" s="106"/>
      <c r="K267" s="107"/>
      <c r="L267" s="107"/>
      <c r="M267" s="107"/>
      <c r="N267" s="119"/>
      <c r="O267" s="208"/>
      <c r="P267" s="215" t="b">
        <f t="shared" si="43"/>
        <v>1</v>
      </c>
      <c r="Q267" s="215" t="b">
        <f t="shared" si="44"/>
        <v>1</v>
      </c>
      <c r="R267" s="215" t="b">
        <f t="shared" si="45"/>
        <v>1</v>
      </c>
      <c r="S267" s="215" t="b">
        <f t="shared" si="46"/>
        <v>1</v>
      </c>
      <c r="T267" s="215" t="b">
        <f t="shared" si="47"/>
        <v>1</v>
      </c>
      <c r="U267" s="215" t="b">
        <f t="shared" si="48"/>
        <v>1</v>
      </c>
      <c r="V267" s="215" t="b">
        <f t="shared" si="49"/>
        <v>1</v>
      </c>
      <c r="W267" s="215" t="b">
        <f t="shared" si="50"/>
        <v>1</v>
      </c>
      <c r="X267" s="215" t="b">
        <f t="shared" si="51"/>
        <v>1</v>
      </c>
      <c r="Y267" s="215" t="b">
        <f t="shared" si="52"/>
        <v>1</v>
      </c>
      <c r="Z267" s="215" t="b">
        <f t="shared" si="53"/>
        <v>1</v>
      </c>
      <c r="AA267" s="215" t="b">
        <f t="shared" si="54"/>
        <v>1</v>
      </c>
      <c r="AB267" s="215" t="b">
        <f t="shared" si="55"/>
        <v>1</v>
      </c>
      <c r="AC267" s="215" t="b">
        <f t="shared" si="56"/>
        <v>1</v>
      </c>
    </row>
    <row r="268" spans="1:29" ht="15.75">
      <c r="A268" s="77">
        <v>247</v>
      </c>
      <c r="B268" s="134"/>
      <c r="C268" s="130"/>
      <c r="D268" s="144"/>
      <c r="E268" s="150"/>
      <c r="F268" s="168"/>
      <c r="G268" s="107"/>
      <c r="H268" s="107"/>
      <c r="I268" s="173"/>
      <c r="J268" s="106"/>
      <c r="K268" s="107"/>
      <c r="L268" s="107"/>
      <c r="M268" s="107"/>
      <c r="N268" s="119"/>
      <c r="O268" s="208"/>
      <c r="P268" s="215" t="b">
        <f t="shared" si="43"/>
        <v>1</v>
      </c>
      <c r="Q268" s="215" t="b">
        <f t="shared" si="44"/>
        <v>1</v>
      </c>
      <c r="R268" s="215" t="b">
        <f t="shared" si="45"/>
        <v>1</v>
      </c>
      <c r="S268" s="215" t="b">
        <f t="shared" si="46"/>
        <v>1</v>
      </c>
      <c r="T268" s="215" t="b">
        <f t="shared" si="47"/>
        <v>1</v>
      </c>
      <c r="U268" s="215" t="b">
        <f t="shared" si="48"/>
        <v>1</v>
      </c>
      <c r="V268" s="215" t="b">
        <f t="shared" si="49"/>
        <v>1</v>
      </c>
      <c r="W268" s="215" t="b">
        <f t="shared" si="50"/>
        <v>1</v>
      </c>
      <c r="X268" s="215" t="b">
        <f t="shared" si="51"/>
        <v>1</v>
      </c>
      <c r="Y268" s="215" t="b">
        <f t="shared" si="52"/>
        <v>1</v>
      </c>
      <c r="Z268" s="215" t="b">
        <f t="shared" si="53"/>
        <v>1</v>
      </c>
      <c r="AA268" s="215" t="b">
        <f t="shared" si="54"/>
        <v>1</v>
      </c>
      <c r="AB268" s="215" t="b">
        <f t="shared" si="55"/>
        <v>1</v>
      </c>
      <c r="AC268" s="215" t="b">
        <f t="shared" si="56"/>
        <v>1</v>
      </c>
    </row>
    <row r="269" spans="1:29" ht="15.75">
      <c r="A269" s="77">
        <v>248</v>
      </c>
      <c r="B269" s="134"/>
      <c r="C269" s="130"/>
      <c r="D269" s="144"/>
      <c r="E269" s="150"/>
      <c r="F269" s="168"/>
      <c r="G269" s="107"/>
      <c r="H269" s="107"/>
      <c r="I269" s="173"/>
      <c r="J269" s="106"/>
      <c r="K269" s="107"/>
      <c r="L269" s="107"/>
      <c r="M269" s="107"/>
      <c r="N269" s="119"/>
      <c r="O269" s="208"/>
      <c r="P269" s="215" t="b">
        <f t="shared" si="43"/>
        <v>1</v>
      </c>
      <c r="Q269" s="215" t="b">
        <f t="shared" si="44"/>
        <v>1</v>
      </c>
      <c r="R269" s="215" t="b">
        <f t="shared" si="45"/>
        <v>1</v>
      </c>
      <c r="S269" s="215" t="b">
        <f t="shared" si="46"/>
        <v>1</v>
      </c>
      <c r="T269" s="215" t="b">
        <f t="shared" si="47"/>
        <v>1</v>
      </c>
      <c r="U269" s="215" t="b">
        <f t="shared" si="48"/>
        <v>1</v>
      </c>
      <c r="V269" s="215" t="b">
        <f t="shared" si="49"/>
        <v>1</v>
      </c>
      <c r="W269" s="215" t="b">
        <f t="shared" si="50"/>
        <v>1</v>
      </c>
      <c r="X269" s="215" t="b">
        <f t="shared" si="51"/>
        <v>1</v>
      </c>
      <c r="Y269" s="215" t="b">
        <f t="shared" si="52"/>
        <v>1</v>
      </c>
      <c r="Z269" s="215" t="b">
        <f t="shared" si="53"/>
        <v>1</v>
      </c>
      <c r="AA269" s="215" t="b">
        <f t="shared" si="54"/>
        <v>1</v>
      </c>
      <c r="AB269" s="215" t="b">
        <f t="shared" si="55"/>
        <v>1</v>
      </c>
      <c r="AC269" s="215" t="b">
        <f t="shared" si="56"/>
        <v>1</v>
      </c>
    </row>
    <row r="270" spans="1:29" ht="15.75">
      <c r="A270" s="77">
        <v>249</v>
      </c>
      <c r="B270" s="134"/>
      <c r="C270" s="130"/>
      <c r="D270" s="144"/>
      <c r="E270" s="150"/>
      <c r="F270" s="168"/>
      <c r="G270" s="107"/>
      <c r="H270" s="107"/>
      <c r="I270" s="173"/>
      <c r="J270" s="106"/>
      <c r="K270" s="107"/>
      <c r="L270" s="107"/>
      <c r="M270" s="107"/>
      <c r="N270" s="119"/>
      <c r="O270" s="208"/>
      <c r="P270" s="215" t="b">
        <f t="shared" si="43"/>
        <v>1</v>
      </c>
      <c r="Q270" s="215" t="b">
        <f t="shared" si="44"/>
        <v>1</v>
      </c>
      <c r="R270" s="215" t="b">
        <f t="shared" si="45"/>
        <v>1</v>
      </c>
      <c r="S270" s="215" t="b">
        <f t="shared" si="46"/>
        <v>1</v>
      </c>
      <c r="T270" s="215" t="b">
        <f t="shared" si="47"/>
        <v>1</v>
      </c>
      <c r="U270" s="215" t="b">
        <f t="shared" si="48"/>
        <v>1</v>
      </c>
      <c r="V270" s="215" t="b">
        <f t="shared" si="49"/>
        <v>1</v>
      </c>
      <c r="W270" s="215" t="b">
        <f t="shared" si="50"/>
        <v>1</v>
      </c>
      <c r="X270" s="215" t="b">
        <f t="shared" si="51"/>
        <v>1</v>
      </c>
      <c r="Y270" s="215" t="b">
        <f t="shared" si="52"/>
        <v>1</v>
      </c>
      <c r="Z270" s="215" t="b">
        <f t="shared" si="53"/>
        <v>1</v>
      </c>
      <c r="AA270" s="215" t="b">
        <f t="shared" si="54"/>
        <v>1</v>
      </c>
      <c r="AB270" s="215" t="b">
        <f t="shared" si="55"/>
        <v>1</v>
      </c>
      <c r="AC270" s="215" t="b">
        <f t="shared" si="56"/>
        <v>1</v>
      </c>
    </row>
    <row r="271" spans="1:29" ht="16.5" thickBot="1">
      <c r="A271" s="78">
        <v>250</v>
      </c>
      <c r="B271" s="135"/>
      <c r="C271" s="131"/>
      <c r="D271" s="147"/>
      <c r="E271" s="151"/>
      <c r="F271" s="169"/>
      <c r="G271" s="109"/>
      <c r="H271" s="109"/>
      <c r="I271" s="174"/>
      <c r="J271" s="108"/>
      <c r="K271" s="109"/>
      <c r="L271" s="109"/>
      <c r="M271" s="109"/>
      <c r="N271" s="120"/>
      <c r="O271" s="208"/>
      <c r="P271" s="215" t="b">
        <f t="shared" si="43"/>
        <v>1</v>
      </c>
      <c r="Q271" s="215" t="b">
        <f t="shared" si="44"/>
        <v>1</v>
      </c>
      <c r="R271" s="215" t="b">
        <f t="shared" si="45"/>
        <v>1</v>
      </c>
      <c r="S271" s="215" t="b">
        <f t="shared" si="46"/>
        <v>1</v>
      </c>
      <c r="T271" s="215" t="b">
        <f t="shared" si="47"/>
        <v>1</v>
      </c>
      <c r="U271" s="215" t="b">
        <f t="shared" si="48"/>
        <v>1</v>
      </c>
      <c r="V271" s="215" t="b">
        <f t="shared" si="49"/>
        <v>1</v>
      </c>
      <c r="W271" s="215" t="b">
        <f t="shared" si="50"/>
        <v>1</v>
      </c>
      <c r="X271" s="215" t="b">
        <f t="shared" si="51"/>
        <v>1</v>
      </c>
      <c r="Y271" s="215" t="b">
        <f t="shared" si="52"/>
        <v>1</v>
      </c>
      <c r="Z271" s="215" t="b">
        <f t="shared" si="53"/>
        <v>1</v>
      </c>
      <c r="AA271" s="215" t="b">
        <f t="shared" si="54"/>
        <v>1</v>
      </c>
      <c r="AB271" s="215" t="b">
        <f t="shared" si="55"/>
        <v>1</v>
      </c>
      <c r="AC271" s="215" t="b">
        <f t="shared" si="56"/>
        <v>1</v>
      </c>
    </row>
    <row r="274" spans="2:9" s="11" customFormat="1">
      <c r="B274" s="227">
        <f>250-COUNTIF(B22:B271,"")</f>
        <v>0</v>
      </c>
      <c r="C274" s="227">
        <f>SUM(C22:C271)</f>
        <v>0</v>
      </c>
      <c r="D274" s="227">
        <f t="shared" ref="D274:E274" si="57">SUM(D22:D271)</f>
        <v>0</v>
      </c>
      <c r="E274" s="227">
        <f t="shared" si="57"/>
        <v>0</v>
      </c>
      <c r="F274" s="227">
        <f>COUNTIF(F22:F271,"YES")</f>
        <v>0</v>
      </c>
      <c r="G274" s="227">
        <f t="shared" ref="G274:I274" si="58">COUNTIF(G22:G271,"YES")</f>
        <v>0</v>
      </c>
      <c r="H274" s="227">
        <f t="shared" si="58"/>
        <v>0</v>
      </c>
      <c r="I274" s="227">
        <f t="shared" si="58"/>
        <v>0</v>
      </c>
    </row>
  </sheetData>
  <sheetProtection algorithmName="SHA-512" hashValue="RVjMTYu1RhfAJSoySy5nBpj20XWmDR2ptRU/oJTwS18HFxCYjeAAXPo1op/qqnCdYJeRNmj+wArgt6veffINdg==" saltValue="OWU4AGOMASEDIm0axBsl/g==" spinCount="100000" sheet="1" objects="1" scenarios="1"/>
  <mergeCells count="7">
    <mergeCell ref="A15:N15"/>
    <mergeCell ref="A10:N10"/>
    <mergeCell ref="D1:F1"/>
    <mergeCell ref="A6:N6"/>
    <mergeCell ref="A9:N9"/>
    <mergeCell ref="A11:N11"/>
    <mergeCell ref="A14:N14"/>
  </mergeCells>
  <conditionalFormatting sqref="C18">
    <cfRule type="cellIs" dxfId="9" priority="1" operator="equal">
      <formula>FALSE</formula>
    </cfRule>
    <cfRule type="cellIs" dxfId="8" priority="2" operator="equal">
      <formula>TRUE</formula>
    </cfRule>
  </conditionalFormatting>
  <dataValidations count="4">
    <dataValidation type="list" allowBlank="1" showInputMessage="1" showErrorMessage="1" sqref="J22:N271">
      <formula1>Languages</formula1>
    </dataValidation>
    <dataValidation type="list" allowBlank="1" showInputMessage="1" showErrorMessage="1" sqref="B22:B271">
      <formula1>CountriesList</formula1>
    </dataValidation>
    <dataValidation type="whole" operator="greaterThanOrEqual" allowBlank="1" showInputMessage="1" showErrorMessage="1" sqref="C22:E271">
      <formula1>0</formula1>
    </dataValidation>
    <dataValidation type="list" allowBlank="1" showInputMessage="1" showErrorMessage="1" sqref="F22:I271">
      <formula1>Yes_No</formula1>
    </dataValidation>
  </dataValidation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zoomScaleNormal="100" zoomScaleSheetLayoutView="100" workbookViewId="0"/>
  </sheetViews>
  <sheetFormatPr defaultRowHeight="15"/>
  <cols>
    <col min="1" max="1" width="26.140625" style="209" customWidth="1"/>
    <col min="2" max="2" width="27.42578125" style="209" customWidth="1"/>
    <col min="3" max="3" width="31.140625" style="209" customWidth="1"/>
    <col min="4" max="4" width="27.42578125" style="209" customWidth="1"/>
    <col min="5" max="5" width="31.140625" style="209" customWidth="1"/>
    <col min="6" max="6" width="27.42578125" style="209" customWidth="1"/>
    <col min="7" max="7" width="31.140625" style="209" customWidth="1"/>
    <col min="8" max="8" width="27.42578125" style="209" customWidth="1"/>
    <col min="9" max="9" width="31.140625" style="209" customWidth="1"/>
    <col min="10" max="10" width="27.42578125" style="209" customWidth="1"/>
    <col min="11" max="11" width="31.140625" style="209" customWidth="1"/>
    <col min="12" max="13" width="9.42578125" style="209" customWidth="1"/>
    <col min="14" max="16384" width="9.140625" style="209"/>
  </cols>
  <sheetData>
    <row r="1" spans="1:12" ht="21">
      <c r="A1" s="87" t="s">
        <v>694</v>
      </c>
      <c r="B1" s="175"/>
      <c r="C1" s="315">
        <f>'General Info'!D22</f>
        <v>0</v>
      </c>
      <c r="D1" s="315"/>
      <c r="E1" s="12"/>
      <c r="F1" s="38"/>
      <c r="G1" s="38"/>
      <c r="H1" s="38"/>
      <c r="I1" s="38"/>
      <c r="J1" s="86"/>
      <c r="K1" s="12"/>
      <c r="L1" s="220"/>
    </row>
    <row r="2" spans="1:12" ht="15.75">
      <c r="A2" s="12"/>
      <c r="B2" s="12"/>
      <c r="C2" s="12"/>
      <c r="D2" s="12"/>
      <c r="E2" s="12"/>
      <c r="F2" s="12"/>
      <c r="G2" s="12"/>
      <c r="H2" s="12"/>
      <c r="I2" s="12"/>
      <c r="J2" s="12"/>
      <c r="K2" s="12"/>
      <c r="L2" s="220"/>
    </row>
    <row r="3" spans="1:12" ht="15.75">
      <c r="A3" s="12"/>
      <c r="B3" s="12"/>
      <c r="C3" s="12"/>
      <c r="D3" s="12"/>
      <c r="E3" s="12"/>
      <c r="F3" s="12"/>
      <c r="G3" s="12"/>
      <c r="H3" s="12"/>
      <c r="I3" s="12"/>
      <c r="J3" s="12"/>
      <c r="K3" s="12"/>
      <c r="L3" s="220"/>
    </row>
    <row r="4" spans="1:12" ht="15.75">
      <c r="A4" s="12"/>
      <c r="B4" s="12"/>
      <c r="C4" s="12"/>
      <c r="D4" s="12"/>
      <c r="E4" s="12"/>
      <c r="F4" s="12"/>
      <c r="G4" s="12"/>
      <c r="H4" s="12"/>
      <c r="I4" s="12"/>
      <c r="J4" s="12"/>
      <c r="K4" s="12"/>
      <c r="L4" s="220"/>
    </row>
    <row r="5" spans="1:12" ht="15.75">
      <c r="A5" s="12"/>
      <c r="B5" s="12"/>
      <c r="C5" s="12"/>
      <c r="D5" s="12"/>
      <c r="E5" s="12"/>
      <c r="F5" s="12"/>
      <c r="G5" s="12"/>
      <c r="H5" s="5"/>
      <c r="I5" s="5"/>
      <c r="J5" s="5"/>
      <c r="K5" s="5"/>
      <c r="L5" s="208"/>
    </row>
    <row r="6" spans="1:12" ht="18.75">
      <c r="A6" s="275" t="s">
        <v>594</v>
      </c>
      <c r="B6" s="275"/>
      <c r="C6" s="275"/>
      <c r="D6" s="275"/>
      <c r="E6" s="275"/>
      <c r="F6" s="275"/>
      <c r="G6" s="275"/>
      <c r="H6" s="275"/>
      <c r="I6" s="275"/>
      <c r="J6" s="275"/>
      <c r="K6" s="275"/>
      <c r="L6" s="221"/>
    </row>
    <row r="7" spans="1:12" ht="15.75">
      <c r="A7" s="13"/>
      <c r="B7" s="13"/>
      <c r="C7" s="13"/>
      <c r="D7" s="13"/>
      <c r="E7" s="13"/>
      <c r="F7" s="90"/>
      <c r="G7" s="90"/>
      <c r="H7" s="91"/>
      <c r="I7" s="91"/>
      <c r="J7" s="91"/>
      <c r="K7" s="94"/>
      <c r="L7" s="222"/>
    </row>
    <row r="8" spans="1:12" ht="15.75">
      <c r="A8" s="96" t="s">
        <v>40</v>
      </c>
      <c r="B8" s="13"/>
      <c r="C8" s="13"/>
      <c r="D8" s="13"/>
      <c r="E8" s="13"/>
      <c r="F8" s="86"/>
      <c r="G8" s="86"/>
      <c r="H8" s="91"/>
      <c r="I8" s="91"/>
      <c r="J8" s="91"/>
      <c r="K8" s="94"/>
      <c r="L8" s="222"/>
    </row>
    <row r="9" spans="1:12" ht="15.75">
      <c r="A9" s="276" t="s">
        <v>707</v>
      </c>
      <c r="B9" s="276"/>
      <c r="C9" s="276"/>
      <c r="D9" s="276"/>
      <c r="E9" s="276"/>
      <c r="F9" s="276"/>
      <c r="G9" s="276"/>
      <c r="H9" s="276"/>
      <c r="I9" s="276"/>
      <c r="J9" s="276"/>
      <c r="K9" s="276"/>
      <c r="L9" s="223"/>
    </row>
    <row r="10" spans="1:12" ht="15.75">
      <c r="A10" s="276" t="s">
        <v>710</v>
      </c>
      <c r="B10" s="276"/>
      <c r="C10" s="276"/>
      <c r="D10" s="276"/>
      <c r="E10" s="276"/>
      <c r="F10" s="276"/>
      <c r="G10" s="276"/>
      <c r="H10" s="276"/>
      <c r="I10" s="276"/>
      <c r="J10" s="276"/>
      <c r="K10" s="276"/>
      <c r="L10" s="223"/>
    </row>
    <row r="11" spans="1:12" ht="15.75">
      <c r="A11" s="276" t="s">
        <v>693</v>
      </c>
      <c r="B11" s="276"/>
      <c r="C11" s="276"/>
      <c r="D11" s="276"/>
      <c r="E11" s="276"/>
      <c r="F11" s="276"/>
      <c r="G11" s="276"/>
      <c r="H11" s="276"/>
      <c r="I11" s="276"/>
      <c r="J11" s="276"/>
      <c r="K11" s="276"/>
      <c r="L11" s="223"/>
    </row>
    <row r="12" spans="1:12" ht="15.75">
      <c r="A12" s="276" t="s">
        <v>727</v>
      </c>
      <c r="B12" s="276"/>
      <c r="C12" s="276"/>
      <c r="D12" s="276"/>
      <c r="E12" s="276"/>
      <c r="F12" s="276"/>
      <c r="G12" s="276"/>
      <c r="H12" s="276"/>
      <c r="I12" s="276"/>
      <c r="J12" s="276"/>
      <c r="K12" s="276"/>
      <c r="L12" s="223"/>
    </row>
    <row r="13" spans="1:12" ht="15.75">
      <c r="A13" s="86"/>
      <c r="B13" s="13"/>
      <c r="C13" s="13"/>
      <c r="D13" s="13"/>
      <c r="E13" s="13"/>
      <c r="F13" s="86"/>
      <c r="G13" s="86"/>
      <c r="H13" s="91"/>
      <c r="I13" s="91"/>
      <c r="J13" s="91"/>
      <c r="K13" s="14"/>
      <c r="L13" s="223"/>
    </row>
    <row r="14" spans="1:12" ht="15.75" hidden="1">
      <c r="A14" s="96" t="s">
        <v>394</v>
      </c>
      <c r="B14" s="13"/>
      <c r="C14" s="13"/>
      <c r="D14" s="13"/>
      <c r="E14" s="13"/>
      <c r="F14" s="86"/>
      <c r="G14" s="86"/>
      <c r="H14" s="91"/>
      <c r="I14" s="91"/>
      <c r="J14" s="91"/>
      <c r="K14" s="95"/>
      <c r="L14" s="224"/>
    </row>
    <row r="15" spans="1:12" ht="15.75" hidden="1">
      <c r="A15" s="246" t="s">
        <v>711</v>
      </c>
      <c r="B15" s="246"/>
      <c r="C15" s="246"/>
      <c r="D15" s="246"/>
      <c r="E15" s="246"/>
      <c r="F15" s="246"/>
      <c r="G15" s="246"/>
      <c r="H15" s="246"/>
      <c r="I15" s="246"/>
      <c r="J15" s="246"/>
      <c r="K15" s="246"/>
      <c r="L15" s="224"/>
    </row>
    <row r="16" spans="1:12" ht="15.75" hidden="1">
      <c r="A16" s="82"/>
      <c r="B16" s="82"/>
      <c r="C16" s="82"/>
      <c r="D16" s="82"/>
      <c r="E16" s="82"/>
      <c r="F16" s="75"/>
      <c r="G16" s="184"/>
      <c r="H16" s="92"/>
      <c r="I16" s="92"/>
      <c r="J16" s="92"/>
      <c r="K16" s="4"/>
      <c r="L16" s="3"/>
    </row>
    <row r="17" spans="1:18" ht="15.75">
      <c r="A17" s="82"/>
      <c r="B17" s="88" t="s">
        <v>34</v>
      </c>
      <c r="C17" s="86"/>
      <c r="D17" s="86"/>
      <c r="E17" s="86"/>
      <c r="F17" s="86"/>
      <c r="G17" s="88"/>
      <c r="H17" s="86"/>
      <c r="I17" s="86"/>
      <c r="J17" s="92"/>
      <c r="K17" s="4"/>
      <c r="L17" s="3"/>
    </row>
    <row r="18" spans="1:18" ht="15.75">
      <c r="A18" s="82"/>
      <c r="B18" s="89" t="b">
        <f>IF(OR(M18=FALSE,N18=FALSE,O18=FALSE,P18=FALSE,Q18=FALSE,R18=FALSE),FALSE,TRUE)</f>
        <v>1</v>
      </c>
      <c r="C18" s="86"/>
      <c r="D18" s="86"/>
      <c r="E18" s="86"/>
      <c r="F18" s="86"/>
      <c r="G18" s="86"/>
      <c r="H18" s="86"/>
      <c r="I18" s="86"/>
      <c r="J18" s="92"/>
      <c r="K18" s="4"/>
      <c r="M18" s="211" t="b">
        <f>IF(ISNA(MATCH(FALSE,M22:M36,0)),TRUE,FALSE)</f>
        <v>1</v>
      </c>
      <c r="N18" s="211" t="b">
        <f>IF(ISNA(MATCH(FALSE,N22:N36,0)),TRUE,FALSE)</f>
        <v>1</v>
      </c>
      <c r="O18" s="211" t="b">
        <f>IF(ISNA(MATCH(FALSE,O22:O36,0)),TRUE,FALSE)</f>
        <v>1</v>
      </c>
      <c r="P18" s="211" t="b">
        <f>IF(ISNA(MATCH(FALSE,P22:P36,0)),TRUE,FALSE)</f>
        <v>1</v>
      </c>
      <c r="Q18" s="211" t="b">
        <f>IF(ISNA(MATCH(FALSE,Q22:Q36,0)),TRUE,FALSE)</f>
        <v>1</v>
      </c>
      <c r="R18" s="211" t="b">
        <f>IF(OR(B23="Country not found in Section A",D23="Country not found in Section A",F23="Country not found in Section A",H23="Country not found in Section A",J23="Country not found in Section A"),FALSE,TRUE)</f>
        <v>1</v>
      </c>
    </row>
    <row r="19" spans="1:18" ht="18.75">
      <c r="A19" s="82"/>
      <c r="B19" s="82"/>
      <c r="C19" s="82"/>
      <c r="D19" s="82"/>
      <c r="E19" s="82"/>
      <c r="F19" s="84"/>
      <c r="G19" s="84"/>
      <c r="H19" s="83"/>
      <c r="I19" s="83"/>
      <c r="J19" s="83"/>
      <c r="K19" s="4"/>
      <c r="L19" s="3"/>
    </row>
    <row r="20" spans="1:18" ht="15.75" thickBot="1">
      <c r="A20" s="82"/>
      <c r="B20" s="85" t="s">
        <v>35</v>
      </c>
      <c r="C20" s="85" t="s">
        <v>36</v>
      </c>
      <c r="D20" s="85" t="s">
        <v>37</v>
      </c>
      <c r="E20" s="85" t="s">
        <v>38</v>
      </c>
      <c r="F20" s="85" t="s">
        <v>39</v>
      </c>
      <c r="G20" s="85" t="s">
        <v>290</v>
      </c>
      <c r="H20" s="85" t="s">
        <v>365</v>
      </c>
      <c r="I20" s="85" t="s">
        <v>366</v>
      </c>
      <c r="J20" s="85" t="s">
        <v>291</v>
      </c>
      <c r="K20" s="85" t="s">
        <v>292</v>
      </c>
    </row>
    <row r="21" spans="1:18">
      <c r="A21" s="194"/>
      <c r="B21" s="339" t="s">
        <v>641</v>
      </c>
      <c r="C21" s="340"/>
      <c r="D21" s="329" t="s">
        <v>642</v>
      </c>
      <c r="E21" s="330"/>
      <c r="F21" s="339" t="s">
        <v>643</v>
      </c>
      <c r="G21" s="340"/>
      <c r="H21" s="329" t="s">
        <v>644</v>
      </c>
      <c r="I21" s="330"/>
      <c r="J21" s="339" t="s">
        <v>645</v>
      </c>
      <c r="K21" s="340"/>
    </row>
    <row r="22" spans="1:18" ht="15.75">
      <c r="A22" s="176" t="s">
        <v>364</v>
      </c>
      <c r="B22" s="341"/>
      <c r="C22" s="342"/>
      <c r="D22" s="333"/>
      <c r="E22" s="334"/>
      <c r="F22" s="341"/>
      <c r="G22" s="342"/>
      <c r="H22" s="333"/>
      <c r="I22" s="334"/>
      <c r="J22" s="341"/>
      <c r="K22" s="342"/>
      <c r="M22" s="215" t="b">
        <f>IF(B22="",TRUE,(IF(ISNUMBER(MATCH(B22,CountriesList,0)),TRUE,FALSE)))</f>
        <v>1</v>
      </c>
      <c r="N22" s="215" t="b">
        <f>IF(D22="",TRUE,(IF(ISNUMBER(MATCH(D22,CountriesList,0)),TRUE,FALSE)))</f>
        <v>1</v>
      </c>
      <c r="O22" s="215" t="b">
        <f>IF(F22="",TRUE,(IF(ISNUMBER(MATCH(F22,CountriesList,0)),TRUE,FALSE)))</f>
        <v>1</v>
      </c>
      <c r="P22" s="215" t="b">
        <f>IF(H22="",TRUE,(IF(ISNUMBER(MATCH(H22,CountriesList,0)),TRUE,FALSE)))</f>
        <v>1</v>
      </c>
      <c r="Q22" s="215" t="b">
        <f>IF(J22="",TRUE,(IF(ISNUMBER(MATCH(J22,CountriesList,0)),TRUE,FALSE)))</f>
        <v>1</v>
      </c>
    </row>
    <row r="23" spans="1:18" ht="15.75">
      <c r="A23" s="176" t="s">
        <v>640</v>
      </c>
      <c r="B23" s="335" t="str">
        <f>IFERROR(IF(B22="","",VLOOKUP(B22,'Section A'!B24:AJ274,35,FALSE)),"Country not found in Section A")</f>
        <v/>
      </c>
      <c r="C23" s="336"/>
      <c r="D23" s="335" t="str">
        <f>IFERROR(IF(D22="","",VLOOKUP(D22,'Section A'!B24:AJ274,35,FALSE)),"Country not found in Section A")</f>
        <v/>
      </c>
      <c r="E23" s="336"/>
      <c r="F23" s="335" t="str">
        <f>IFERROR(IF(F22="","",VLOOKUP(F22,'Section A'!B24:AJ274,35,FALSE)),"Country not found in Section A")</f>
        <v/>
      </c>
      <c r="G23" s="336"/>
      <c r="H23" s="335" t="str">
        <f>IFERROR(IF(H22="","",VLOOKUP(H22,'Section A'!B24:AJ274,35,FALSE)),"Country not found in Section A")</f>
        <v/>
      </c>
      <c r="I23" s="336"/>
      <c r="J23" s="335" t="str">
        <f>IFERROR(IF(J22="","",VLOOKUP(J22,'Section A'!B24:AJ274,35,FALSE)),"Country not found in Section A")</f>
        <v/>
      </c>
      <c r="K23" s="336"/>
      <c r="M23" s="215" t="b">
        <f>IF(OR(AND(B22="",B23&lt;&gt;""),AND(B22&lt;&gt;"",B23="")),FALSE,TRUE)</f>
        <v>1</v>
      </c>
      <c r="N23" s="215" t="b">
        <f>IF(OR(AND(D22="",D23&lt;&gt;""),AND(D22&lt;&gt;"",D23="")),FALSE,TRUE)</f>
        <v>1</v>
      </c>
      <c r="O23" s="215" t="b">
        <f>IF(OR(AND(F22="",F23&lt;&gt;""),AND(F22&lt;&gt;"",F23="")),FALSE,TRUE)</f>
        <v>1</v>
      </c>
      <c r="P23" s="215" t="b">
        <f>IF(OR(AND(H22="",H23&lt;&gt;""),AND(H22&lt;&gt;"",H23="")),FALSE,TRUE)</f>
        <v>1</v>
      </c>
      <c r="Q23" s="215" t="b">
        <f>IF(OR(AND(J22="",J23&lt;&gt;""),AND(J22&lt;&gt;"",J23="")),FALSE,TRUE)</f>
        <v>1</v>
      </c>
    </row>
    <row r="24" spans="1:18" ht="15.75">
      <c r="A24" s="176"/>
      <c r="B24" s="343"/>
      <c r="C24" s="344"/>
      <c r="D24" s="327"/>
      <c r="E24" s="328"/>
      <c r="F24" s="331"/>
      <c r="G24" s="332"/>
      <c r="H24" s="337"/>
      <c r="I24" s="338"/>
      <c r="J24" s="343"/>
      <c r="K24" s="344"/>
    </row>
    <row r="25" spans="1:18" ht="60">
      <c r="A25" s="176"/>
      <c r="B25" s="200" t="s">
        <v>688</v>
      </c>
      <c r="C25" s="188" t="s">
        <v>689</v>
      </c>
      <c r="D25" s="200" t="s">
        <v>688</v>
      </c>
      <c r="E25" s="189" t="s">
        <v>689</v>
      </c>
      <c r="F25" s="200" t="s">
        <v>688</v>
      </c>
      <c r="G25" s="188" t="s">
        <v>690</v>
      </c>
      <c r="H25" s="200" t="s">
        <v>688</v>
      </c>
      <c r="I25" s="189" t="s">
        <v>689</v>
      </c>
      <c r="J25" s="200" t="s">
        <v>688</v>
      </c>
      <c r="K25" s="188" t="s">
        <v>690</v>
      </c>
    </row>
    <row r="26" spans="1:18" ht="15.75">
      <c r="A26" s="77" t="s">
        <v>680</v>
      </c>
      <c r="B26" s="190"/>
      <c r="C26" s="177"/>
      <c r="D26" s="192"/>
      <c r="E26" s="186"/>
      <c r="F26" s="190"/>
      <c r="G26" s="177"/>
      <c r="H26" s="192"/>
      <c r="I26" s="186"/>
      <c r="J26" s="190"/>
      <c r="K26" s="177"/>
      <c r="M26" s="215" t="b">
        <f>IF(B26="",TRUE,(IF(ISNUMBER(MATCH(B26,Employees,0)),TRUE,FALSE)))</f>
        <v>1</v>
      </c>
      <c r="N26" s="215" t="b">
        <f>IF(D26="",TRUE,(IF(ISNUMBER(MATCH(D26,Employees,0)),TRUE,FALSE)))</f>
        <v>1</v>
      </c>
      <c r="O26" s="215" t="b">
        <f>IF(F26="",TRUE,(IF(ISNUMBER(MATCH(F26,Employees,0)),TRUE,FALSE)))</f>
        <v>1</v>
      </c>
      <c r="P26" s="215" t="b">
        <f>IF(H26="",TRUE,(IF(ISNUMBER(MATCH(H26,Employees,0)),TRUE,FALSE)))</f>
        <v>1</v>
      </c>
      <c r="Q26" s="215" t="b">
        <f>IF(J26="",TRUE,(IF(ISNUMBER(MATCH(J26,Employees,0)),TRUE,FALSE)))</f>
        <v>1</v>
      </c>
    </row>
    <row r="27" spans="1:18" ht="15.75">
      <c r="A27" s="77" t="s">
        <v>681</v>
      </c>
      <c r="B27" s="190"/>
      <c r="C27" s="177"/>
      <c r="D27" s="192"/>
      <c r="E27" s="186"/>
      <c r="F27" s="190"/>
      <c r="G27" s="177"/>
      <c r="H27" s="192"/>
      <c r="I27" s="186"/>
      <c r="J27" s="190"/>
      <c r="K27" s="177"/>
      <c r="M27" s="215" t="b">
        <f>IF(B27="",TRUE,(IF(ISNUMBER(MATCH(B27,Employees,0)),TRUE,FALSE)))</f>
        <v>1</v>
      </c>
      <c r="N27" s="215" t="b">
        <f>IF(D27="",TRUE,(IF(ISNUMBER(MATCH(D27,Employees,0)),TRUE,FALSE)))</f>
        <v>1</v>
      </c>
      <c r="O27" s="215" t="b">
        <f>IF(F27="",TRUE,(IF(ISNUMBER(MATCH(F27,Employees,0)),TRUE,FALSE)))</f>
        <v>1</v>
      </c>
      <c r="P27" s="215" t="b">
        <f>IF(H27="",TRUE,(IF(ISNUMBER(MATCH(H27,Employees,0)),TRUE,FALSE)))</f>
        <v>1</v>
      </c>
      <c r="Q27" s="215" t="b">
        <f>IF(J27="",TRUE,(IF(ISNUMBER(MATCH(J27,Employees,0)),TRUE,FALSE)))</f>
        <v>1</v>
      </c>
    </row>
    <row r="28" spans="1:18" ht="15.75">
      <c r="A28" s="77" t="s">
        <v>682</v>
      </c>
      <c r="B28" s="190"/>
      <c r="C28" s="177"/>
      <c r="D28" s="192"/>
      <c r="E28" s="186"/>
      <c r="F28" s="190"/>
      <c r="G28" s="177"/>
      <c r="H28" s="192"/>
      <c r="I28" s="186"/>
      <c r="J28" s="190"/>
      <c r="K28" s="177"/>
      <c r="M28" s="215" t="b">
        <f>IF(B28="",TRUE,(IF(ISNUMBER(MATCH(B28,Employees,0)),TRUE,FALSE)))</f>
        <v>1</v>
      </c>
      <c r="N28" s="215" t="b">
        <f>IF(D28="",TRUE,(IF(ISNUMBER(MATCH(D28,Employees,0)),TRUE,FALSE)))</f>
        <v>1</v>
      </c>
      <c r="O28" s="215" t="b">
        <f>IF(F28="",TRUE,(IF(ISNUMBER(MATCH(F28,Employees,0)),TRUE,FALSE)))</f>
        <v>1</v>
      </c>
      <c r="P28" s="215" t="b">
        <f>IF(H28="",TRUE,(IF(ISNUMBER(MATCH(H28,Employees,0)),TRUE,FALSE)))</f>
        <v>1</v>
      </c>
      <c r="Q28" s="215" t="b">
        <f>IF(J28="",TRUE,(IF(ISNUMBER(MATCH(J28,Employees,0)),TRUE,FALSE)))</f>
        <v>1</v>
      </c>
    </row>
    <row r="29" spans="1:18" ht="15.75">
      <c r="A29" s="77" t="s">
        <v>683</v>
      </c>
      <c r="B29" s="190"/>
      <c r="C29" s="177"/>
      <c r="D29" s="192"/>
      <c r="E29" s="186"/>
      <c r="F29" s="190"/>
      <c r="G29" s="177"/>
      <c r="H29" s="192"/>
      <c r="I29" s="186"/>
      <c r="J29" s="190"/>
      <c r="K29" s="177"/>
      <c r="M29" s="215" t="b">
        <f>IF(B29="",TRUE,(IF(ISNUMBER(MATCH(B29,Employees,0)),TRUE,FALSE)))</f>
        <v>1</v>
      </c>
      <c r="N29" s="215" t="b">
        <f>IF(D29="",TRUE,(IF(ISNUMBER(MATCH(D29,Employees,0)),TRUE,FALSE)))</f>
        <v>1</v>
      </c>
      <c r="O29" s="215" t="b">
        <f>IF(F29="",TRUE,(IF(ISNUMBER(MATCH(F29,Employees,0)),TRUE,FALSE)))</f>
        <v>1</v>
      </c>
      <c r="P29" s="215" t="b">
        <f>IF(H29="",TRUE,(IF(ISNUMBER(MATCH(H29,Employees,0)),TRUE,FALSE)))</f>
        <v>1</v>
      </c>
      <c r="Q29" s="215" t="b">
        <f>IF(J29="",TRUE,(IF(ISNUMBER(MATCH(J29,Employees,0)),TRUE,FALSE)))</f>
        <v>1</v>
      </c>
    </row>
    <row r="30" spans="1:18" ht="16.5" thickBot="1">
      <c r="A30" s="78" t="s">
        <v>684</v>
      </c>
      <c r="B30" s="191"/>
      <c r="C30" s="178"/>
      <c r="D30" s="193"/>
      <c r="E30" s="187"/>
      <c r="F30" s="191"/>
      <c r="G30" s="178"/>
      <c r="H30" s="193"/>
      <c r="I30" s="187"/>
      <c r="J30" s="191"/>
      <c r="K30" s="178"/>
      <c r="M30" s="215" t="b">
        <f>IF(B30="",TRUE,(IF(ISNUMBER(MATCH(B30,Employees,0)),TRUE,FALSE)))</f>
        <v>1</v>
      </c>
      <c r="N30" s="215" t="b">
        <f>IF(D30="",TRUE,(IF(ISNUMBER(MATCH(D30,Employees,0)),TRUE,FALSE)))</f>
        <v>1</v>
      </c>
      <c r="O30" s="215" t="b">
        <f>IF(F30="",TRUE,(IF(ISNUMBER(MATCH(F30,Employees,0)),TRUE,FALSE)))</f>
        <v>1</v>
      </c>
      <c r="P30" s="215" t="b">
        <f>IF(H30="",TRUE,(IF(ISNUMBER(MATCH(H30,Employees,0)),TRUE,FALSE)))</f>
        <v>1</v>
      </c>
      <c r="Q30" s="215" t="b">
        <f>IF(J30="",TRUE,(IF(ISNUMBER(MATCH(J30,Employees,0)),TRUE,FALSE)))</f>
        <v>1</v>
      </c>
    </row>
    <row r="31" spans="1:18" ht="15.75">
      <c r="A31" s="5"/>
      <c r="B31" s="5"/>
      <c r="C31" s="5"/>
      <c r="D31" s="5"/>
      <c r="E31" s="5"/>
      <c r="F31" s="5"/>
      <c r="G31" s="5"/>
      <c r="H31" s="5"/>
      <c r="I31" s="5"/>
      <c r="J31" s="73"/>
      <c r="K31" s="73"/>
      <c r="L31" s="216"/>
    </row>
    <row r="32" spans="1:18" ht="15.75">
      <c r="A32" s="208"/>
      <c r="F32" s="208"/>
      <c r="G32" s="208"/>
      <c r="H32" s="208"/>
      <c r="I32" s="208"/>
      <c r="J32" s="216"/>
      <c r="K32" s="216"/>
      <c r="L32" s="216"/>
      <c r="M32" s="215" t="b">
        <f>IF(OR(AND(B26="",C26&lt;&gt;""),AND(B26&lt;&gt;"",C26="")),FALSE,TRUE)</f>
        <v>1</v>
      </c>
      <c r="N32" s="215" t="b">
        <f>IF(OR(AND(D26="",E26&lt;&gt;""),AND(D26&lt;&gt;"",E26="")),FALSE,TRUE)</f>
        <v>1</v>
      </c>
      <c r="O32" s="215" t="b">
        <f>IF(OR(AND(F26="",G26&lt;&gt;""),AND(F26&lt;&gt;"",G26="")),FALSE,TRUE)</f>
        <v>1</v>
      </c>
      <c r="P32" s="215" t="b">
        <f>IF(OR(AND(H26="",I26&lt;&gt;""),AND(H26&lt;&gt;"",I26="")),FALSE,TRUE)</f>
        <v>1</v>
      </c>
      <c r="Q32" s="215" t="b">
        <f>IF(OR(AND(J26="",K26&lt;&gt;""),AND(J26&lt;&gt;"",K26="")),FALSE,TRUE)</f>
        <v>1</v>
      </c>
    </row>
    <row r="33" spans="13:17">
      <c r="M33" s="215" t="b">
        <f>IF(OR(AND(B27="",C27&lt;&gt;""),AND(B27&lt;&gt;"",C27="")),FALSE,TRUE)</f>
        <v>1</v>
      </c>
      <c r="N33" s="215" t="b">
        <f>IF(OR(AND(D27="",E27&lt;&gt;""),AND(D27&lt;&gt;"",E27="")),FALSE,TRUE)</f>
        <v>1</v>
      </c>
      <c r="O33" s="215" t="b">
        <f>IF(OR(AND(F27="",G27&lt;&gt;""),AND(F27&lt;&gt;"",G27="")),FALSE,TRUE)</f>
        <v>1</v>
      </c>
      <c r="P33" s="215" t="b">
        <f>IF(OR(AND(H27="",I27&lt;&gt;""),AND(H27&lt;&gt;"",I27="")),FALSE,TRUE)</f>
        <v>1</v>
      </c>
      <c r="Q33" s="215" t="b">
        <f>IF(OR(AND(J27="",K27&lt;&gt;""),AND(J27&lt;&gt;"",K27="")),FALSE,TRUE)</f>
        <v>1</v>
      </c>
    </row>
    <row r="34" spans="13:17">
      <c r="M34" s="215" t="b">
        <f>IF(OR(AND(B28="",C28&lt;&gt;""),AND(B28&lt;&gt;"",C28="")),FALSE,TRUE)</f>
        <v>1</v>
      </c>
      <c r="N34" s="215" t="b">
        <f>IF(OR(AND(D28="",E28&lt;&gt;""),AND(D28&lt;&gt;"",E28="")),FALSE,TRUE)</f>
        <v>1</v>
      </c>
      <c r="O34" s="215" t="b">
        <f>IF(OR(AND(F28="",G28&lt;&gt;""),AND(F28&lt;&gt;"",G28="")),FALSE,TRUE)</f>
        <v>1</v>
      </c>
      <c r="P34" s="215" t="b">
        <f>IF(OR(AND(H28="",I28&lt;&gt;""),AND(H28&lt;&gt;"",I28="")),FALSE,TRUE)</f>
        <v>1</v>
      </c>
      <c r="Q34" s="215" t="b">
        <f>IF(OR(AND(J28="",K28&lt;&gt;""),AND(J28&lt;&gt;"",K28="")),FALSE,TRUE)</f>
        <v>1</v>
      </c>
    </row>
    <row r="35" spans="13:17">
      <c r="M35" s="215" t="b">
        <f>IF(OR(AND(B29="",C29&lt;&gt;""),AND(B29&lt;&gt;"",C29="")),FALSE,TRUE)</f>
        <v>1</v>
      </c>
      <c r="N35" s="215" t="b">
        <f>IF(OR(AND(D29="",E29&lt;&gt;""),AND(D29&lt;&gt;"",E29="")),FALSE,TRUE)</f>
        <v>1</v>
      </c>
      <c r="O35" s="215" t="b">
        <f>IF(OR(AND(F29="",G29&lt;&gt;""),AND(F29&lt;&gt;"",G29="")),FALSE,TRUE)</f>
        <v>1</v>
      </c>
      <c r="P35" s="215" t="b">
        <f>IF(OR(AND(H29="",I29&lt;&gt;""),AND(H29&lt;&gt;"",I29="")),FALSE,TRUE)</f>
        <v>1</v>
      </c>
      <c r="Q35" s="215" t="b">
        <f>IF(OR(AND(J29="",K29&lt;&gt;""),AND(J29&lt;&gt;"",K29="")),FALSE,TRUE)</f>
        <v>1</v>
      </c>
    </row>
    <row r="36" spans="13:17">
      <c r="M36" s="215" t="b">
        <f>IF(OR(AND(B30="",C30&lt;&gt;""),AND(B30&lt;&gt;"",C30="")),FALSE,TRUE)</f>
        <v>1</v>
      </c>
      <c r="N36" s="215" t="b">
        <f>IF(OR(AND(D30="",E30&lt;&gt;""),AND(D30&lt;&gt;"",E30="")),FALSE,TRUE)</f>
        <v>1</v>
      </c>
      <c r="O36" s="215" t="b">
        <f>IF(OR(AND(F30="",G30&lt;&gt;""),AND(F30&lt;&gt;"",G30="")),FALSE,TRUE)</f>
        <v>1</v>
      </c>
      <c r="P36" s="215" t="b">
        <f>IF(OR(AND(H30="",I30&lt;&gt;""),AND(H30&lt;&gt;"",I30="")),FALSE,TRUE)</f>
        <v>1</v>
      </c>
      <c r="Q36" s="215" t="b">
        <f>IF(OR(AND(J30="",K30&lt;&gt;""),AND(J30&lt;&gt;"",K30="")),FALSE,TRUE)</f>
        <v>1</v>
      </c>
    </row>
  </sheetData>
  <sheetProtection algorithmName="SHA-512" hashValue="zhAYstWlF94WeyYK53Dw4tBppTZQZuWVdAmISbg4jPm4dhDl+Z8E3IcSZf7soCcuGiJO9hYG/IcJV1gCcAKm6g==" saltValue="PtkEjv5ZQ3HkKy+BRWKxzA==" spinCount="100000" sheet="1" objects="1" scenarios="1"/>
  <mergeCells count="27">
    <mergeCell ref="D23:E23"/>
    <mergeCell ref="F23:G23"/>
    <mergeCell ref="B21:C21"/>
    <mergeCell ref="B22:C22"/>
    <mergeCell ref="F21:G21"/>
    <mergeCell ref="F22:G22"/>
    <mergeCell ref="D24:E24"/>
    <mergeCell ref="H21:I21"/>
    <mergeCell ref="C1:D1"/>
    <mergeCell ref="A6:K6"/>
    <mergeCell ref="F24:G24"/>
    <mergeCell ref="H22:I22"/>
    <mergeCell ref="H23:I23"/>
    <mergeCell ref="H24:I24"/>
    <mergeCell ref="J21:K21"/>
    <mergeCell ref="J22:K22"/>
    <mergeCell ref="J23:K23"/>
    <mergeCell ref="J24:K24"/>
    <mergeCell ref="B23:C23"/>
    <mergeCell ref="B24:C24"/>
    <mergeCell ref="D21:E21"/>
    <mergeCell ref="D22:E22"/>
    <mergeCell ref="A9:K9"/>
    <mergeCell ref="A10:K10"/>
    <mergeCell ref="A11:K11"/>
    <mergeCell ref="A12:K12"/>
    <mergeCell ref="A15:K15"/>
  </mergeCells>
  <conditionalFormatting sqref="B18">
    <cfRule type="cellIs" dxfId="7" priority="1" operator="equal">
      <formula>FALSE</formula>
    </cfRule>
    <cfRule type="cellIs" dxfId="6" priority="2" operator="equal">
      <formula>TRUE</formula>
    </cfRule>
  </conditionalFormatting>
  <dataValidations count="3">
    <dataValidation type="decimal" allowBlank="1" showInputMessage="1" showErrorMessage="1" sqref="C26:C30 E26:E30 G26:G30 I26:I30 K26:K30">
      <formula1>0</formula1>
      <formula2>100</formula2>
    </dataValidation>
    <dataValidation type="list" allowBlank="1" showInputMessage="1" showErrorMessage="1" sqref="B22 D22 F22 H22 J22">
      <formula1>CountriesList</formula1>
    </dataValidation>
    <dataValidation type="list" allowBlank="1" showInputMessage="1" showErrorMessage="1" sqref="B26:B30 D26:D30 F26:F30 H26:H30 J26:J30">
      <formula1>Employees</formula1>
    </dataValidation>
  </dataValidations>
  <pageMargins left="0.7" right="0.7" top="0.75" bottom="0.75" header="0.3" footer="0.3"/>
  <pageSetup paperSize="9" scale="65" orientation="landscape" r:id="rId1"/>
  <colBreaks count="1" manualBreakCount="1">
    <brk id="7" max="30" man="1"/>
  </colBreaks>
  <ignoredErrors>
    <ignoredError sqref="B23:K23"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C19"/>
  <sheetViews>
    <sheetView showGridLines="0" zoomScaleNormal="100" zoomScaleSheetLayoutView="100" workbookViewId="0"/>
  </sheetViews>
  <sheetFormatPr defaultColWidth="9.140625" defaultRowHeight="15.75"/>
  <cols>
    <col min="1" max="1" width="6.5703125" style="39" customWidth="1"/>
    <col min="2" max="2" width="114.5703125" style="39" customWidth="1"/>
    <col min="3" max="3" width="21" style="39" customWidth="1"/>
    <col min="4" max="16384" width="9.140625" style="39"/>
  </cols>
  <sheetData>
    <row r="1" spans="1:3" ht="21">
      <c r="A1" s="1" t="s">
        <v>694</v>
      </c>
      <c r="B1" s="1"/>
      <c r="C1" s="38"/>
    </row>
    <row r="2" spans="1:3">
      <c r="A2" s="38"/>
      <c r="B2" s="38"/>
      <c r="C2" s="38"/>
    </row>
    <row r="3" spans="1:3">
      <c r="A3" s="38"/>
      <c r="B3" s="38"/>
      <c r="C3" s="38"/>
    </row>
    <row r="4" spans="1:3">
      <c r="A4" s="38"/>
      <c r="B4" s="38"/>
      <c r="C4" s="38"/>
    </row>
    <row r="5" spans="1:3">
      <c r="A5" s="38"/>
      <c r="B5" s="38"/>
      <c r="C5" s="38"/>
    </row>
    <row r="6" spans="1:3" ht="18.75">
      <c r="A6" s="248" t="s">
        <v>21</v>
      </c>
      <c r="B6" s="248"/>
      <c r="C6" s="248"/>
    </row>
    <row r="7" spans="1:3" ht="12" customHeight="1">
      <c r="A7" s="40"/>
      <c r="B7" s="40"/>
      <c r="C7" s="38"/>
    </row>
    <row r="8" spans="1:3">
      <c r="A8" s="41"/>
      <c r="B8" s="20" t="s">
        <v>691</v>
      </c>
      <c r="C8" s="38"/>
    </row>
    <row r="9" spans="1:3" ht="9.75" customHeight="1">
      <c r="A9" s="40"/>
      <c r="B9" s="40"/>
      <c r="C9" s="38"/>
    </row>
    <row r="10" spans="1:3" ht="36" customHeight="1">
      <c r="A10" s="37" t="s">
        <v>13</v>
      </c>
      <c r="B10" s="195" t="s">
        <v>738</v>
      </c>
      <c r="C10" s="17" t="b">
        <f>'Section A'!BS24</f>
        <v>1</v>
      </c>
    </row>
    <row r="11" spans="1:3" ht="9.75" customHeight="1">
      <c r="A11" s="40"/>
      <c r="B11" s="40"/>
      <c r="C11" s="38"/>
    </row>
    <row r="12" spans="1:3">
      <c r="A12" s="22"/>
      <c r="B12" s="20" t="s">
        <v>304</v>
      </c>
      <c r="C12" s="42"/>
    </row>
    <row r="13" spans="1:3" ht="9.75" customHeight="1">
      <c r="A13" s="43"/>
      <c r="B13" s="25"/>
      <c r="C13" s="42"/>
    </row>
    <row r="14" spans="1:3" ht="30" customHeight="1">
      <c r="A14" s="36" t="s">
        <v>13</v>
      </c>
      <c r="B14" s="25" t="s">
        <v>305</v>
      </c>
      <c r="C14" s="17" t="b">
        <f>IF(AND(Test_GeneralInfo=TRUE,Test_SectionA=TRUE,Test_SectionB=TRUE,Test_SectionC=TRUE,Test_SectionD=TRUE),TRUE,FALSE)</f>
        <v>0</v>
      </c>
    </row>
    <row r="15" spans="1:3" ht="9.75" customHeight="1">
      <c r="A15" s="38"/>
      <c r="B15" s="25"/>
      <c r="C15" s="38"/>
    </row>
    <row r="16" spans="1:3">
      <c r="A16" s="20"/>
      <c r="B16" s="20" t="s">
        <v>306</v>
      </c>
      <c r="C16" s="38"/>
    </row>
    <row r="17" spans="1:3" ht="9.75" customHeight="1">
      <c r="A17" s="38"/>
      <c r="B17" s="38"/>
      <c r="C17" s="38"/>
    </row>
    <row r="18" spans="1:3" ht="30" customHeight="1">
      <c r="A18" s="38"/>
      <c r="B18" s="183" t="str">
        <f>IF(OR(C10=FALSE,C14=FALSE),"NOT VALIDATED","VALIDATED")</f>
        <v>NOT VALIDATED</v>
      </c>
      <c r="C18" s="27"/>
    </row>
    <row r="19" spans="1:3" ht="9.75" customHeight="1">
      <c r="A19" s="38"/>
      <c r="B19" s="38"/>
      <c r="C19" s="38"/>
    </row>
  </sheetData>
  <sheetProtection algorithmName="SHA-512" hashValue="URg7y/eUfelgPUugm/JzoOGzzjzEmVimk+PwtPJkyPvZop6+APgV36Pq1D6jHOc+gr1NNRE+E+KtYhLP2GQuMA==" saltValue="Dye3m8MAmeMW0H00xYtTbA==" spinCount="100000" sheet="1" objects="1" scenarios="1"/>
  <mergeCells count="1">
    <mergeCell ref="A6:C6"/>
  </mergeCells>
  <conditionalFormatting sqref="C10">
    <cfRule type="cellIs" dxfId="5" priority="151" operator="equal">
      <formula>TRUE</formula>
    </cfRule>
    <cfRule type="cellIs" dxfId="4" priority="152" operator="equal">
      <formula>FALSE</formula>
    </cfRule>
  </conditionalFormatting>
  <conditionalFormatting sqref="C14">
    <cfRule type="cellIs" dxfId="3" priority="17" operator="equal">
      <formula>TRUE</formula>
    </cfRule>
    <cfRule type="cellIs" dxfId="2" priority="18" operator="equal">
      <formula>FALSE</formula>
    </cfRule>
  </conditionalFormatting>
  <conditionalFormatting sqref="B18">
    <cfRule type="cellIs" dxfId="1" priority="1" operator="equal">
      <formula>"VALIDATED"</formula>
    </cfRule>
    <cfRule type="cellIs" dxfId="0" priority="2" operator="equal">
      <formula>"NOT VALIDATED"</formula>
    </cfRule>
  </conditionalFormatting>
  <pageMargins left="0.70866141732283472" right="0.70866141732283472" top="0.74803149606299213" bottom="0.74803149606299213" header="0.31496062992125984" footer="0.31496062992125984"/>
  <pageSetup paperSize="9" scale="92" fitToHeight="0" orientation="landscape" r:id="rId1"/>
  <colBreaks count="1" manualBreakCount="1">
    <brk id="17"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31"/>
  <sheetViews>
    <sheetView zoomScaleNormal="100" zoomScaleSheetLayoutView="100" workbookViewId="0"/>
  </sheetViews>
  <sheetFormatPr defaultColWidth="9.140625" defaultRowHeight="15"/>
  <cols>
    <col min="1" max="1" width="8.42578125" style="33" customWidth="1"/>
    <col min="2" max="2" width="24.7109375" style="34" customWidth="1"/>
    <col min="3" max="3" width="3" style="34" customWidth="1"/>
    <col min="4" max="9" width="19.140625" style="11" customWidth="1"/>
    <col min="10" max="10" width="3" style="11" customWidth="1"/>
    <col min="11" max="16384" width="9.140625" style="11"/>
  </cols>
  <sheetData>
    <row r="1" spans="1:10" ht="21">
      <c r="A1" s="59" t="s">
        <v>694</v>
      </c>
      <c r="B1" s="1"/>
      <c r="C1" s="48"/>
      <c r="D1" s="48"/>
      <c r="E1" s="48"/>
      <c r="F1" s="10"/>
      <c r="G1" s="10"/>
      <c r="H1" s="10"/>
      <c r="I1" s="10"/>
      <c r="J1" s="10"/>
    </row>
    <row r="2" spans="1:10">
      <c r="A2" s="50"/>
      <c r="B2" s="21"/>
      <c r="C2" s="21"/>
      <c r="D2" s="10"/>
      <c r="E2" s="10"/>
      <c r="F2" s="10"/>
      <c r="G2" s="10"/>
      <c r="H2" s="10"/>
      <c r="I2" s="10"/>
      <c r="J2" s="10"/>
    </row>
    <row r="3" spans="1:10">
      <c r="A3" s="50"/>
      <c r="B3" s="21"/>
      <c r="C3" s="21"/>
      <c r="D3" s="10"/>
      <c r="E3" s="10"/>
      <c r="F3" s="10"/>
      <c r="G3" s="10"/>
      <c r="H3" s="10"/>
      <c r="I3" s="10"/>
      <c r="J3" s="10"/>
    </row>
    <row r="4" spans="1:10">
      <c r="A4" s="50"/>
      <c r="B4" s="21"/>
      <c r="C4" s="21"/>
      <c r="D4" s="10"/>
      <c r="E4" s="10"/>
      <c r="F4" s="10"/>
      <c r="G4" s="10"/>
      <c r="H4" s="10"/>
      <c r="I4" s="10"/>
      <c r="J4" s="10"/>
    </row>
    <row r="5" spans="1:10">
      <c r="A5" s="50"/>
      <c r="B5" s="21"/>
      <c r="C5" s="21"/>
      <c r="D5" s="10"/>
      <c r="E5" s="10"/>
      <c r="F5" s="10"/>
      <c r="G5" s="10"/>
      <c r="H5" s="10"/>
      <c r="I5" s="10"/>
      <c r="J5" s="10"/>
    </row>
    <row r="6" spans="1:10" ht="18.75">
      <c r="A6" s="255" t="s">
        <v>25</v>
      </c>
      <c r="B6" s="255"/>
      <c r="C6" s="255"/>
      <c r="D6" s="255"/>
      <c r="E6" s="255"/>
      <c r="F6" s="255"/>
      <c r="G6" s="255"/>
      <c r="H6" s="255"/>
      <c r="I6" s="255"/>
      <c r="J6" s="255"/>
    </row>
    <row r="7" spans="1:10">
      <c r="A7" s="50"/>
      <c r="B7" s="21"/>
      <c r="C7" s="21"/>
      <c r="D7" s="10"/>
      <c r="E7" s="10"/>
      <c r="F7" s="10"/>
      <c r="G7" s="10"/>
      <c r="H7" s="10"/>
      <c r="I7" s="10"/>
      <c r="J7" s="10"/>
    </row>
    <row r="8" spans="1:10" ht="15.75">
      <c r="A8" s="185" t="s">
        <v>26</v>
      </c>
      <c r="B8" s="23" t="s">
        <v>28</v>
      </c>
      <c r="C8" s="23"/>
      <c r="D8" s="354" t="s">
        <v>27</v>
      </c>
      <c r="E8" s="354"/>
      <c r="F8" s="354"/>
      <c r="G8" s="354"/>
      <c r="H8" s="354"/>
      <c r="I8" s="354"/>
      <c r="J8" s="60"/>
    </row>
    <row r="9" spans="1:10">
      <c r="A9" s="54"/>
      <c r="B9" s="21"/>
      <c r="C9" s="21"/>
      <c r="D9" s="21"/>
      <c r="E9" s="21"/>
      <c r="F9" s="21"/>
      <c r="G9" s="21"/>
      <c r="H9" s="21"/>
      <c r="I9" s="21"/>
      <c r="J9" s="10"/>
    </row>
    <row r="10" spans="1:10" s="47" customFormat="1" ht="364.5" customHeight="1">
      <c r="A10" s="54" t="s">
        <v>22</v>
      </c>
      <c r="B10" s="53" t="s">
        <v>650</v>
      </c>
      <c r="C10" s="57"/>
      <c r="D10" s="349" t="s">
        <v>663</v>
      </c>
      <c r="E10" s="346"/>
      <c r="F10" s="346"/>
      <c r="G10" s="346"/>
      <c r="H10" s="346"/>
      <c r="I10" s="347"/>
      <c r="J10" s="58"/>
    </row>
    <row r="11" spans="1:10">
      <c r="A11" s="54"/>
      <c r="B11" s="53"/>
      <c r="C11" s="57"/>
      <c r="D11" s="21"/>
      <c r="E11" s="21"/>
      <c r="F11" s="21"/>
      <c r="G11" s="21"/>
      <c r="H11" s="21"/>
      <c r="I11" s="21"/>
      <c r="J11" s="10"/>
    </row>
    <row r="12" spans="1:10" s="34" customFormat="1" ht="349.5" customHeight="1">
      <c r="A12" s="54" t="s">
        <v>23</v>
      </c>
      <c r="B12" s="53" t="s">
        <v>651</v>
      </c>
      <c r="C12" s="52"/>
      <c r="D12" s="350" t="s">
        <v>652</v>
      </c>
      <c r="E12" s="351"/>
      <c r="F12" s="351"/>
      <c r="G12" s="351"/>
      <c r="H12" s="351"/>
      <c r="I12" s="352"/>
      <c r="J12" s="21"/>
    </row>
    <row r="13" spans="1:10">
      <c r="A13" s="54"/>
      <c r="B13" s="55"/>
      <c r="C13" s="51"/>
      <c r="D13" s="55"/>
      <c r="E13" s="21"/>
      <c r="F13" s="21"/>
      <c r="G13" s="21"/>
      <c r="H13" s="21"/>
      <c r="I13" s="21"/>
      <c r="J13" s="10"/>
    </row>
    <row r="14" spans="1:10" ht="34.5" customHeight="1">
      <c r="A14" s="54" t="s">
        <v>24</v>
      </c>
      <c r="B14" s="53" t="s">
        <v>708</v>
      </c>
      <c r="C14" s="21"/>
      <c r="D14" s="353" t="s">
        <v>714</v>
      </c>
      <c r="E14" s="346"/>
      <c r="F14" s="346"/>
      <c r="G14" s="346"/>
      <c r="H14" s="346"/>
      <c r="I14" s="347"/>
      <c r="J14" s="10"/>
    </row>
    <row r="15" spans="1:10">
      <c r="A15" s="54"/>
      <c r="B15" s="55"/>
      <c r="C15" s="51"/>
      <c r="D15" s="21"/>
      <c r="E15" s="21"/>
      <c r="F15" s="21"/>
      <c r="G15" s="21"/>
      <c r="H15" s="21"/>
      <c r="I15" s="21"/>
      <c r="J15" s="10"/>
    </row>
    <row r="16" spans="1:10" ht="77.25" customHeight="1">
      <c r="A16" s="54" t="s">
        <v>29</v>
      </c>
      <c r="B16" s="55" t="s">
        <v>732</v>
      </c>
      <c r="C16" s="51"/>
      <c r="D16" s="353" t="s">
        <v>733</v>
      </c>
      <c r="E16" s="346"/>
      <c r="F16" s="346"/>
      <c r="G16" s="346"/>
      <c r="H16" s="346"/>
      <c r="I16" s="347"/>
      <c r="J16" s="10"/>
    </row>
    <row r="17" spans="1:10">
      <c r="A17" s="54"/>
      <c r="B17" s="55"/>
      <c r="C17" s="51"/>
      <c r="D17" s="21"/>
      <c r="E17" s="21"/>
      <c r="F17" s="21"/>
      <c r="G17" s="21"/>
      <c r="H17" s="21"/>
      <c r="I17" s="21"/>
      <c r="J17" s="10"/>
    </row>
    <row r="18" spans="1:10" ht="34.5" customHeight="1">
      <c r="A18" s="54" t="s">
        <v>30</v>
      </c>
      <c r="B18" s="55" t="s">
        <v>655</v>
      </c>
      <c r="C18" s="51"/>
      <c r="D18" s="353" t="s">
        <v>720</v>
      </c>
      <c r="E18" s="346"/>
      <c r="F18" s="346"/>
      <c r="G18" s="346"/>
      <c r="H18" s="346"/>
      <c r="I18" s="347"/>
      <c r="J18" s="10"/>
    </row>
    <row r="19" spans="1:10">
      <c r="A19" s="54"/>
      <c r="B19" s="55"/>
      <c r="C19" s="51"/>
      <c r="D19" s="21"/>
      <c r="E19" s="21"/>
      <c r="F19" s="21"/>
      <c r="G19" s="21"/>
      <c r="H19" s="21"/>
      <c r="I19" s="21"/>
      <c r="J19" s="10"/>
    </row>
    <row r="20" spans="1:10" ht="34.5" customHeight="1">
      <c r="A20" s="54" t="s">
        <v>31</v>
      </c>
      <c r="B20" s="53" t="s">
        <v>656</v>
      </c>
      <c r="C20" s="51"/>
      <c r="D20" s="353" t="s">
        <v>721</v>
      </c>
      <c r="E20" s="346"/>
      <c r="F20" s="346"/>
      <c r="G20" s="346"/>
      <c r="H20" s="346"/>
      <c r="I20" s="347"/>
      <c r="J20" s="10"/>
    </row>
    <row r="21" spans="1:10">
      <c r="A21" s="54"/>
      <c r="B21" s="55"/>
      <c r="C21" s="51"/>
      <c r="D21" s="21"/>
      <c r="E21" s="21"/>
      <c r="F21" s="21"/>
      <c r="G21" s="21"/>
      <c r="H21" s="21"/>
      <c r="I21" s="21"/>
      <c r="J21" s="10"/>
    </row>
    <row r="22" spans="1:10">
      <c r="A22" s="54" t="s">
        <v>296</v>
      </c>
      <c r="B22" s="53" t="s">
        <v>661</v>
      </c>
      <c r="C22" s="51"/>
      <c r="D22" s="353" t="s">
        <v>715</v>
      </c>
      <c r="E22" s="346"/>
      <c r="F22" s="346"/>
      <c r="G22" s="346"/>
      <c r="H22" s="346"/>
      <c r="I22" s="347"/>
      <c r="J22" s="10"/>
    </row>
    <row r="23" spans="1:10">
      <c r="A23" s="54"/>
      <c r="B23" s="53"/>
      <c r="C23" s="52"/>
      <c r="D23" s="21"/>
      <c r="E23" s="21"/>
      <c r="F23" s="21"/>
      <c r="G23" s="21"/>
      <c r="H23" s="21"/>
      <c r="I23" s="21"/>
      <c r="J23" s="10"/>
    </row>
    <row r="24" spans="1:10" ht="48" customHeight="1">
      <c r="A24" s="54" t="s">
        <v>309</v>
      </c>
      <c r="B24" s="53" t="s">
        <v>709</v>
      </c>
      <c r="C24" s="55"/>
      <c r="D24" s="355" t="s">
        <v>716</v>
      </c>
      <c r="E24" s="356"/>
      <c r="F24" s="356"/>
      <c r="G24" s="356"/>
      <c r="H24" s="356"/>
      <c r="I24" s="357"/>
      <c r="J24" s="10"/>
    </row>
    <row r="25" spans="1:10">
      <c r="A25" s="54"/>
      <c r="B25" s="53"/>
      <c r="C25" s="52"/>
      <c r="D25" s="21"/>
      <c r="E25" s="21"/>
      <c r="F25" s="21"/>
      <c r="G25" s="21"/>
      <c r="H25" s="21"/>
      <c r="I25" s="21"/>
      <c r="J25" s="10"/>
    </row>
    <row r="26" spans="1:10" ht="91.5" customHeight="1">
      <c r="A26" s="54" t="s">
        <v>310</v>
      </c>
      <c r="B26" s="53" t="s">
        <v>662</v>
      </c>
      <c r="C26" s="53"/>
      <c r="D26" s="358" t="s">
        <v>670</v>
      </c>
      <c r="E26" s="346"/>
      <c r="F26" s="346"/>
      <c r="G26" s="346"/>
      <c r="H26" s="346"/>
      <c r="I26" s="347"/>
      <c r="J26" s="10"/>
    </row>
    <row r="27" spans="1:10">
      <c r="A27" s="54"/>
      <c r="B27" s="53"/>
      <c r="C27" s="52"/>
      <c r="D27" s="21"/>
      <c r="E27" s="21"/>
      <c r="F27" s="21"/>
      <c r="G27" s="21"/>
      <c r="H27" s="21"/>
      <c r="I27" s="21"/>
      <c r="J27" s="10"/>
    </row>
    <row r="28" spans="1:10" ht="48" customHeight="1">
      <c r="A28" s="54" t="s">
        <v>311</v>
      </c>
      <c r="B28" s="53" t="s">
        <v>668</v>
      </c>
      <c r="C28" s="52"/>
      <c r="D28" s="348" t="s">
        <v>669</v>
      </c>
      <c r="E28" s="346"/>
      <c r="F28" s="346"/>
      <c r="G28" s="346"/>
      <c r="H28" s="346"/>
      <c r="I28" s="347"/>
      <c r="J28" s="10"/>
    </row>
    <row r="29" spans="1:10">
      <c r="A29" s="54"/>
      <c r="B29" s="53"/>
      <c r="C29" s="53"/>
      <c r="D29" s="21"/>
      <c r="E29" s="21"/>
      <c r="F29" s="21"/>
      <c r="G29" s="21"/>
      <c r="H29" s="21"/>
      <c r="I29" s="21"/>
      <c r="J29" s="10"/>
    </row>
    <row r="30" spans="1:10" ht="35.25" customHeight="1">
      <c r="A30" s="54" t="s">
        <v>735</v>
      </c>
      <c r="B30" s="230" t="s">
        <v>736</v>
      </c>
      <c r="C30" s="53"/>
      <c r="D30" s="345" t="s">
        <v>737</v>
      </c>
      <c r="E30" s="346"/>
      <c r="F30" s="346"/>
      <c r="G30" s="346"/>
      <c r="H30" s="346"/>
      <c r="I30" s="347"/>
      <c r="J30" s="10"/>
    </row>
    <row r="31" spans="1:10">
      <c r="A31" s="54"/>
      <c r="B31" s="53"/>
      <c r="C31" s="53"/>
      <c r="D31" s="21"/>
      <c r="E31" s="21"/>
      <c r="F31" s="21"/>
      <c r="G31" s="21"/>
      <c r="H31" s="21"/>
      <c r="I31" s="21"/>
      <c r="J31" s="10"/>
    </row>
  </sheetData>
  <sheetProtection algorithmName="SHA-512" hashValue="ixjJgVJK/YnEocL5GV2APtDUglP9f42k6HyPQFP8MvJJnZGFd/PChM4VZPBAggHFAe9k/A2D2LzWIV1Ub/viZw==" saltValue="gr9wZKYRT9GngdahB57NwQ==" spinCount="100000" sheet="1" objects="1" scenarios="1"/>
  <mergeCells count="13">
    <mergeCell ref="D30:I30"/>
    <mergeCell ref="D28:I28"/>
    <mergeCell ref="A6:J6"/>
    <mergeCell ref="D10:I10"/>
    <mergeCell ref="D12:I12"/>
    <mergeCell ref="D16:I16"/>
    <mergeCell ref="D14:I14"/>
    <mergeCell ref="D8:I8"/>
    <mergeCell ref="D18:I18"/>
    <mergeCell ref="D20:I20"/>
    <mergeCell ref="D22:I22"/>
    <mergeCell ref="D24:I24"/>
    <mergeCell ref="D26:I26"/>
  </mergeCells>
  <pageMargins left="0.7" right="0.7" top="0.75" bottom="0.75" header="0.3" footer="0.3"/>
  <pageSetup paperSize="9" scale="56"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C466"/>
  <sheetViews>
    <sheetView showGridLines="0" zoomScaleNormal="100" zoomScaleSheetLayoutView="100" workbookViewId="0"/>
  </sheetViews>
  <sheetFormatPr defaultColWidth="9.140625" defaultRowHeight="15"/>
  <cols>
    <col min="1" max="1" width="8.42578125" style="11" bestFit="1" customWidth="1"/>
    <col min="2" max="2" width="76.28515625" style="11" bestFit="1" customWidth="1"/>
    <col min="3" max="16384" width="9.140625" style="11"/>
  </cols>
  <sheetData>
    <row r="1" spans="1:3" ht="21">
      <c r="A1" s="1" t="s">
        <v>694</v>
      </c>
      <c r="B1" s="1"/>
      <c r="C1" s="10"/>
    </row>
    <row r="2" spans="1:3">
      <c r="A2" s="19"/>
      <c r="B2" s="10"/>
      <c r="C2" s="10"/>
    </row>
    <row r="3" spans="1:3">
      <c r="A3" s="19"/>
      <c r="B3" s="10"/>
      <c r="C3" s="10"/>
    </row>
    <row r="4" spans="1:3">
      <c r="A4" s="19"/>
      <c r="B4" s="10"/>
      <c r="C4" s="10"/>
    </row>
    <row r="5" spans="1:3" ht="15.75">
      <c r="A5" s="24"/>
      <c r="B5" s="18"/>
      <c r="C5" s="10"/>
    </row>
    <row r="6" spans="1:3" ht="18.75">
      <c r="A6" s="255" t="s">
        <v>32</v>
      </c>
      <c r="B6" s="255"/>
      <c r="C6" s="255"/>
    </row>
    <row r="7" spans="1:3" ht="6.75" customHeight="1">
      <c r="A7" s="19"/>
      <c r="B7" s="10"/>
      <c r="C7" s="10"/>
    </row>
    <row r="8" spans="1:3" ht="18.75" customHeight="1">
      <c r="A8" s="101" t="s">
        <v>13</v>
      </c>
      <c r="B8" s="359" t="s">
        <v>33</v>
      </c>
      <c r="C8" s="359"/>
    </row>
    <row r="9" spans="1:3">
      <c r="A9" s="196">
        <v>1</v>
      </c>
      <c r="B9" s="16" t="s">
        <v>41</v>
      </c>
      <c r="C9" s="10"/>
    </row>
    <row r="10" spans="1:3">
      <c r="A10" s="196">
        <v>2</v>
      </c>
      <c r="B10" s="16" t="s">
        <v>42</v>
      </c>
      <c r="C10" s="10"/>
    </row>
    <row r="11" spans="1:3">
      <c r="A11" s="196">
        <v>3</v>
      </c>
      <c r="B11" s="16" t="s">
        <v>43</v>
      </c>
      <c r="C11" s="10"/>
    </row>
    <row r="12" spans="1:3">
      <c r="A12" s="196">
        <v>4</v>
      </c>
      <c r="B12" s="16" t="s">
        <v>44</v>
      </c>
      <c r="C12" s="10"/>
    </row>
    <row r="13" spans="1:3">
      <c r="A13" s="196">
        <v>5</v>
      </c>
      <c r="B13" s="16" t="s">
        <v>45</v>
      </c>
      <c r="C13" s="10"/>
    </row>
    <row r="14" spans="1:3">
      <c r="A14" s="196">
        <v>6</v>
      </c>
      <c r="B14" s="16" t="s">
        <v>46</v>
      </c>
      <c r="C14" s="10"/>
    </row>
    <row r="15" spans="1:3">
      <c r="A15" s="196">
        <v>7</v>
      </c>
      <c r="B15" s="16" t="s">
        <v>47</v>
      </c>
      <c r="C15" s="10"/>
    </row>
    <row r="16" spans="1:3">
      <c r="A16" s="196">
        <v>8</v>
      </c>
      <c r="B16" s="16" t="s">
        <v>48</v>
      </c>
      <c r="C16" s="10"/>
    </row>
    <row r="17" spans="1:3">
      <c r="A17" s="196">
        <v>9</v>
      </c>
      <c r="B17" s="16" t="s">
        <v>49</v>
      </c>
      <c r="C17" s="10"/>
    </row>
    <row r="18" spans="1:3">
      <c r="A18" s="196">
        <v>10</v>
      </c>
      <c r="B18" s="16" t="s">
        <v>50</v>
      </c>
      <c r="C18" s="10"/>
    </row>
    <row r="19" spans="1:3">
      <c r="A19" s="196">
        <v>11</v>
      </c>
      <c r="B19" s="16" t="s">
        <v>51</v>
      </c>
      <c r="C19" s="10"/>
    </row>
    <row r="20" spans="1:3">
      <c r="A20" s="196">
        <v>12</v>
      </c>
      <c r="B20" s="16" t="s">
        <v>52</v>
      </c>
      <c r="C20" s="10"/>
    </row>
    <row r="21" spans="1:3">
      <c r="A21" s="196">
        <v>13</v>
      </c>
      <c r="B21" s="16" t="s">
        <v>53</v>
      </c>
      <c r="C21" s="10"/>
    </row>
    <row r="22" spans="1:3">
      <c r="A22" s="196">
        <v>14</v>
      </c>
      <c r="B22" s="16" t="s">
        <v>54</v>
      </c>
      <c r="C22" s="10"/>
    </row>
    <row r="23" spans="1:3">
      <c r="A23" s="196">
        <v>15</v>
      </c>
      <c r="B23" s="16" t="s">
        <v>55</v>
      </c>
      <c r="C23" s="10"/>
    </row>
    <row r="24" spans="1:3">
      <c r="A24" s="196">
        <v>16</v>
      </c>
      <c r="B24" s="16" t="s">
        <v>56</v>
      </c>
      <c r="C24" s="10"/>
    </row>
    <row r="25" spans="1:3">
      <c r="A25" s="196">
        <v>17</v>
      </c>
      <c r="B25" s="16" t="s">
        <v>57</v>
      </c>
      <c r="C25" s="10"/>
    </row>
    <row r="26" spans="1:3">
      <c r="A26" s="196">
        <v>18</v>
      </c>
      <c r="B26" s="16" t="s">
        <v>58</v>
      </c>
      <c r="C26" s="10"/>
    </row>
    <row r="27" spans="1:3">
      <c r="A27" s="196">
        <v>19</v>
      </c>
      <c r="B27" s="16" t="s">
        <v>59</v>
      </c>
      <c r="C27" s="10"/>
    </row>
    <row r="28" spans="1:3">
      <c r="A28" s="196">
        <v>20</v>
      </c>
      <c r="B28" s="16" t="s">
        <v>60</v>
      </c>
      <c r="C28" s="10"/>
    </row>
    <row r="29" spans="1:3">
      <c r="A29" s="196">
        <v>21</v>
      </c>
      <c r="B29" s="16" t="s">
        <v>61</v>
      </c>
      <c r="C29" s="10"/>
    </row>
    <row r="30" spans="1:3">
      <c r="A30" s="196">
        <v>22</v>
      </c>
      <c r="B30" s="16" t="s">
        <v>62</v>
      </c>
      <c r="C30" s="10"/>
    </row>
    <row r="31" spans="1:3">
      <c r="A31" s="196">
        <v>23</v>
      </c>
      <c r="B31" s="16" t="s">
        <v>63</v>
      </c>
      <c r="C31" s="10"/>
    </row>
    <row r="32" spans="1:3">
      <c r="A32" s="196">
        <v>24</v>
      </c>
      <c r="B32" s="16" t="s">
        <v>64</v>
      </c>
      <c r="C32" s="10"/>
    </row>
    <row r="33" spans="1:3">
      <c r="A33" s="196">
        <v>25</v>
      </c>
      <c r="B33" s="16" t="s">
        <v>65</v>
      </c>
      <c r="C33" s="10"/>
    </row>
    <row r="34" spans="1:3">
      <c r="A34" s="196">
        <v>26</v>
      </c>
      <c r="B34" s="16" t="s">
        <v>66</v>
      </c>
      <c r="C34" s="10"/>
    </row>
    <row r="35" spans="1:3">
      <c r="A35" s="196">
        <v>27</v>
      </c>
      <c r="B35" s="16" t="s">
        <v>67</v>
      </c>
      <c r="C35" s="10"/>
    </row>
    <row r="36" spans="1:3">
      <c r="A36" s="196">
        <v>28</v>
      </c>
      <c r="B36" s="16" t="s">
        <v>68</v>
      </c>
      <c r="C36" s="10"/>
    </row>
    <row r="37" spans="1:3">
      <c r="A37" s="196">
        <v>29</v>
      </c>
      <c r="B37" s="16" t="s">
        <v>69</v>
      </c>
      <c r="C37" s="10"/>
    </row>
    <row r="38" spans="1:3">
      <c r="A38" s="196">
        <v>30</v>
      </c>
      <c r="B38" s="16" t="s">
        <v>70</v>
      </c>
      <c r="C38" s="10"/>
    </row>
    <row r="39" spans="1:3">
      <c r="A39" s="196">
        <v>31</v>
      </c>
      <c r="B39" s="16" t="s">
        <v>71</v>
      </c>
      <c r="C39" s="10"/>
    </row>
    <row r="40" spans="1:3">
      <c r="A40" s="196">
        <v>32</v>
      </c>
      <c r="B40" s="16" t="s">
        <v>72</v>
      </c>
      <c r="C40" s="10"/>
    </row>
    <row r="41" spans="1:3">
      <c r="A41" s="196">
        <v>33</v>
      </c>
      <c r="B41" s="16" t="s">
        <v>73</v>
      </c>
      <c r="C41" s="10"/>
    </row>
    <row r="42" spans="1:3">
      <c r="A42" s="196">
        <v>34</v>
      </c>
      <c r="B42" s="16" t="s">
        <v>74</v>
      </c>
      <c r="C42" s="10"/>
    </row>
    <row r="43" spans="1:3">
      <c r="A43" s="196">
        <v>35</v>
      </c>
      <c r="B43" s="16" t="s">
        <v>75</v>
      </c>
      <c r="C43" s="10"/>
    </row>
    <row r="44" spans="1:3">
      <c r="A44" s="196">
        <v>36</v>
      </c>
      <c r="B44" s="16" t="s">
        <v>76</v>
      </c>
      <c r="C44" s="10"/>
    </row>
    <row r="45" spans="1:3">
      <c r="A45" s="196">
        <v>37</v>
      </c>
      <c r="B45" s="16" t="s">
        <v>77</v>
      </c>
      <c r="C45" s="10"/>
    </row>
    <row r="46" spans="1:3">
      <c r="A46" s="196">
        <v>38</v>
      </c>
      <c r="B46" s="16" t="s">
        <v>78</v>
      </c>
      <c r="C46" s="10"/>
    </row>
    <row r="47" spans="1:3">
      <c r="A47" s="196">
        <v>39</v>
      </c>
      <c r="B47" s="16" t="s">
        <v>79</v>
      </c>
      <c r="C47" s="10"/>
    </row>
    <row r="48" spans="1:3">
      <c r="A48" s="196">
        <v>40</v>
      </c>
      <c r="B48" s="16" t="s">
        <v>80</v>
      </c>
      <c r="C48" s="10"/>
    </row>
    <row r="49" spans="1:3">
      <c r="A49" s="196">
        <v>41</v>
      </c>
      <c r="B49" s="16" t="s">
        <v>81</v>
      </c>
      <c r="C49" s="10"/>
    </row>
    <row r="50" spans="1:3">
      <c r="A50" s="196">
        <v>42</v>
      </c>
      <c r="B50" s="16" t="s">
        <v>82</v>
      </c>
      <c r="C50" s="10"/>
    </row>
    <row r="51" spans="1:3">
      <c r="A51" s="196">
        <v>43</v>
      </c>
      <c r="B51" s="16" t="s">
        <v>83</v>
      </c>
      <c r="C51" s="10"/>
    </row>
    <row r="52" spans="1:3">
      <c r="A52" s="196">
        <v>44</v>
      </c>
      <c r="B52" s="16" t="s">
        <v>84</v>
      </c>
      <c r="C52" s="10"/>
    </row>
    <row r="53" spans="1:3">
      <c r="A53" s="196">
        <v>45</v>
      </c>
      <c r="B53" s="16" t="s">
        <v>85</v>
      </c>
      <c r="C53" s="10"/>
    </row>
    <row r="54" spans="1:3">
      <c r="A54" s="196">
        <v>46</v>
      </c>
      <c r="B54" s="16" t="s">
        <v>86</v>
      </c>
      <c r="C54" s="10"/>
    </row>
    <row r="55" spans="1:3">
      <c r="A55" s="196">
        <v>47</v>
      </c>
      <c r="B55" s="16" t="s">
        <v>87</v>
      </c>
      <c r="C55" s="10"/>
    </row>
    <row r="56" spans="1:3">
      <c r="A56" s="196">
        <v>48</v>
      </c>
      <c r="B56" s="16" t="s">
        <v>88</v>
      </c>
      <c r="C56" s="10"/>
    </row>
    <row r="57" spans="1:3">
      <c r="A57" s="196">
        <v>49</v>
      </c>
      <c r="B57" s="16" t="s">
        <v>89</v>
      </c>
      <c r="C57" s="10"/>
    </row>
    <row r="58" spans="1:3">
      <c r="A58" s="196">
        <v>50</v>
      </c>
      <c r="B58" s="16" t="s">
        <v>90</v>
      </c>
      <c r="C58" s="10"/>
    </row>
    <row r="59" spans="1:3">
      <c r="A59" s="196">
        <v>51</v>
      </c>
      <c r="B59" s="16" t="s">
        <v>91</v>
      </c>
      <c r="C59" s="10"/>
    </row>
    <row r="60" spans="1:3">
      <c r="A60" s="196">
        <v>52</v>
      </c>
      <c r="B60" s="16" t="s">
        <v>92</v>
      </c>
      <c r="C60" s="10"/>
    </row>
    <row r="61" spans="1:3">
      <c r="A61" s="196">
        <v>53</v>
      </c>
      <c r="B61" s="16" t="s">
        <v>93</v>
      </c>
      <c r="C61" s="10"/>
    </row>
    <row r="62" spans="1:3">
      <c r="A62" s="196">
        <v>54</v>
      </c>
      <c r="B62" s="16" t="s">
        <v>94</v>
      </c>
      <c r="C62" s="10"/>
    </row>
    <row r="63" spans="1:3">
      <c r="A63" s="196">
        <v>55</v>
      </c>
      <c r="B63" s="16" t="s">
        <v>95</v>
      </c>
      <c r="C63" s="10"/>
    </row>
    <row r="64" spans="1:3">
      <c r="A64" s="196">
        <v>56</v>
      </c>
      <c r="B64" s="16" t="s">
        <v>96</v>
      </c>
      <c r="C64" s="10"/>
    </row>
    <row r="65" spans="1:3">
      <c r="A65" s="196">
        <v>57</v>
      </c>
      <c r="B65" s="16" t="s">
        <v>97</v>
      </c>
      <c r="C65" s="10"/>
    </row>
    <row r="66" spans="1:3">
      <c r="A66" s="196">
        <v>58</v>
      </c>
      <c r="B66" s="16" t="s">
        <v>98</v>
      </c>
      <c r="C66" s="10"/>
    </row>
    <row r="67" spans="1:3">
      <c r="A67" s="196">
        <v>59</v>
      </c>
      <c r="B67" s="16" t="s">
        <v>99</v>
      </c>
      <c r="C67" s="10"/>
    </row>
    <row r="68" spans="1:3">
      <c r="A68" s="196">
        <v>60</v>
      </c>
      <c r="B68" s="16" t="s">
        <v>100</v>
      </c>
      <c r="C68" s="10"/>
    </row>
    <row r="69" spans="1:3">
      <c r="A69" s="196">
        <v>61</v>
      </c>
      <c r="B69" s="16" t="s">
        <v>101</v>
      </c>
      <c r="C69" s="10"/>
    </row>
    <row r="70" spans="1:3">
      <c r="A70" s="196">
        <v>62</v>
      </c>
      <c r="B70" s="16" t="s">
        <v>102</v>
      </c>
      <c r="C70" s="10"/>
    </row>
    <row r="71" spans="1:3">
      <c r="A71" s="196">
        <v>63</v>
      </c>
      <c r="B71" s="16" t="s">
        <v>103</v>
      </c>
      <c r="C71" s="10"/>
    </row>
    <row r="72" spans="1:3">
      <c r="A72" s="196">
        <v>64</v>
      </c>
      <c r="B72" s="16" t="s">
        <v>104</v>
      </c>
      <c r="C72" s="10"/>
    </row>
    <row r="73" spans="1:3">
      <c r="A73" s="196">
        <v>65</v>
      </c>
      <c r="B73" s="16" t="s">
        <v>105</v>
      </c>
      <c r="C73" s="10"/>
    </row>
    <row r="74" spans="1:3">
      <c r="A74" s="196">
        <v>66</v>
      </c>
      <c r="B74" s="16" t="s">
        <v>106</v>
      </c>
      <c r="C74" s="10"/>
    </row>
    <row r="75" spans="1:3">
      <c r="A75" s="196">
        <v>67</v>
      </c>
      <c r="B75" s="16" t="s">
        <v>107</v>
      </c>
      <c r="C75" s="10"/>
    </row>
    <row r="76" spans="1:3">
      <c r="A76" s="196">
        <v>68</v>
      </c>
      <c r="B76" s="16" t="s">
        <v>108</v>
      </c>
      <c r="C76" s="10"/>
    </row>
    <row r="77" spans="1:3">
      <c r="A77" s="196">
        <v>69</v>
      </c>
      <c r="B77" s="16" t="s">
        <v>109</v>
      </c>
      <c r="C77" s="10"/>
    </row>
    <row r="78" spans="1:3">
      <c r="A78" s="196">
        <v>70</v>
      </c>
      <c r="B78" s="16" t="s">
        <v>110</v>
      </c>
      <c r="C78" s="10"/>
    </row>
    <row r="79" spans="1:3">
      <c r="A79" s="196">
        <v>71</v>
      </c>
      <c r="B79" s="16" t="s">
        <v>111</v>
      </c>
      <c r="C79" s="10"/>
    </row>
    <row r="80" spans="1:3">
      <c r="A80" s="196">
        <v>72</v>
      </c>
      <c r="B80" s="16" t="s">
        <v>112</v>
      </c>
      <c r="C80" s="10"/>
    </row>
    <row r="81" spans="1:3">
      <c r="A81" s="196">
        <v>73</v>
      </c>
      <c r="B81" s="16" t="s">
        <v>113</v>
      </c>
      <c r="C81" s="10"/>
    </row>
    <row r="82" spans="1:3">
      <c r="A82" s="196">
        <v>74</v>
      </c>
      <c r="B82" s="16" t="s">
        <v>114</v>
      </c>
      <c r="C82" s="10"/>
    </row>
    <row r="83" spans="1:3">
      <c r="A83" s="196">
        <v>75</v>
      </c>
      <c r="B83" s="16" t="s">
        <v>115</v>
      </c>
      <c r="C83" s="10"/>
    </row>
    <row r="84" spans="1:3">
      <c r="A84" s="196">
        <v>76</v>
      </c>
      <c r="B84" s="16" t="s">
        <v>116</v>
      </c>
      <c r="C84" s="10"/>
    </row>
    <row r="85" spans="1:3">
      <c r="A85" s="196">
        <v>77</v>
      </c>
      <c r="B85" s="16" t="s">
        <v>117</v>
      </c>
      <c r="C85" s="10"/>
    </row>
    <row r="86" spans="1:3">
      <c r="A86" s="196">
        <v>78</v>
      </c>
      <c r="B86" s="16" t="s">
        <v>118</v>
      </c>
      <c r="C86" s="10"/>
    </row>
    <row r="87" spans="1:3">
      <c r="A87" s="196">
        <v>79</v>
      </c>
      <c r="B87" s="16" t="s">
        <v>119</v>
      </c>
      <c r="C87" s="10"/>
    </row>
    <row r="88" spans="1:3">
      <c r="A88" s="196">
        <v>80</v>
      </c>
      <c r="B88" s="16" t="s">
        <v>120</v>
      </c>
      <c r="C88" s="10"/>
    </row>
    <row r="89" spans="1:3">
      <c r="A89" s="196">
        <v>81</v>
      </c>
      <c r="B89" s="16" t="s">
        <v>121</v>
      </c>
      <c r="C89" s="10"/>
    </row>
    <row r="90" spans="1:3">
      <c r="A90" s="196">
        <v>82</v>
      </c>
      <c r="B90" s="16" t="s">
        <v>122</v>
      </c>
      <c r="C90" s="10"/>
    </row>
    <row r="91" spans="1:3">
      <c r="A91" s="196">
        <v>83</v>
      </c>
      <c r="B91" s="16" t="s">
        <v>123</v>
      </c>
      <c r="C91" s="10"/>
    </row>
    <row r="92" spans="1:3">
      <c r="A92" s="196">
        <v>84</v>
      </c>
      <c r="B92" s="16" t="s">
        <v>124</v>
      </c>
      <c r="C92" s="10"/>
    </row>
    <row r="93" spans="1:3">
      <c r="A93" s="196">
        <v>85</v>
      </c>
      <c r="B93" s="16" t="s">
        <v>125</v>
      </c>
      <c r="C93" s="10"/>
    </row>
    <row r="94" spans="1:3">
      <c r="A94" s="196">
        <v>86</v>
      </c>
      <c r="B94" s="16" t="s">
        <v>126</v>
      </c>
      <c r="C94" s="10"/>
    </row>
    <row r="95" spans="1:3">
      <c r="A95" s="196">
        <v>87</v>
      </c>
      <c r="B95" s="16" t="s">
        <v>127</v>
      </c>
      <c r="C95" s="10"/>
    </row>
    <row r="96" spans="1:3">
      <c r="A96" s="196">
        <v>88</v>
      </c>
      <c r="B96" s="16" t="s">
        <v>128</v>
      </c>
      <c r="C96" s="10"/>
    </row>
    <row r="97" spans="1:3">
      <c r="A97" s="196">
        <v>89</v>
      </c>
      <c r="B97" s="16" t="s">
        <v>129</v>
      </c>
      <c r="C97" s="10"/>
    </row>
    <row r="98" spans="1:3">
      <c r="A98" s="196">
        <v>90</v>
      </c>
      <c r="B98" s="16" t="s">
        <v>130</v>
      </c>
      <c r="C98" s="10"/>
    </row>
    <row r="99" spans="1:3">
      <c r="A99" s="196">
        <v>91</v>
      </c>
      <c r="B99" s="16" t="s">
        <v>131</v>
      </c>
      <c r="C99" s="10"/>
    </row>
    <row r="100" spans="1:3">
      <c r="A100" s="196">
        <v>92</v>
      </c>
      <c r="B100" s="16" t="s">
        <v>132</v>
      </c>
      <c r="C100" s="10"/>
    </row>
    <row r="101" spans="1:3">
      <c r="A101" s="196">
        <v>93</v>
      </c>
      <c r="B101" s="16" t="s">
        <v>133</v>
      </c>
      <c r="C101" s="10"/>
    </row>
    <row r="102" spans="1:3">
      <c r="A102" s="196">
        <v>94</v>
      </c>
      <c r="B102" s="16" t="s">
        <v>134</v>
      </c>
      <c r="C102" s="10"/>
    </row>
    <row r="103" spans="1:3">
      <c r="A103" s="196">
        <v>95</v>
      </c>
      <c r="B103" s="16" t="s">
        <v>135</v>
      </c>
      <c r="C103" s="10"/>
    </row>
    <row r="104" spans="1:3">
      <c r="A104" s="196">
        <v>96</v>
      </c>
      <c r="B104" s="16" t="s">
        <v>136</v>
      </c>
      <c r="C104" s="10"/>
    </row>
    <row r="105" spans="1:3">
      <c r="A105" s="196">
        <v>97</v>
      </c>
      <c r="B105" s="16" t="s">
        <v>137</v>
      </c>
      <c r="C105" s="10"/>
    </row>
    <row r="106" spans="1:3">
      <c r="A106" s="196">
        <v>98</v>
      </c>
      <c r="B106" s="16" t="s">
        <v>138</v>
      </c>
      <c r="C106" s="10"/>
    </row>
    <row r="107" spans="1:3">
      <c r="A107" s="196">
        <v>99</v>
      </c>
      <c r="B107" s="16" t="s">
        <v>139</v>
      </c>
      <c r="C107" s="10"/>
    </row>
    <row r="108" spans="1:3">
      <c r="A108" s="196">
        <v>100</v>
      </c>
      <c r="B108" s="16" t="s">
        <v>140</v>
      </c>
      <c r="C108" s="10"/>
    </row>
    <row r="109" spans="1:3">
      <c r="A109" s="196">
        <v>101</v>
      </c>
      <c r="B109" s="16" t="s">
        <v>141</v>
      </c>
      <c r="C109" s="10"/>
    </row>
    <row r="110" spans="1:3">
      <c r="A110" s="196">
        <v>102</v>
      </c>
      <c r="B110" s="16" t="s">
        <v>142</v>
      </c>
      <c r="C110" s="10"/>
    </row>
    <row r="111" spans="1:3">
      <c r="A111" s="196">
        <v>103</v>
      </c>
      <c r="B111" s="16" t="s">
        <v>143</v>
      </c>
      <c r="C111" s="10"/>
    </row>
    <row r="112" spans="1:3">
      <c r="A112" s="196">
        <v>104</v>
      </c>
      <c r="B112" s="16" t="s">
        <v>144</v>
      </c>
      <c r="C112" s="10"/>
    </row>
    <row r="113" spans="1:3">
      <c r="A113" s="196">
        <v>105</v>
      </c>
      <c r="B113" s="16" t="s">
        <v>145</v>
      </c>
      <c r="C113" s="10"/>
    </row>
    <row r="114" spans="1:3">
      <c r="A114" s="196">
        <v>106</v>
      </c>
      <c r="B114" s="16" t="s">
        <v>146</v>
      </c>
      <c r="C114" s="10"/>
    </row>
    <row r="115" spans="1:3">
      <c r="A115" s="196">
        <v>107</v>
      </c>
      <c r="B115" s="16" t="s">
        <v>147</v>
      </c>
      <c r="C115" s="10"/>
    </row>
    <row r="116" spans="1:3">
      <c r="A116" s="196">
        <v>108</v>
      </c>
      <c r="B116" s="16" t="s">
        <v>148</v>
      </c>
      <c r="C116" s="10"/>
    </row>
    <row r="117" spans="1:3">
      <c r="A117" s="196">
        <v>109</v>
      </c>
      <c r="B117" s="16" t="s">
        <v>149</v>
      </c>
      <c r="C117" s="10"/>
    </row>
    <row r="118" spans="1:3">
      <c r="A118" s="196">
        <v>110</v>
      </c>
      <c r="B118" s="16" t="s">
        <v>150</v>
      </c>
      <c r="C118" s="10"/>
    </row>
    <row r="119" spans="1:3">
      <c r="A119" s="196">
        <v>111</v>
      </c>
      <c r="B119" s="16" t="s">
        <v>151</v>
      </c>
      <c r="C119" s="10"/>
    </row>
    <row r="120" spans="1:3">
      <c r="A120" s="196">
        <v>112</v>
      </c>
      <c r="B120" s="16" t="s">
        <v>152</v>
      </c>
      <c r="C120" s="10"/>
    </row>
    <row r="121" spans="1:3">
      <c r="A121" s="196">
        <v>113</v>
      </c>
      <c r="B121" s="16" t="s">
        <v>153</v>
      </c>
      <c r="C121" s="10"/>
    </row>
    <row r="122" spans="1:3">
      <c r="A122" s="196">
        <v>114</v>
      </c>
      <c r="B122" s="16" t="s">
        <v>154</v>
      </c>
      <c r="C122" s="10"/>
    </row>
    <row r="123" spans="1:3">
      <c r="A123" s="196">
        <v>115</v>
      </c>
      <c r="B123" s="16" t="s">
        <v>155</v>
      </c>
      <c r="C123" s="10"/>
    </row>
    <row r="124" spans="1:3">
      <c r="A124" s="196">
        <v>116</v>
      </c>
      <c r="B124" s="16" t="s">
        <v>156</v>
      </c>
      <c r="C124" s="10"/>
    </row>
    <row r="125" spans="1:3">
      <c r="A125" s="196">
        <v>117</v>
      </c>
      <c r="B125" s="16" t="s">
        <v>157</v>
      </c>
      <c r="C125" s="10"/>
    </row>
    <row r="126" spans="1:3">
      <c r="A126" s="196">
        <v>118</v>
      </c>
      <c r="B126" s="16" t="s">
        <v>158</v>
      </c>
      <c r="C126" s="10"/>
    </row>
    <row r="127" spans="1:3">
      <c r="A127" s="196">
        <v>119</v>
      </c>
      <c r="B127" s="16" t="s">
        <v>159</v>
      </c>
      <c r="C127" s="10"/>
    </row>
    <row r="128" spans="1:3">
      <c r="A128" s="196">
        <v>120</v>
      </c>
      <c r="B128" s="16" t="s">
        <v>160</v>
      </c>
      <c r="C128" s="10"/>
    </row>
    <row r="129" spans="1:3">
      <c r="A129" s="196">
        <v>121</v>
      </c>
      <c r="B129" s="16" t="s">
        <v>161</v>
      </c>
      <c r="C129" s="10"/>
    </row>
    <row r="130" spans="1:3">
      <c r="A130" s="196">
        <v>122</v>
      </c>
      <c r="B130" s="16" t="s">
        <v>162</v>
      </c>
      <c r="C130" s="10"/>
    </row>
    <row r="131" spans="1:3">
      <c r="A131" s="196">
        <v>123</v>
      </c>
      <c r="B131" s="16" t="s">
        <v>163</v>
      </c>
      <c r="C131" s="10"/>
    </row>
    <row r="132" spans="1:3">
      <c r="A132" s="196">
        <v>124</v>
      </c>
      <c r="B132" s="16" t="s">
        <v>164</v>
      </c>
      <c r="C132" s="10"/>
    </row>
    <row r="133" spans="1:3">
      <c r="A133" s="196">
        <v>125</v>
      </c>
      <c r="B133" s="16" t="s">
        <v>165</v>
      </c>
      <c r="C133" s="10"/>
    </row>
    <row r="134" spans="1:3">
      <c r="A134" s="196">
        <v>126</v>
      </c>
      <c r="B134" s="16" t="s">
        <v>166</v>
      </c>
      <c r="C134" s="10"/>
    </row>
    <row r="135" spans="1:3">
      <c r="A135" s="196">
        <v>127</v>
      </c>
      <c r="B135" s="16" t="s">
        <v>167</v>
      </c>
      <c r="C135" s="10"/>
    </row>
    <row r="136" spans="1:3">
      <c r="A136" s="196">
        <v>128</v>
      </c>
      <c r="B136" s="16" t="s">
        <v>168</v>
      </c>
      <c r="C136" s="10"/>
    </row>
    <row r="137" spans="1:3">
      <c r="A137" s="196">
        <v>129</v>
      </c>
      <c r="B137" s="16" t="s">
        <v>169</v>
      </c>
      <c r="C137" s="10"/>
    </row>
    <row r="138" spans="1:3">
      <c r="A138" s="196">
        <v>130</v>
      </c>
      <c r="B138" s="16" t="s">
        <v>170</v>
      </c>
      <c r="C138" s="10"/>
    </row>
    <row r="139" spans="1:3">
      <c r="A139" s="196">
        <v>131</v>
      </c>
      <c r="B139" s="16" t="s">
        <v>171</v>
      </c>
      <c r="C139" s="10"/>
    </row>
    <row r="140" spans="1:3">
      <c r="A140" s="196">
        <v>132</v>
      </c>
      <c r="B140" s="16" t="s">
        <v>172</v>
      </c>
      <c r="C140" s="10"/>
    </row>
    <row r="141" spans="1:3">
      <c r="A141" s="196">
        <v>133</v>
      </c>
      <c r="B141" s="16" t="s">
        <v>173</v>
      </c>
      <c r="C141" s="10"/>
    </row>
    <row r="142" spans="1:3">
      <c r="A142" s="196">
        <v>134</v>
      </c>
      <c r="B142" s="16" t="s">
        <v>174</v>
      </c>
      <c r="C142" s="10"/>
    </row>
    <row r="143" spans="1:3">
      <c r="A143" s="196">
        <v>135</v>
      </c>
      <c r="B143" s="16" t="s">
        <v>175</v>
      </c>
      <c r="C143" s="10"/>
    </row>
    <row r="144" spans="1:3">
      <c r="A144" s="196">
        <v>136</v>
      </c>
      <c r="B144" s="16" t="s">
        <v>176</v>
      </c>
      <c r="C144" s="10"/>
    </row>
    <row r="145" spans="1:3">
      <c r="A145" s="196">
        <v>137</v>
      </c>
      <c r="B145" s="16" t="s">
        <v>177</v>
      </c>
      <c r="C145" s="10"/>
    </row>
    <row r="146" spans="1:3">
      <c r="A146" s="196">
        <v>138</v>
      </c>
      <c r="B146" s="16" t="s">
        <v>178</v>
      </c>
      <c r="C146" s="10"/>
    </row>
    <row r="147" spans="1:3">
      <c r="A147" s="196">
        <v>139</v>
      </c>
      <c r="B147" s="16" t="s">
        <v>179</v>
      </c>
      <c r="C147" s="10"/>
    </row>
    <row r="148" spans="1:3">
      <c r="A148" s="196">
        <v>140</v>
      </c>
      <c r="B148" s="16" t="s">
        <v>180</v>
      </c>
      <c r="C148" s="10"/>
    </row>
    <row r="149" spans="1:3">
      <c r="A149" s="196">
        <v>141</v>
      </c>
      <c r="B149" s="16" t="s">
        <v>181</v>
      </c>
      <c r="C149" s="10"/>
    </row>
    <row r="150" spans="1:3">
      <c r="A150" s="196">
        <v>142</v>
      </c>
      <c r="B150" s="16" t="s">
        <v>182</v>
      </c>
      <c r="C150" s="10"/>
    </row>
    <row r="151" spans="1:3">
      <c r="A151" s="196">
        <v>143</v>
      </c>
      <c r="B151" s="16" t="s">
        <v>183</v>
      </c>
      <c r="C151" s="10"/>
    </row>
    <row r="152" spans="1:3">
      <c r="A152" s="196">
        <v>144</v>
      </c>
      <c r="B152" s="16" t="s">
        <v>184</v>
      </c>
      <c r="C152" s="10"/>
    </row>
    <row r="153" spans="1:3">
      <c r="A153" s="196">
        <v>145</v>
      </c>
      <c r="B153" s="16" t="s">
        <v>185</v>
      </c>
      <c r="C153" s="10"/>
    </row>
    <row r="154" spans="1:3">
      <c r="A154" s="196">
        <v>146</v>
      </c>
      <c r="B154" s="16" t="s">
        <v>186</v>
      </c>
      <c r="C154" s="10"/>
    </row>
    <row r="155" spans="1:3">
      <c r="A155" s="196">
        <v>147</v>
      </c>
      <c r="B155" s="16" t="s">
        <v>187</v>
      </c>
      <c r="C155" s="10"/>
    </row>
    <row r="156" spans="1:3">
      <c r="A156" s="196">
        <v>148</v>
      </c>
      <c r="B156" s="16" t="s">
        <v>188</v>
      </c>
      <c r="C156" s="10"/>
    </row>
    <row r="157" spans="1:3">
      <c r="A157" s="196">
        <v>149</v>
      </c>
      <c r="B157" s="16" t="s">
        <v>189</v>
      </c>
      <c r="C157" s="10"/>
    </row>
    <row r="158" spans="1:3">
      <c r="A158" s="196">
        <v>150</v>
      </c>
      <c r="B158" s="16" t="s">
        <v>190</v>
      </c>
      <c r="C158" s="10"/>
    </row>
    <row r="159" spans="1:3">
      <c r="A159" s="196">
        <v>151</v>
      </c>
      <c r="B159" s="16" t="s">
        <v>191</v>
      </c>
      <c r="C159" s="10"/>
    </row>
    <row r="160" spans="1:3">
      <c r="A160" s="196">
        <v>152</v>
      </c>
      <c r="B160" s="16" t="s">
        <v>192</v>
      </c>
      <c r="C160" s="10"/>
    </row>
    <row r="161" spans="1:3">
      <c r="A161" s="196">
        <v>153</v>
      </c>
      <c r="B161" s="16" t="s">
        <v>193</v>
      </c>
      <c r="C161" s="10"/>
    </row>
    <row r="162" spans="1:3">
      <c r="A162" s="196">
        <v>154</v>
      </c>
      <c r="B162" s="16" t="s">
        <v>194</v>
      </c>
      <c r="C162" s="10"/>
    </row>
    <row r="163" spans="1:3">
      <c r="A163" s="196">
        <v>155</v>
      </c>
      <c r="B163" s="16" t="s">
        <v>195</v>
      </c>
      <c r="C163" s="10"/>
    </row>
    <row r="164" spans="1:3">
      <c r="A164" s="196">
        <v>156</v>
      </c>
      <c r="B164" s="16" t="s">
        <v>196</v>
      </c>
      <c r="C164" s="10"/>
    </row>
    <row r="165" spans="1:3">
      <c r="A165" s="196">
        <v>157</v>
      </c>
      <c r="B165" s="16" t="s">
        <v>197</v>
      </c>
      <c r="C165" s="10"/>
    </row>
    <row r="166" spans="1:3">
      <c r="A166" s="196">
        <v>158</v>
      </c>
      <c r="B166" s="16" t="s">
        <v>198</v>
      </c>
      <c r="C166" s="10"/>
    </row>
    <row r="167" spans="1:3">
      <c r="A167" s="196">
        <v>159</v>
      </c>
      <c r="B167" s="16" t="s">
        <v>199</v>
      </c>
      <c r="C167" s="10"/>
    </row>
    <row r="168" spans="1:3">
      <c r="A168" s="196">
        <v>160</v>
      </c>
      <c r="B168" s="16" t="s">
        <v>200</v>
      </c>
      <c r="C168" s="10"/>
    </row>
    <row r="169" spans="1:3">
      <c r="A169" s="196">
        <v>161</v>
      </c>
      <c r="B169" s="16" t="s">
        <v>201</v>
      </c>
      <c r="C169" s="10"/>
    </row>
    <row r="170" spans="1:3">
      <c r="A170" s="196">
        <v>162</v>
      </c>
      <c r="B170" s="16" t="s">
        <v>202</v>
      </c>
      <c r="C170" s="10"/>
    </row>
    <row r="171" spans="1:3">
      <c r="A171" s="196">
        <v>163</v>
      </c>
      <c r="B171" s="16" t="s">
        <v>203</v>
      </c>
      <c r="C171" s="10"/>
    </row>
    <row r="172" spans="1:3">
      <c r="A172" s="196">
        <v>164</v>
      </c>
      <c r="B172" s="16" t="s">
        <v>204</v>
      </c>
      <c r="C172" s="10"/>
    </row>
    <row r="173" spans="1:3">
      <c r="A173" s="196">
        <v>165</v>
      </c>
      <c r="B173" s="16" t="s">
        <v>205</v>
      </c>
      <c r="C173" s="10"/>
    </row>
    <row r="174" spans="1:3">
      <c r="A174" s="196">
        <v>166</v>
      </c>
      <c r="B174" s="16" t="s">
        <v>206</v>
      </c>
      <c r="C174" s="10"/>
    </row>
    <row r="175" spans="1:3">
      <c r="A175" s="196">
        <v>167</v>
      </c>
      <c r="B175" s="16" t="s">
        <v>207</v>
      </c>
      <c r="C175" s="10"/>
    </row>
    <row r="176" spans="1:3">
      <c r="A176" s="196">
        <v>168</v>
      </c>
      <c r="B176" s="16" t="s">
        <v>208</v>
      </c>
      <c r="C176" s="10"/>
    </row>
    <row r="177" spans="1:3">
      <c r="A177" s="196">
        <v>169</v>
      </c>
      <c r="B177" s="16" t="s">
        <v>209</v>
      </c>
      <c r="C177" s="10"/>
    </row>
    <row r="178" spans="1:3">
      <c r="A178" s="196">
        <v>170</v>
      </c>
      <c r="B178" s="16" t="s">
        <v>210</v>
      </c>
      <c r="C178" s="10"/>
    </row>
    <row r="179" spans="1:3">
      <c r="A179" s="196">
        <v>171</v>
      </c>
      <c r="B179" s="16" t="s">
        <v>211</v>
      </c>
      <c r="C179" s="10"/>
    </row>
    <row r="180" spans="1:3">
      <c r="A180" s="196">
        <v>172</v>
      </c>
      <c r="B180" s="16" t="s">
        <v>212</v>
      </c>
      <c r="C180" s="10"/>
    </row>
    <row r="181" spans="1:3">
      <c r="A181" s="196">
        <v>173</v>
      </c>
      <c r="B181" s="16" t="s">
        <v>213</v>
      </c>
      <c r="C181" s="10"/>
    </row>
    <row r="182" spans="1:3">
      <c r="A182" s="196">
        <v>174</v>
      </c>
      <c r="B182" s="16" t="s">
        <v>214</v>
      </c>
      <c r="C182" s="10"/>
    </row>
    <row r="183" spans="1:3">
      <c r="A183" s="196">
        <v>175</v>
      </c>
      <c r="B183" s="16" t="s">
        <v>215</v>
      </c>
      <c r="C183" s="10"/>
    </row>
    <row r="184" spans="1:3">
      <c r="A184" s="196">
        <v>176</v>
      </c>
      <c r="B184" s="16" t="s">
        <v>216</v>
      </c>
      <c r="C184" s="10"/>
    </row>
    <row r="185" spans="1:3">
      <c r="A185" s="196">
        <v>177</v>
      </c>
      <c r="B185" s="16" t="s">
        <v>217</v>
      </c>
      <c r="C185" s="10"/>
    </row>
    <row r="186" spans="1:3">
      <c r="A186" s="196">
        <v>178</v>
      </c>
      <c r="B186" s="16" t="s">
        <v>218</v>
      </c>
      <c r="C186" s="10"/>
    </row>
    <row r="187" spans="1:3">
      <c r="A187" s="196">
        <v>179</v>
      </c>
      <c r="B187" s="16" t="s">
        <v>219</v>
      </c>
      <c r="C187" s="10"/>
    </row>
    <row r="188" spans="1:3">
      <c r="A188" s="196">
        <v>180</v>
      </c>
      <c r="B188" s="16" t="s">
        <v>220</v>
      </c>
      <c r="C188" s="10"/>
    </row>
    <row r="189" spans="1:3">
      <c r="A189" s="196">
        <v>181</v>
      </c>
      <c r="B189" s="16" t="s">
        <v>221</v>
      </c>
      <c r="C189" s="10"/>
    </row>
    <row r="190" spans="1:3">
      <c r="A190" s="196">
        <v>182</v>
      </c>
      <c r="B190" s="16" t="s">
        <v>222</v>
      </c>
      <c r="C190" s="10"/>
    </row>
    <row r="191" spans="1:3">
      <c r="A191" s="196">
        <v>183</v>
      </c>
      <c r="B191" s="16" t="s">
        <v>223</v>
      </c>
      <c r="C191" s="10"/>
    </row>
    <row r="192" spans="1:3">
      <c r="A192" s="196">
        <v>184</v>
      </c>
      <c r="B192" s="16" t="s">
        <v>224</v>
      </c>
      <c r="C192" s="10"/>
    </row>
    <row r="193" spans="1:3">
      <c r="A193" s="196">
        <v>185</v>
      </c>
      <c r="B193" s="16" t="s">
        <v>225</v>
      </c>
      <c r="C193" s="10"/>
    </row>
    <row r="194" spans="1:3">
      <c r="A194" s="196">
        <v>186</v>
      </c>
      <c r="B194" s="16" t="s">
        <v>226</v>
      </c>
      <c r="C194" s="10"/>
    </row>
    <row r="195" spans="1:3">
      <c r="A195" s="196">
        <v>187</v>
      </c>
      <c r="B195" s="16" t="s">
        <v>227</v>
      </c>
      <c r="C195" s="10"/>
    </row>
    <row r="196" spans="1:3">
      <c r="A196" s="196">
        <v>188</v>
      </c>
      <c r="B196" s="16" t="s">
        <v>228</v>
      </c>
      <c r="C196" s="10"/>
    </row>
    <row r="197" spans="1:3">
      <c r="A197" s="196">
        <v>189</v>
      </c>
      <c r="B197" s="16" t="s">
        <v>229</v>
      </c>
      <c r="C197" s="10"/>
    </row>
    <row r="198" spans="1:3">
      <c r="A198" s="196">
        <v>190</v>
      </c>
      <c r="B198" s="16" t="s">
        <v>230</v>
      </c>
      <c r="C198" s="10"/>
    </row>
    <row r="199" spans="1:3">
      <c r="A199" s="196">
        <v>191</v>
      </c>
      <c r="B199" s="16" t="s">
        <v>231</v>
      </c>
      <c r="C199" s="10"/>
    </row>
    <row r="200" spans="1:3">
      <c r="A200" s="196">
        <v>192</v>
      </c>
      <c r="B200" s="16" t="s">
        <v>232</v>
      </c>
      <c r="C200" s="10"/>
    </row>
    <row r="201" spans="1:3">
      <c r="A201" s="196">
        <v>193</v>
      </c>
      <c r="B201" s="16" t="s">
        <v>233</v>
      </c>
      <c r="C201" s="10"/>
    </row>
    <row r="202" spans="1:3">
      <c r="A202" s="196">
        <v>194</v>
      </c>
      <c r="B202" s="16" t="s">
        <v>234</v>
      </c>
      <c r="C202" s="10"/>
    </row>
    <row r="203" spans="1:3">
      <c r="A203" s="196">
        <v>195</v>
      </c>
      <c r="B203" s="16" t="s">
        <v>235</v>
      </c>
      <c r="C203" s="10"/>
    </row>
    <row r="204" spans="1:3">
      <c r="A204" s="196">
        <v>196</v>
      </c>
      <c r="B204" s="16" t="s">
        <v>236</v>
      </c>
      <c r="C204" s="10"/>
    </row>
    <row r="205" spans="1:3">
      <c r="A205" s="196">
        <v>197</v>
      </c>
      <c r="B205" s="16" t="s">
        <v>237</v>
      </c>
      <c r="C205" s="10"/>
    </row>
    <row r="206" spans="1:3">
      <c r="A206" s="196">
        <v>198</v>
      </c>
      <c r="B206" s="16" t="s">
        <v>238</v>
      </c>
      <c r="C206" s="10"/>
    </row>
    <row r="207" spans="1:3">
      <c r="A207" s="196">
        <v>199</v>
      </c>
      <c r="B207" s="16" t="s">
        <v>239</v>
      </c>
      <c r="C207" s="10"/>
    </row>
    <row r="208" spans="1:3">
      <c r="A208" s="196">
        <v>200</v>
      </c>
      <c r="B208" s="16" t="s">
        <v>240</v>
      </c>
      <c r="C208" s="10"/>
    </row>
    <row r="209" spans="1:3">
      <c r="A209" s="196">
        <v>201</v>
      </c>
      <c r="B209" s="16" t="s">
        <v>241</v>
      </c>
      <c r="C209" s="10"/>
    </row>
    <row r="210" spans="1:3">
      <c r="A210" s="196">
        <v>202</v>
      </c>
      <c r="B210" s="16" t="s">
        <v>242</v>
      </c>
      <c r="C210" s="10"/>
    </row>
    <row r="211" spans="1:3">
      <c r="A211" s="196">
        <v>203</v>
      </c>
      <c r="B211" s="16" t="s">
        <v>243</v>
      </c>
      <c r="C211" s="10"/>
    </row>
    <row r="212" spans="1:3">
      <c r="A212" s="196">
        <v>204</v>
      </c>
      <c r="B212" s="16" t="s">
        <v>244</v>
      </c>
      <c r="C212" s="10"/>
    </row>
    <row r="213" spans="1:3">
      <c r="A213" s="196">
        <v>205</v>
      </c>
      <c r="B213" s="16" t="s">
        <v>245</v>
      </c>
      <c r="C213" s="10"/>
    </row>
    <row r="214" spans="1:3">
      <c r="A214" s="196">
        <v>206</v>
      </c>
      <c r="B214" s="16" t="s">
        <v>246</v>
      </c>
      <c r="C214" s="10"/>
    </row>
    <row r="215" spans="1:3">
      <c r="A215" s="196">
        <v>207</v>
      </c>
      <c r="B215" s="16" t="s">
        <v>247</v>
      </c>
      <c r="C215" s="10"/>
    </row>
    <row r="216" spans="1:3">
      <c r="A216" s="196">
        <v>208</v>
      </c>
      <c r="B216" s="16" t="s">
        <v>248</v>
      </c>
      <c r="C216" s="10"/>
    </row>
    <row r="217" spans="1:3">
      <c r="A217" s="196">
        <v>209</v>
      </c>
      <c r="B217" s="16" t="s">
        <v>249</v>
      </c>
      <c r="C217" s="10"/>
    </row>
    <row r="218" spans="1:3">
      <c r="A218" s="196">
        <v>210</v>
      </c>
      <c r="B218" s="16" t="s">
        <v>250</v>
      </c>
      <c r="C218" s="10"/>
    </row>
    <row r="219" spans="1:3">
      <c r="A219" s="196">
        <v>211</v>
      </c>
      <c r="B219" s="16" t="s">
        <v>251</v>
      </c>
      <c r="C219" s="10"/>
    </row>
    <row r="220" spans="1:3">
      <c r="A220" s="196">
        <v>212</v>
      </c>
      <c r="B220" s="16" t="s">
        <v>252</v>
      </c>
      <c r="C220" s="10"/>
    </row>
    <row r="221" spans="1:3">
      <c r="A221" s="196">
        <v>213</v>
      </c>
      <c r="B221" s="16" t="s">
        <v>253</v>
      </c>
      <c r="C221" s="10"/>
    </row>
    <row r="222" spans="1:3">
      <c r="A222" s="196">
        <v>214</v>
      </c>
      <c r="B222" s="16" t="s">
        <v>254</v>
      </c>
      <c r="C222" s="10"/>
    </row>
    <row r="223" spans="1:3">
      <c r="A223" s="196">
        <v>215</v>
      </c>
      <c r="B223" s="16" t="s">
        <v>255</v>
      </c>
      <c r="C223" s="10"/>
    </row>
    <row r="224" spans="1:3">
      <c r="A224" s="196">
        <v>216</v>
      </c>
      <c r="B224" s="16" t="s">
        <v>256</v>
      </c>
      <c r="C224" s="10"/>
    </row>
    <row r="225" spans="1:3">
      <c r="A225" s="196">
        <v>217</v>
      </c>
      <c r="B225" s="16" t="s">
        <v>257</v>
      </c>
      <c r="C225" s="10"/>
    </row>
    <row r="226" spans="1:3">
      <c r="A226" s="196">
        <v>218</v>
      </c>
      <c r="B226" s="16" t="s">
        <v>258</v>
      </c>
      <c r="C226" s="10"/>
    </row>
    <row r="227" spans="1:3">
      <c r="A227" s="196">
        <v>219</v>
      </c>
      <c r="B227" s="16" t="s">
        <v>259</v>
      </c>
      <c r="C227" s="10"/>
    </row>
    <row r="228" spans="1:3">
      <c r="A228" s="196">
        <v>220</v>
      </c>
      <c r="B228" s="16" t="s">
        <v>260</v>
      </c>
      <c r="C228" s="10"/>
    </row>
    <row r="229" spans="1:3">
      <c r="A229" s="196">
        <v>221</v>
      </c>
      <c r="B229" s="16" t="s">
        <v>261</v>
      </c>
      <c r="C229" s="10"/>
    </row>
    <row r="230" spans="1:3">
      <c r="A230" s="196">
        <v>222</v>
      </c>
      <c r="B230" s="16" t="s">
        <v>262</v>
      </c>
      <c r="C230" s="10"/>
    </row>
    <row r="231" spans="1:3">
      <c r="A231" s="196">
        <v>223</v>
      </c>
      <c r="B231" s="16" t="s">
        <v>263</v>
      </c>
      <c r="C231" s="10"/>
    </row>
    <row r="232" spans="1:3">
      <c r="A232" s="196">
        <v>224</v>
      </c>
      <c r="B232" s="16" t="s">
        <v>264</v>
      </c>
      <c r="C232" s="10"/>
    </row>
    <row r="233" spans="1:3">
      <c r="A233" s="196">
        <v>225</v>
      </c>
      <c r="B233" s="16" t="s">
        <v>265</v>
      </c>
      <c r="C233" s="10"/>
    </row>
    <row r="234" spans="1:3">
      <c r="A234" s="196">
        <v>226</v>
      </c>
      <c r="B234" s="16" t="s">
        <v>266</v>
      </c>
      <c r="C234" s="10"/>
    </row>
    <row r="235" spans="1:3">
      <c r="A235" s="196">
        <v>227</v>
      </c>
      <c r="B235" s="16" t="s">
        <v>267</v>
      </c>
      <c r="C235" s="10"/>
    </row>
    <row r="236" spans="1:3">
      <c r="A236" s="196">
        <v>228</v>
      </c>
      <c r="B236" s="16" t="s">
        <v>268</v>
      </c>
      <c r="C236" s="10"/>
    </row>
    <row r="237" spans="1:3">
      <c r="A237" s="196">
        <v>229</v>
      </c>
      <c r="B237" s="16" t="s">
        <v>269</v>
      </c>
      <c r="C237" s="10"/>
    </row>
    <row r="238" spans="1:3">
      <c r="A238" s="196">
        <v>230</v>
      </c>
      <c r="B238" s="16" t="s">
        <v>270</v>
      </c>
      <c r="C238" s="10"/>
    </row>
    <row r="239" spans="1:3">
      <c r="A239" s="196">
        <v>231</v>
      </c>
      <c r="B239" s="16" t="s">
        <v>271</v>
      </c>
      <c r="C239" s="10"/>
    </row>
    <row r="240" spans="1:3">
      <c r="A240" s="196">
        <v>232</v>
      </c>
      <c r="B240" s="16" t="s">
        <v>272</v>
      </c>
      <c r="C240" s="10"/>
    </row>
    <row r="241" spans="1:3">
      <c r="A241" s="196">
        <v>233</v>
      </c>
      <c r="B241" s="16" t="s">
        <v>273</v>
      </c>
      <c r="C241" s="10"/>
    </row>
    <row r="242" spans="1:3">
      <c r="A242" s="196">
        <v>234</v>
      </c>
      <c r="B242" s="16" t="s">
        <v>274</v>
      </c>
      <c r="C242" s="10"/>
    </row>
    <row r="243" spans="1:3">
      <c r="A243" s="196">
        <v>235</v>
      </c>
      <c r="B243" s="16" t="s">
        <v>275</v>
      </c>
      <c r="C243" s="10"/>
    </row>
    <row r="244" spans="1:3">
      <c r="A244" s="196">
        <v>236</v>
      </c>
      <c r="B244" s="16" t="s">
        <v>276</v>
      </c>
      <c r="C244" s="10"/>
    </row>
    <row r="245" spans="1:3">
      <c r="A245" s="196">
        <v>237</v>
      </c>
      <c r="B245" s="16" t="s">
        <v>277</v>
      </c>
      <c r="C245" s="10"/>
    </row>
    <row r="246" spans="1:3">
      <c r="A246" s="196">
        <v>238</v>
      </c>
      <c r="B246" s="16" t="s">
        <v>278</v>
      </c>
      <c r="C246" s="10"/>
    </row>
    <row r="247" spans="1:3">
      <c r="A247" s="196">
        <v>239</v>
      </c>
      <c r="B247" s="16" t="s">
        <v>279</v>
      </c>
      <c r="C247" s="10"/>
    </row>
    <row r="248" spans="1:3">
      <c r="A248" s="196">
        <v>240</v>
      </c>
      <c r="B248" s="16" t="s">
        <v>280</v>
      </c>
      <c r="C248" s="10"/>
    </row>
    <row r="249" spans="1:3">
      <c r="A249" s="196">
        <v>241</v>
      </c>
      <c r="B249" s="16" t="s">
        <v>281</v>
      </c>
      <c r="C249" s="10"/>
    </row>
    <row r="250" spans="1:3">
      <c r="A250" s="196">
        <v>242</v>
      </c>
      <c r="B250" s="16" t="s">
        <v>282</v>
      </c>
      <c r="C250" s="10"/>
    </row>
    <row r="251" spans="1:3">
      <c r="A251" s="196">
        <v>243</v>
      </c>
      <c r="B251" s="16" t="s">
        <v>283</v>
      </c>
      <c r="C251" s="10"/>
    </row>
    <row r="252" spans="1:3">
      <c r="A252" s="196">
        <v>244</v>
      </c>
      <c r="B252" s="16" t="s">
        <v>284</v>
      </c>
      <c r="C252" s="10"/>
    </row>
    <row r="253" spans="1:3">
      <c r="A253" s="196">
        <v>245</v>
      </c>
      <c r="B253" s="16" t="s">
        <v>285</v>
      </c>
      <c r="C253" s="10"/>
    </row>
    <row r="254" spans="1:3">
      <c r="A254" s="196">
        <v>246</v>
      </c>
      <c r="B254" s="16" t="s">
        <v>286</v>
      </c>
      <c r="C254" s="10"/>
    </row>
    <row r="255" spans="1:3">
      <c r="A255" s="196">
        <v>247</v>
      </c>
      <c r="B255" s="16" t="s">
        <v>287</v>
      </c>
      <c r="C255" s="10"/>
    </row>
    <row r="256" spans="1:3">
      <c r="A256" s="196">
        <v>248</v>
      </c>
      <c r="B256" s="16" t="s">
        <v>288</v>
      </c>
      <c r="C256" s="10"/>
    </row>
    <row r="257" spans="1:3">
      <c r="A257" s="196">
        <v>249</v>
      </c>
      <c r="B257" s="16" t="s">
        <v>289</v>
      </c>
      <c r="C257" s="10"/>
    </row>
    <row r="258" spans="1:3">
      <c r="A258" s="196">
        <v>250</v>
      </c>
      <c r="B258" s="16" t="s">
        <v>17</v>
      </c>
      <c r="C258" s="10"/>
    </row>
    <row r="259" spans="1:3">
      <c r="A259" s="98"/>
      <c r="B259" s="99"/>
      <c r="C259" s="100"/>
    </row>
    <row r="260" spans="1:3" ht="15.75">
      <c r="A260" s="101" t="s">
        <v>14</v>
      </c>
      <c r="B260" s="359" t="s">
        <v>401</v>
      </c>
      <c r="C260" s="359"/>
    </row>
    <row r="261" spans="1:3">
      <c r="A261" s="196">
        <v>1</v>
      </c>
      <c r="B261" s="10" t="s">
        <v>402</v>
      </c>
      <c r="C261" s="10"/>
    </row>
    <row r="262" spans="1:3">
      <c r="A262" s="196">
        <v>2</v>
      </c>
      <c r="B262" s="10" t="s">
        <v>403</v>
      </c>
      <c r="C262" s="10"/>
    </row>
    <row r="263" spans="1:3">
      <c r="A263" s="196"/>
      <c r="B263" s="10"/>
      <c r="C263" s="10"/>
    </row>
    <row r="264" spans="1:3" ht="15.75">
      <c r="A264" s="101" t="s">
        <v>15</v>
      </c>
      <c r="B264" s="359" t="s">
        <v>609</v>
      </c>
      <c r="C264" s="359"/>
    </row>
    <row r="265" spans="1:3">
      <c r="A265" s="196">
        <v>1</v>
      </c>
      <c r="B265" s="10" t="s">
        <v>297</v>
      </c>
      <c r="C265" s="10"/>
    </row>
    <row r="266" spans="1:3">
      <c r="A266" s="196">
        <v>2</v>
      </c>
      <c r="B266" s="10" t="s">
        <v>404</v>
      </c>
      <c r="C266" s="10"/>
    </row>
    <row r="267" spans="1:3">
      <c r="A267" s="196">
        <v>3</v>
      </c>
      <c r="B267" s="10" t="s">
        <v>405</v>
      </c>
      <c r="C267" s="10"/>
    </row>
    <row r="268" spans="1:3">
      <c r="A268" s="196">
        <v>4</v>
      </c>
      <c r="B268" s="10" t="s">
        <v>406</v>
      </c>
      <c r="C268" s="10"/>
    </row>
    <row r="269" spans="1:3">
      <c r="A269" s="196">
        <v>5</v>
      </c>
      <c r="B269" s="10" t="s">
        <v>407</v>
      </c>
      <c r="C269" s="10"/>
    </row>
    <row r="270" spans="1:3">
      <c r="A270" s="196">
        <v>6</v>
      </c>
      <c r="B270" s="10" t="s">
        <v>408</v>
      </c>
      <c r="C270" s="10"/>
    </row>
    <row r="271" spans="1:3">
      <c r="A271" s="196">
        <v>7</v>
      </c>
      <c r="B271" s="10" t="s">
        <v>409</v>
      </c>
      <c r="C271" s="10"/>
    </row>
    <row r="272" spans="1:3">
      <c r="A272" s="196">
        <v>8</v>
      </c>
      <c r="B272" s="10" t="s">
        <v>410</v>
      </c>
      <c r="C272" s="10"/>
    </row>
    <row r="273" spans="1:3">
      <c r="A273" s="196">
        <v>9</v>
      </c>
      <c r="B273" s="10" t="s">
        <v>411</v>
      </c>
      <c r="C273" s="10"/>
    </row>
    <row r="274" spans="1:3">
      <c r="A274" s="196">
        <v>10</v>
      </c>
      <c r="B274" s="10" t="s">
        <v>412</v>
      </c>
      <c r="C274" s="10"/>
    </row>
    <row r="275" spans="1:3">
      <c r="A275" s="196">
        <v>11</v>
      </c>
      <c r="B275" s="10" t="s">
        <v>413</v>
      </c>
      <c r="C275" s="10"/>
    </row>
    <row r="276" spans="1:3">
      <c r="A276" s="196">
        <v>12</v>
      </c>
      <c r="B276" s="10" t="s">
        <v>414</v>
      </c>
      <c r="C276" s="10"/>
    </row>
    <row r="277" spans="1:3">
      <c r="A277" s="196">
        <v>13</v>
      </c>
      <c r="B277" s="10" t="s">
        <v>415</v>
      </c>
      <c r="C277" s="10"/>
    </row>
    <row r="278" spans="1:3">
      <c r="A278" s="196">
        <v>14</v>
      </c>
      <c r="B278" s="10" t="s">
        <v>416</v>
      </c>
      <c r="C278" s="10"/>
    </row>
    <row r="279" spans="1:3">
      <c r="A279" s="196">
        <v>15</v>
      </c>
      <c r="B279" s="10" t="s">
        <v>417</v>
      </c>
      <c r="C279" s="10"/>
    </row>
    <row r="280" spans="1:3">
      <c r="A280" s="196">
        <v>16</v>
      </c>
      <c r="B280" s="10" t="s">
        <v>418</v>
      </c>
      <c r="C280" s="10"/>
    </row>
    <row r="281" spans="1:3">
      <c r="A281" s="196">
        <v>17</v>
      </c>
      <c r="B281" s="10" t="s">
        <v>419</v>
      </c>
      <c r="C281" s="10"/>
    </row>
    <row r="282" spans="1:3">
      <c r="A282" s="196">
        <v>18</v>
      </c>
      <c r="B282" s="10" t="s">
        <v>420</v>
      </c>
      <c r="C282" s="10"/>
    </row>
    <row r="283" spans="1:3">
      <c r="A283" s="196">
        <v>19</v>
      </c>
      <c r="B283" s="10" t="s">
        <v>421</v>
      </c>
      <c r="C283" s="10"/>
    </row>
    <row r="284" spans="1:3">
      <c r="A284" s="196">
        <v>20</v>
      </c>
      <c r="B284" s="10" t="s">
        <v>422</v>
      </c>
      <c r="C284" s="10"/>
    </row>
    <row r="285" spans="1:3">
      <c r="A285" s="196">
        <v>21</v>
      </c>
      <c r="B285" s="10" t="s">
        <v>423</v>
      </c>
      <c r="C285" s="10"/>
    </row>
    <row r="286" spans="1:3">
      <c r="A286" s="196">
        <v>22</v>
      </c>
      <c r="B286" s="10" t="s">
        <v>424</v>
      </c>
      <c r="C286" s="10"/>
    </row>
    <row r="287" spans="1:3">
      <c r="A287" s="196">
        <v>23</v>
      </c>
      <c r="B287" s="10" t="s">
        <v>425</v>
      </c>
      <c r="C287" s="10"/>
    </row>
    <row r="288" spans="1:3">
      <c r="A288" s="196">
        <v>24</v>
      </c>
      <c r="B288" s="10" t="s">
        <v>426</v>
      </c>
      <c r="C288" s="10"/>
    </row>
    <row r="289" spans="1:3">
      <c r="A289" s="196">
        <v>25</v>
      </c>
      <c r="B289" s="10" t="s">
        <v>427</v>
      </c>
      <c r="C289" s="10"/>
    </row>
    <row r="290" spans="1:3">
      <c r="A290" s="196">
        <v>26</v>
      </c>
      <c r="B290" s="10" t="s">
        <v>428</v>
      </c>
      <c r="C290" s="10"/>
    </row>
    <row r="291" spans="1:3">
      <c r="A291" s="196">
        <v>27</v>
      </c>
      <c r="B291" s="10" t="s">
        <v>429</v>
      </c>
      <c r="C291" s="10"/>
    </row>
    <row r="292" spans="1:3">
      <c r="A292" s="196">
        <v>28</v>
      </c>
      <c r="B292" s="10" t="s">
        <v>430</v>
      </c>
      <c r="C292" s="10"/>
    </row>
    <row r="293" spans="1:3">
      <c r="A293" s="196">
        <v>29</v>
      </c>
      <c r="B293" s="10" t="s">
        <v>431</v>
      </c>
      <c r="C293" s="10"/>
    </row>
    <row r="294" spans="1:3">
      <c r="A294" s="196">
        <v>30</v>
      </c>
      <c r="B294" s="10" t="s">
        <v>432</v>
      </c>
      <c r="C294" s="10"/>
    </row>
    <row r="295" spans="1:3">
      <c r="A295" s="196">
        <v>31</v>
      </c>
      <c r="B295" s="10" t="s">
        <v>433</v>
      </c>
      <c r="C295" s="10"/>
    </row>
    <row r="296" spans="1:3">
      <c r="A296" s="196">
        <v>32</v>
      </c>
      <c r="B296" s="10" t="s">
        <v>434</v>
      </c>
      <c r="C296" s="10"/>
    </row>
    <row r="297" spans="1:3">
      <c r="A297" s="196">
        <v>33</v>
      </c>
      <c r="B297" s="10" t="s">
        <v>435</v>
      </c>
      <c r="C297" s="10"/>
    </row>
    <row r="298" spans="1:3">
      <c r="A298" s="196">
        <v>34</v>
      </c>
      <c r="B298" s="10" t="s">
        <v>436</v>
      </c>
      <c r="C298" s="10"/>
    </row>
    <row r="299" spans="1:3">
      <c r="A299" s="196">
        <v>35</v>
      </c>
      <c r="B299" s="10" t="s">
        <v>437</v>
      </c>
      <c r="C299" s="10"/>
    </row>
    <row r="300" spans="1:3">
      <c r="A300" s="196">
        <v>36</v>
      </c>
      <c r="B300" s="10" t="s">
        <v>438</v>
      </c>
      <c r="C300" s="10"/>
    </row>
    <row r="301" spans="1:3">
      <c r="A301" s="196">
        <v>37</v>
      </c>
      <c r="B301" s="10" t="s">
        <v>439</v>
      </c>
      <c r="C301" s="10"/>
    </row>
    <row r="302" spans="1:3">
      <c r="A302" s="196">
        <v>38</v>
      </c>
      <c r="B302" s="10" t="s">
        <v>440</v>
      </c>
      <c r="C302" s="10"/>
    </row>
    <row r="303" spans="1:3">
      <c r="A303" s="196">
        <v>39</v>
      </c>
      <c r="B303" s="10" t="s">
        <v>441</v>
      </c>
      <c r="C303" s="10"/>
    </row>
    <row r="304" spans="1:3">
      <c r="A304" s="196">
        <v>40</v>
      </c>
      <c r="B304" s="10" t="s">
        <v>442</v>
      </c>
      <c r="C304" s="10"/>
    </row>
    <row r="305" spans="1:3">
      <c r="A305" s="196">
        <v>41</v>
      </c>
      <c r="B305" s="10" t="s">
        <v>443</v>
      </c>
      <c r="C305" s="10"/>
    </row>
    <row r="306" spans="1:3">
      <c r="A306" s="196">
        <v>42</v>
      </c>
      <c r="B306" s="10" t="s">
        <v>444</v>
      </c>
      <c r="C306" s="10"/>
    </row>
    <row r="307" spans="1:3">
      <c r="A307" s="196">
        <v>43</v>
      </c>
      <c r="B307" s="10" t="s">
        <v>445</v>
      </c>
      <c r="C307" s="10"/>
    </row>
    <row r="308" spans="1:3">
      <c r="A308" s="196">
        <v>44</v>
      </c>
      <c r="B308" s="10" t="s">
        <v>446</v>
      </c>
      <c r="C308" s="10"/>
    </row>
    <row r="309" spans="1:3">
      <c r="A309" s="196">
        <v>45</v>
      </c>
      <c r="B309" s="10" t="s">
        <v>447</v>
      </c>
      <c r="C309" s="10"/>
    </row>
    <row r="310" spans="1:3">
      <c r="A310" s="196">
        <v>46</v>
      </c>
      <c r="B310" s="10" t="s">
        <v>448</v>
      </c>
      <c r="C310" s="10"/>
    </row>
    <row r="311" spans="1:3">
      <c r="A311" s="196">
        <v>47</v>
      </c>
      <c r="B311" s="10" t="s">
        <v>449</v>
      </c>
      <c r="C311" s="10"/>
    </row>
    <row r="312" spans="1:3">
      <c r="A312" s="196">
        <v>48</v>
      </c>
      <c r="B312" s="10" t="s">
        <v>450</v>
      </c>
      <c r="C312" s="10"/>
    </row>
    <row r="313" spans="1:3">
      <c r="A313" s="196">
        <v>49</v>
      </c>
      <c r="B313" s="10" t="s">
        <v>451</v>
      </c>
      <c r="C313" s="10"/>
    </row>
    <row r="314" spans="1:3">
      <c r="A314" s="196">
        <v>50</v>
      </c>
      <c r="B314" s="10" t="s">
        <v>452</v>
      </c>
      <c r="C314" s="10"/>
    </row>
    <row r="315" spans="1:3">
      <c r="A315" s="196">
        <v>51</v>
      </c>
      <c r="B315" s="10" t="s">
        <v>453</v>
      </c>
      <c r="C315" s="10"/>
    </row>
    <row r="316" spans="1:3">
      <c r="A316" s="196">
        <v>52</v>
      </c>
      <c r="B316" s="10" t="s">
        <v>454</v>
      </c>
      <c r="C316" s="10"/>
    </row>
    <row r="317" spans="1:3">
      <c r="A317" s="196">
        <v>53</v>
      </c>
      <c r="B317" s="10" t="s">
        <v>455</v>
      </c>
      <c r="C317" s="10"/>
    </row>
    <row r="318" spans="1:3">
      <c r="A318" s="196">
        <v>54</v>
      </c>
      <c r="B318" s="10" t="s">
        <v>456</v>
      </c>
      <c r="C318" s="10"/>
    </row>
    <row r="319" spans="1:3">
      <c r="A319" s="196">
        <v>55</v>
      </c>
      <c r="B319" s="10" t="s">
        <v>457</v>
      </c>
      <c r="C319" s="10"/>
    </row>
    <row r="320" spans="1:3">
      <c r="A320" s="196">
        <v>56</v>
      </c>
      <c r="B320" s="10" t="s">
        <v>458</v>
      </c>
      <c r="C320" s="10"/>
    </row>
    <row r="321" spans="1:3">
      <c r="A321" s="196">
        <v>57</v>
      </c>
      <c r="B321" s="10" t="s">
        <v>459</v>
      </c>
      <c r="C321" s="10"/>
    </row>
    <row r="322" spans="1:3">
      <c r="A322" s="196">
        <v>58</v>
      </c>
      <c r="B322" s="10" t="s">
        <v>460</v>
      </c>
      <c r="C322" s="10"/>
    </row>
    <row r="323" spans="1:3">
      <c r="A323" s="196">
        <v>59</v>
      </c>
      <c r="B323" s="10" t="s">
        <v>461</v>
      </c>
      <c r="C323" s="10"/>
    </row>
    <row r="324" spans="1:3">
      <c r="A324" s="196">
        <v>60</v>
      </c>
      <c r="B324" s="10" t="s">
        <v>462</v>
      </c>
      <c r="C324" s="10"/>
    </row>
    <row r="325" spans="1:3">
      <c r="A325" s="196">
        <v>61</v>
      </c>
      <c r="B325" s="10" t="s">
        <v>463</v>
      </c>
      <c r="C325" s="10"/>
    </row>
    <row r="326" spans="1:3">
      <c r="A326" s="196">
        <v>62</v>
      </c>
      <c r="B326" s="10" t="s">
        <v>464</v>
      </c>
      <c r="C326" s="10"/>
    </row>
    <row r="327" spans="1:3">
      <c r="A327" s="196">
        <v>63</v>
      </c>
      <c r="B327" s="10" t="s">
        <v>465</v>
      </c>
      <c r="C327" s="10"/>
    </row>
    <row r="328" spans="1:3">
      <c r="A328" s="196">
        <v>64</v>
      </c>
      <c r="B328" s="10" t="s">
        <v>466</v>
      </c>
      <c r="C328" s="10"/>
    </row>
    <row r="329" spans="1:3">
      <c r="A329" s="196">
        <v>65</v>
      </c>
      <c r="B329" s="10" t="s">
        <v>467</v>
      </c>
      <c r="C329" s="10"/>
    </row>
    <row r="330" spans="1:3">
      <c r="A330" s="196">
        <v>66</v>
      </c>
      <c r="B330" s="10" t="s">
        <v>468</v>
      </c>
      <c r="C330" s="10"/>
    </row>
    <row r="331" spans="1:3">
      <c r="A331" s="196">
        <v>67</v>
      </c>
      <c r="B331" s="10" t="s">
        <v>469</v>
      </c>
      <c r="C331" s="10"/>
    </row>
    <row r="332" spans="1:3">
      <c r="A332" s="196">
        <v>68</v>
      </c>
      <c r="B332" s="10" t="s">
        <v>470</v>
      </c>
      <c r="C332" s="10"/>
    </row>
    <row r="333" spans="1:3">
      <c r="A333" s="196">
        <v>69</v>
      </c>
      <c r="B333" s="10" t="s">
        <v>471</v>
      </c>
      <c r="C333" s="10"/>
    </row>
    <row r="334" spans="1:3">
      <c r="A334" s="196">
        <v>70</v>
      </c>
      <c r="B334" s="10" t="s">
        <v>472</v>
      </c>
      <c r="C334" s="10"/>
    </row>
    <row r="335" spans="1:3">
      <c r="A335" s="196">
        <v>71</v>
      </c>
      <c r="B335" s="10" t="s">
        <v>473</v>
      </c>
      <c r="C335" s="10"/>
    </row>
    <row r="336" spans="1:3">
      <c r="A336" s="196">
        <v>72</v>
      </c>
      <c r="B336" s="10" t="s">
        <v>474</v>
      </c>
      <c r="C336" s="10"/>
    </row>
    <row r="337" spans="1:3">
      <c r="A337" s="196">
        <v>73</v>
      </c>
      <c r="B337" s="10" t="s">
        <v>475</v>
      </c>
      <c r="C337" s="10"/>
    </row>
    <row r="338" spans="1:3">
      <c r="A338" s="196">
        <v>74</v>
      </c>
      <c r="B338" s="10" t="s">
        <v>476</v>
      </c>
      <c r="C338" s="10"/>
    </row>
    <row r="339" spans="1:3">
      <c r="A339" s="196">
        <v>75</v>
      </c>
      <c r="B339" s="10" t="s">
        <v>477</v>
      </c>
      <c r="C339" s="10"/>
    </row>
    <row r="340" spans="1:3">
      <c r="A340" s="196">
        <v>76</v>
      </c>
      <c r="B340" s="10" t="s">
        <v>478</v>
      </c>
      <c r="C340" s="10"/>
    </row>
    <row r="341" spans="1:3">
      <c r="A341" s="196">
        <v>77</v>
      </c>
      <c r="B341" s="10" t="s">
        <v>479</v>
      </c>
      <c r="C341" s="10"/>
    </row>
    <row r="342" spans="1:3">
      <c r="A342" s="196">
        <v>78</v>
      </c>
      <c r="B342" s="10" t="s">
        <v>480</v>
      </c>
      <c r="C342" s="10"/>
    </row>
    <row r="343" spans="1:3">
      <c r="A343" s="196">
        <v>79</v>
      </c>
      <c r="B343" s="10" t="s">
        <v>481</v>
      </c>
      <c r="C343" s="10"/>
    </row>
    <row r="344" spans="1:3">
      <c r="A344" s="196">
        <v>80</v>
      </c>
      <c r="B344" s="10" t="s">
        <v>482</v>
      </c>
      <c r="C344" s="10"/>
    </row>
    <row r="345" spans="1:3">
      <c r="A345" s="196">
        <v>81</v>
      </c>
      <c r="B345" s="10" t="s">
        <v>483</v>
      </c>
      <c r="C345" s="10"/>
    </row>
    <row r="346" spans="1:3">
      <c r="A346" s="196">
        <v>82</v>
      </c>
      <c r="B346" s="10" t="s">
        <v>484</v>
      </c>
      <c r="C346" s="10"/>
    </row>
    <row r="347" spans="1:3">
      <c r="A347" s="196">
        <v>83</v>
      </c>
      <c r="B347" s="10" t="s">
        <v>485</v>
      </c>
      <c r="C347" s="10"/>
    </row>
    <row r="348" spans="1:3">
      <c r="A348" s="196">
        <v>84</v>
      </c>
      <c r="B348" s="10" t="s">
        <v>486</v>
      </c>
      <c r="C348" s="10"/>
    </row>
    <row r="349" spans="1:3">
      <c r="A349" s="196">
        <v>85</v>
      </c>
      <c r="B349" s="10" t="s">
        <v>487</v>
      </c>
      <c r="C349" s="10"/>
    </row>
    <row r="350" spans="1:3">
      <c r="A350" s="196">
        <v>86</v>
      </c>
      <c r="B350" s="10" t="s">
        <v>488</v>
      </c>
      <c r="C350" s="10"/>
    </row>
    <row r="351" spans="1:3">
      <c r="A351" s="196">
        <v>87</v>
      </c>
      <c r="B351" s="10" t="s">
        <v>489</v>
      </c>
      <c r="C351" s="10"/>
    </row>
    <row r="352" spans="1:3">
      <c r="A352" s="196">
        <v>88</v>
      </c>
      <c r="B352" s="10" t="s">
        <v>490</v>
      </c>
      <c r="C352" s="10"/>
    </row>
    <row r="353" spans="1:3">
      <c r="A353" s="196">
        <v>89</v>
      </c>
      <c r="B353" s="10" t="s">
        <v>491</v>
      </c>
      <c r="C353" s="10"/>
    </row>
    <row r="354" spans="1:3">
      <c r="A354" s="196">
        <v>90</v>
      </c>
      <c r="B354" s="10" t="s">
        <v>492</v>
      </c>
      <c r="C354" s="10"/>
    </row>
    <row r="355" spans="1:3">
      <c r="A355" s="196">
        <v>91</v>
      </c>
      <c r="B355" s="10" t="s">
        <v>493</v>
      </c>
      <c r="C355" s="10"/>
    </row>
    <row r="356" spans="1:3">
      <c r="A356" s="196">
        <v>92</v>
      </c>
      <c r="B356" s="10" t="s">
        <v>494</v>
      </c>
      <c r="C356" s="10"/>
    </row>
    <row r="357" spans="1:3">
      <c r="A357" s="196">
        <v>93</v>
      </c>
      <c r="B357" s="10" t="s">
        <v>495</v>
      </c>
      <c r="C357" s="10"/>
    </row>
    <row r="358" spans="1:3">
      <c r="A358" s="196">
        <v>94</v>
      </c>
      <c r="B358" s="10" t="s">
        <v>496</v>
      </c>
      <c r="C358" s="10"/>
    </row>
    <row r="359" spans="1:3">
      <c r="A359" s="196">
        <v>95</v>
      </c>
      <c r="B359" s="10" t="s">
        <v>497</v>
      </c>
      <c r="C359" s="10"/>
    </row>
    <row r="360" spans="1:3">
      <c r="A360" s="196">
        <v>96</v>
      </c>
      <c r="B360" s="10" t="s">
        <v>498</v>
      </c>
      <c r="C360" s="10"/>
    </row>
    <row r="361" spans="1:3">
      <c r="A361" s="196">
        <v>97</v>
      </c>
      <c r="B361" s="10" t="s">
        <v>499</v>
      </c>
      <c r="C361" s="10"/>
    </row>
    <row r="362" spans="1:3">
      <c r="A362" s="196">
        <v>98</v>
      </c>
      <c r="B362" s="10" t="s">
        <v>500</v>
      </c>
      <c r="C362" s="10"/>
    </row>
    <row r="363" spans="1:3">
      <c r="A363" s="196">
        <v>99</v>
      </c>
      <c r="B363" s="10" t="s">
        <v>501</v>
      </c>
      <c r="C363" s="10"/>
    </row>
    <row r="364" spans="1:3">
      <c r="A364" s="196">
        <v>100</v>
      </c>
      <c r="B364" s="10" t="s">
        <v>502</v>
      </c>
      <c r="C364" s="10"/>
    </row>
    <row r="365" spans="1:3">
      <c r="A365" s="196">
        <v>101</v>
      </c>
      <c r="B365" s="10" t="s">
        <v>503</v>
      </c>
      <c r="C365" s="10"/>
    </row>
    <row r="366" spans="1:3">
      <c r="A366" s="196">
        <v>102</v>
      </c>
      <c r="B366" s="10" t="s">
        <v>504</v>
      </c>
      <c r="C366" s="10"/>
    </row>
    <row r="367" spans="1:3">
      <c r="A367" s="196">
        <v>103</v>
      </c>
      <c r="B367" s="10" t="s">
        <v>505</v>
      </c>
      <c r="C367" s="10"/>
    </row>
    <row r="368" spans="1:3">
      <c r="A368" s="196">
        <v>104</v>
      </c>
      <c r="B368" s="10" t="s">
        <v>506</v>
      </c>
      <c r="C368" s="10"/>
    </row>
    <row r="369" spans="1:3">
      <c r="A369" s="196">
        <v>105</v>
      </c>
      <c r="B369" s="10" t="s">
        <v>507</v>
      </c>
      <c r="C369" s="10"/>
    </row>
    <row r="370" spans="1:3">
      <c r="A370" s="196">
        <v>106</v>
      </c>
      <c r="B370" s="10" t="s">
        <v>508</v>
      </c>
      <c r="C370" s="10"/>
    </row>
    <row r="371" spans="1:3">
      <c r="A371" s="196">
        <v>107</v>
      </c>
      <c r="B371" s="10" t="s">
        <v>509</v>
      </c>
      <c r="C371" s="10"/>
    </row>
    <row r="372" spans="1:3">
      <c r="A372" s="196">
        <v>108</v>
      </c>
      <c r="B372" s="10" t="s">
        <v>510</v>
      </c>
      <c r="C372" s="10"/>
    </row>
    <row r="373" spans="1:3">
      <c r="A373" s="196">
        <v>109</v>
      </c>
      <c r="B373" s="10" t="s">
        <v>511</v>
      </c>
      <c r="C373" s="10"/>
    </row>
    <row r="374" spans="1:3">
      <c r="A374" s="196">
        <v>110</v>
      </c>
      <c r="B374" s="10" t="s">
        <v>512</v>
      </c>
      <c r="C374" s="10"/>
    </row>
    <row r="375" spans="1:3">
      <c r="A375" s="196">
        <v>111</v>
      </c>
      <c r="B375" s="10" t="s">
        <v>513</v>
      </c>
      <c r="C375" s="10"/>
    </row>
    <row r="376" spans="1:3">
      <c r="A376" s="196">
        <v>112</v>
      </c>
      <c r="B376" s="10" t="s">
        <v>514</v>
      </c>
      <c r="C376" s="10"/>
    </row>
    <row r="377" spans="1:3">
      <c r="A377" s="196">
        <v>113</v>
      </c>
      <c r="B377" s="10" t="s">
        <v>515</v>
      </c>
      <c r="C377" s="10"/>
    </row>
    <row r="378" spans="1:3">
      <c r="A378" s="196">
        <v>114</v>
      </c>
      <c r="B378" s="10" t="s">
        <v>516</v>
      </c>
      <c r="C378" s="10"/>
    </row>
    <row r="379" spans="1:3">
      <c r="A379" s="196">
        <v>115</v>
      </c>
      <c r="B379" s="10" t="s">
        <v>517</v>
      </c>
      <c r="C379" s="10"/>
    </row>
    <row r="380" spans="1:3">
      <c r="A380" s="196">
        <v>116</v>
      </c>
      <c r="B380" s="10" t="s">
        <v>518</v>
      </c>
      <c r="C380" s="10"/>
    </row>
    <row r="381" spans="1:3">
      <c r="A381" s="196">
        <v>117</v>
      </c>
      <c r="B381" s="10" t="s">
        <v>519</v>
      </c>
      <c r="C381" s="10"/>
    </row>
    <row r="382" spans="1:3">
      <c r="A382" s="196">
        <v>118</v>
      </c>
      <c r="B382" s="10" t="s">
        <v>520</v>
      </c>
      <c r="C382" s="10"/>
    </row>
    <row r="383" spans="1:3">
      <c r="A383" s="196">
        <v>119</v>
      </c>
      <c r="B383" s="10" t="s">
        <v>521</v>
      </c>
      <c r="C383" s="10"/>
    </row>
    <row r="384" spans="1:3">
      <c r="A384" s="196">
        <v>120</v>
      </c>
      <c r="B384" s="10" t="s">
        <v>522</v>
      </c>
      <c r="C384" s="10"/>
    </row>
    <row r="385" spans="1:3">
      <c r="A385" s="196">
        <v>121</v>
      </c>
      <c r="B385" s="10" t="s">
        <v>523</v>
      </c>
      <c r="C385" s="10"/>
    </row>
    <row r="386" spans="1:3">
      <c r="A386" s="196">
        <v>122</v>
      </c>
      <c r="B386" s="10" t="s">
        <v>524</v>
      </c>
      <c r="C386" s="10"/>
    </row>
    <row r="387" spans="1:3">
      <c r="A387" s="196">
        <v>123</v>
      </c>
      <c r="B387" s="10" t="s">
        <v>525</v>
      </c>
      <c r="C387" s="10"/>
    </row>
    <row r="388" spans="1:3">
      <c r="A388" s="196">
        <v>124</v>
      </c>
      <c r="B388" s="10" t="s">
        <v>526</v>
      </c>
      <c r="C388" s="10"/>
    </row>
    <row r="389" spans="1:3">
      <c r="A389" s="196">
        <v>125</v>
      </c>
      <c r="B389" s="10" t="s">
        <v>527</v>
      </c>
      <c r="C389" s="10"/>
    </row>
    <row r="390" spans="1:3">
      <c r="A390" s="196">
        <v>126</v>
      </c>
      <c r="B390" s="10" t="s">
        <v>528</v>
      </c>
      <c r="C390" s="10"/>
    </row>
    <row r="391" spans="1:3">
      <c r="A391" s="196">
        <v>127</v>
      </c>
      <c r="B391" s="10" t="s">
        <v>529</v>
      </c>
      <c r="C391" s="10"/>
    </row>
    <row r="392" spans="1:3">
      <c r="A392" s="196">
        <v>128</v>
      </c>
      <c r="B392" s="10" t="s">
        <v>530</v>
      </c>
      <c r="C392" s="10"/>
    </row>
    <row r="393" spans="1:3">
      <c r="A393" s="196">
        <v>129</v>
      </c>
      <c r="B393" s="10" t="s">
        <v>531</v>
      </c>
      <c r="C393" s="10"/>
    </row>
    <row r="394" spans="1:3">
      <c r="A394" s="196">
        <v>130</v>
      </c>
      <c r="B394" s="10" t="s">
        <v>532</v>
      </c>
      <c r="C394" s="10"/>
    </row>
    <row r="395" spans="1:3">
      <c r="A395" s="196">
        <v>131</v>
      </c>
      <c r="B395" s="10" t="s">
        <v>533</v>
      </c>
      <c r="C395" s="10"/>
    </row>
    <row r="396" spans="1:3">
      <c r="A396" s="196">
        <v>132</v>
      </c>
      <c r="B396" s="10" t="s">
        <v>534</v>
      </c>
      <c r="C396" s="10"/>
    </row>
    <row r="397" spans="1:3">
      <c r="A397" s="196">
        <v>133</v>
      </c>
      <c r="B397" s="10" t="s">
        <v>535</v>
      </c>
      <c r="C397" s="10"/>
    </row>
    <row r="398" spans="1:3">
      <c r="A398" s="196">
        <v>134</v>
      </c>
      <c r="B398" s="10" t="s">
        <v>536</v>
      </c>
      <c r="C398" s="10"/>
    </row>
    <row r="399" spans="1:3">
      <c r="A399" s="196">
        <v>135</v>
      </c>
      <c r="B399" s="10" t="s">
        <v>537</v>
      </c>
      <c r="C399" s="10"/>
    </row>
    <row r="400" spans="1:3">
      <c r="A400" s="196">
        <v>136</v>
      </c>
      <c r="B400" s="10" t="s">
        <v>538</v>
      </c>
      <c r="C400" s="10"/>
    </row>
    <row r="401" spans="1:3">
      <c r="A401" s="196">
        <v>137</v>
      </c>
      <c r="B401" s="10" t="s">
        <v>539</v>
      </c>
      <c r="C401" s="10"/>
    </row>
    <row r="402" spans="1:3">
      <c r="A402" s="196">
        <v>138</v>
      </c>
      <c r="B402" s="10" t="s">
        <v>540</v>
      </c>
      <c r="C402" s="10"/>
    </row>
    <row r="403" spans="1:3">
      <c r="A403" s="196">
        <v>139</v>
      </c>
      <c r="B403" s="10" t="s">
        <v>541</v>
      </c>
      <c r="C403" s="10"/>
    </row>
    <row r="404" spans="1:3">
      <c r="A404" s="196">
        <v>140</v>
      </c>
      <c r="B404" s="10" t="s">
        <v>542</v>
      </c>
      <c r="C404" s="10"/>
    </row>
    <row r="405" spans="1:3">
      <c r="A405" s="196">
        <v>141</v>
      </c>
      <c r="B405" s="10" t="s">
        <v>543</v>
      </c>
      <c r="C405" s="10"/>
    </row>
    <row r="406" spans="1:3">
      <c r="A406" s="196">
        <v>142</v>
      </c>
      <c r="B406" s="10" t="s">
        <v>544</v>
      </c>
      <c r="C406" s="10"/>
    </row>
    <row r="407" spans="1:3">
      <c r="A407" s="196">
        <v>143</v>
      </c>
      <c r="B407" s="10" t="s">
        <v>545</v>
      </c>
      <c r="C407" s="10"/>
    </row>
    <row r="408" spans="1:3">
      <c r="A408" s="196">
        <v>144</v>
      </c>
      <c r="B408" s="10" t="s">
        <v>546</v>
      </c>
      <c r="C408" s="10"/>
    </row>
    <row r="409" spans="1:3">
      <c r="A409" s="196">
        <v>145</v>
      </c>
      <c r="B409" s="10" t="s">
        <v>547</v>
      </c>
      <c r="C409" s="10"/>
    </row>
    <row r="410" spans="1:3">
      <c r="A410" s="196">
        <v>146</v>
      </c>
      <c r="B410" s="10" t="s">
        <v>548</v>
      </c>
      <c r="C410" s="10"/>
    </row>
    <row r="411" spans="1:3">
      <c r="A411" s="196">
        <v>147</v>
      </c>
      <c r="B411" s="10" t="s">
        <v>549</v>
      </c>
      <c r="C411" s="10"/>
    </row>
    <row r="412" spans="1:3">
      <c r="A412" s="196">
        <v>148</v>
      </c>
      <c r="B412" s="10" t="s">
        <v>550</v>
      </c>
      <c r="C412" s="10"/>
    </row>
    <row r="413" spans="1:3">
      <c r="A413" s="196">
        <v>149</v>
      </c>
      <c r="B413" s="10" t="s">
        <v>551</v>
      </c>
      <c r="C413" s="10"/>
    </row>
    <row r="414" spans="1:3">
      <c r="A414" s="196">
        <v>150</v>
      </c>
      <c r="B414" s="10" t="s">
        <v>552</v>
      </c>
      <c r="C414" s="10"/>
    </row>
    <row r="415" spans="1:3">
      <c r="A415" s="196">
        <v>151</v>
      </c>
      <c r="B415" s="10" t="s">
        <v>553</v>
      </c>
      <c r="C415" s="10"/>
    </row>
    <row r="416" spans="1:3">
      <c r="A416" s="196">
        <v>152</v>
      </c>
      <c r="B416" s="10" t="s">
        <v>554</v>
      </c>
      <c r="C416" s="10"/>
    </row>
    <row r="417" spans="1:3">
      <c r="A417" s="196">
        <v>153</v>
      </c>
      <c r="B417" s="10" t="s">
        <v>555</v>
      </c>
      <c r="C417" s="10"/>
    </row>
    <row r="418" spans="1:3">
      <c r="A418" s="196">
        <v>154</v>
      </c>
      <c r="B418" s="10" t="s">
        <v>556</v>
      </c>
      <c r="C418" s="10"/>
    </row>
    <row r="419" spans="1:3">
      <c r="A419" s="196">
        <v>155</v>
      </c>
      <c r="B419" s="10" t="s">
        <v>557</v>
      </c>
      <c r="C419" s="10"/>
    </row>
    <row r="420" spans="1:3">
      <c r="A420" s="196">
        <v>156</v>
      </c>
      <c r="B420" s="10" t="s">
        <v>558</v>
      </c>
      <c r="C420" s="10"/>
    </row>
    <row r="421" spans="1:3">
      <c r="A421" s="196">
        <v>157</v>
      </c>
      <c r="B421" s="10" t="s">
        <v>559</v>
      </c>
      <c r="C421" s="10"/>
    </row>
    <row r="422" spans="1:3">
      <c r="A422" s="196">
        <v>158</v>
      </c>
      <c r="B422" s="10" t="s">
        <v>560</v>
      </c>
      <c r="C422" s="10"/>
    </row>
    <row r="423" spans="1:3">
      <c r="A423" s="196">
        <v>159</v>
      </c>
      <c r="B423" s="10" t="s">
        <v>561</v>
      </c>
      <c r="C423" s="10"/>
    </row>
    <row r="424" spans="1:3">
      <c r="A424" s="196">
        <v>160</v>
      </c>
      <c r="B424" s="10" t="s">
        <v>562</v>
      </c>
      <c r="C424" s="10"/>
    </row>
    <row r="425" spans="1:3">
      <c r="A425" s="196">
        <v>161</v>
      </c>
      <c r="B425" s="10" t="s">
        <v>563</v>
      </c>
      <c r="C425" s="10"/>
    </row>
    <row r="426" spans="1:3">
      <c r="A426" s="196">
        <v>162</v>
      </c>
      <c r="B426" s="10" t="s">
        <v>564</v>
      </c>
      <c r="C426" s="10"/>
    </row>
    <row r="427" spans="1:3">
      <c r="A427" s="196">
        <v>163</v>
      </c>
      <c r="B427" s="10" t="s">
        <v>565</v>
      </c>
      <c r="C427" s="10"/>
    </row>
    <row r="428" spans="1:3">
      <c r="A428" s="196">
        <v>164</v>
      </c>
      <c r="B428" s="10" t="s">
        <v>566</v>
      </c>
      <c r="C428" s="10"/>
    </row>
    <row r="429" spans="1:3">
      <c r="A429" s="196">
        <v>165</v>
      </c>
      <c r="B429" s="10" t="s">
        <v>567</v>
      </c>
      <c r="C429" s="10"/>
    </row>
    <row r="430" spans="1:3">
      <c r="A430" s="196">
        <v>166</v>
      </c>
      <c r="B430" s="10" t="s">
        <v>568</v>
      </c>
      <c r="C430" s="10"/>
    </row>
    <row r="431" spans="1:3">
      <c r="A431" s="196">
        <v>167</v>
      </c>
      <c r="B431" s="10" t="s">
        <v>569</v>
      </c>
      <c r="C431" s="10"/>
    </row>
    <row r="432" spans="1:3">
      <c r="A432" s="196">
        <v>168</v>
      </c>
      <c r="B432" s="10" t="s">
        <v>570</v>
      </c>
      <c r="C432" s="10"/>
    </row>
    <row r="433" spans="1:3">
      <c r="A433" s="196">
        <v>169</v>
      </c>
      <c r="B433" s="10" t="s">
        <v>571</v>
      </c>
      <c r="C433" s="10"/>
    </row>
    <row r="434" spans="1:3">
      <c r="A434" s="196">
        <v>170</v>
      </c>
      <c r="B434" s="10" t="s">
        <v>572</v>
      </c>
      <c r="C434" s="10"/>
    </row>
    <row r="435" spans="1:3">
      <c r="A435" s="196">
        <v>171</v>
      </c>
      <c r="B435" s="10" t="s">
        <v>573</v>
      </c>
      <c r="C435" s="10"/>
    </row>
    <row r="436" spans="1:3">
      <c r="A436" s="196">
        <v>172</v>
      </c>
      <c r="B436" s="10" t="s">
        <v>574</v>
      </c>
      <c r="C436" s="10"/>
    </row>
    <row r="437" spans="1:3">
      <c r="A437" s="196">
        <v>173</v>
      </c>
      <c r="B437" s="10" t="s">
        <v>575</v>
      </c>
      <c r="C437" s="10"/>
    </row>
    <row r="438" spans="1:3">
      <c r="A438" s="196">
        <v>174</v>
      </c>
      <c r="B438" s="10" t="s">
        <v>576</v>
      </c>
      <c r="C438" s="10"/>
    </row>
    <row r="439" spans="1:3">
      <c r="A439" s="196">
        <v>175</v>
      </c>
      <c r="B439" s="10" t="s">
        <v>577</v>
      </c>
      <c r="C439" s="10"/>
    </row>
    <row r="440" spans="1:3">
      <c r="A440" s="196">
        <v>176</v>
      </c>
      <c r="B440" s="10" t="s">
        <v>578</v>
      </c>
      <c r="C440" s="10"/>
    </row>
    <row r="441" spans="1:3">
      <c r="A441" s="196">
        <v>177</v>
      </c>
      <c r="B441" s="10" t="s">
        <v>579</v>
      </c>
      <c r="C441" s="10"/>
    </row>
    <row r="442" spans="1:3">
      <c r="A442" s="196">
        <v>178</v>
      </c>
      <c r="B442" s="10" t="s">
        <v>580</v>
      </c>
      <c r="C442" s="10"/>
    </row>
    <row r="443" spans="1:3">
      <c r="A443" s="196">
        <v>179</v>
      </c>
      <c r="B443" s="10" t="s">
        <v>581</v>
      </c>
      <c r="C443" s="10"/>
    </row>
    <row r="444" spans="1:3">
      <c r="A444" s="196">
        <v>180</v>
      </c>
      <c r="B444" s="10" t="s">
        <v>582</v>
      </c>
      <c r="C444" s="10"/>
    </row>
    <row r="445" spans="1:3">
      <c r="A445" s="196">
        <v>181</v>
      </c>
      <c r="B445" s="10" t="s">
        <v>583</v>
      </c>
      <c r="C445" s="10"/>
    </row>
    <row r="446" spans="1:3">
      <c r="A446" s="196">
        <v>182</v>
      </c>
      <c r="B446" s="10" t="s">
        <v>584</v>
      </c>
      <c r="C446" s="10"/>
    </row>
    <row r="447" spans="1:3">
      <c r="A447" s="196">
        <v>183</v>
      </c>
      <c r="B447" s="10" t="s">
        <v>585</v>
      </c>
      <c r="C447" s="10"/>
    </row>
    <row r="448" spans="1:3">
      <c r="A448" s="196">
        <v>184</v>
      </c>
      <c r="B448" s="10" t="s">
        <v>586</v>
      </c>
      <c r="C448" s="10"/>
    </row>
    <row r="449" spans="1:3">
      <c r="A449" s="196">
        <v>185</v>
      </c>
      <c r="B449" s="10" t="s">
        <v>17</v>
      </c>
      <c r="C449" s="10"/>
    </row>
    <row r="450" spans="1:3">
      <c r="A450" s="196"/>
      <c r="B450" s="10"/>
      <c r="C450" s="10"/>
    </row>
    <row r="451" spans="1:3" ht="15.75">
      <c r="A451" s="101" t="s">
        <v>16</v>
      </c>
      <c r="B451" s="359" t="s">
        <v>4</v>
      </c>
      <c r="C451" s="359"/>
    </row>
    <row r="452" spans="1:3">
      <c r="A452" s="196">
        <v>1</v>
      </c>
      <c r="B452" s="10" t="s">
        <v>597</v>
      </c>
      <c r="C452" s="10"/>
    </row>
    <row r="453" spans="1:3">
      <c r="A453" s="196">
        <v>2</v>
      </c>
      <c r="B453" s="10" t="s">
        <v>610</v>
      </c>
      <c r="C453" s="10"/>
    </row>
    <row r="454" spans="1:3">
      <c r="A454" s="196">
        <v>3</v>
      </c>
      <c r="B454" s="10" t="s">
        <v>611</v>
      </c>
      <c r="C454" s="10"/>
    </row>
    <row r="455" spans="1:3">
      <c r="A455" s="196"/>
      <c r="B455" s="10"/>
      <c r="C455" s="10"/>
    </row>
    <row r="456" spans="1:3" ht="15.75">
      <c r="A456" s="101" t="s">
        <v>671</v>
      </c>
      <c r="B456" s="359" t="s">
        <v>717</v>
      </c>
      <c r="C456" s="359"/>
    </row>
    <row r="457" spans="1:3">
      <c r="A457" s="196">
        <v>1</v>
      </c>
      <c r="B457" s="10" t="s">
        <v>672</v>
      </c>
      <c r="C457" s="10"/>
    </row>
    <row r="458" spans="1:3">
      <c r="A458" s="196">
        <v>2</v>
      </c>
      <c r="B458" s="10" t="s">
        <v>673</v>
      </c>
      <c r="C458" s="10"/>
    </row>
    <row r="459" spans="1:3">
      <c r="A459" s="196">
        <v>3</v>
      </c>
      <c r="B459" s="10" t="s">
        <v>674</v>
      </c>
      <c r="C459" s="10"/>
    </row>
    <row r="460" spans="1:3">
      <c r="A460" s="196">
        <v>4</v>
      </c>
      <c r="B460" s="10" t="s">
        <v>675</v>
      </c>
      <c r="C460" s="10"/>
    </row>
    <row r="461" spans="1:3">
      <c r="A461" s="196">
        <v>5</v>
      </c>
      <c r="B461" s="10" t="s">
        <v>676</v>
      </c>
      <c r="C461" s="10"/>
    </row>
    <row r="462" spans="1:3">
      <c r="A462" s="196">
        <v>6</v>
      </c>
      <c r="B462" s="10" t="s">
        <v>677</v>
      </c>
      <c r="C462" s="10"/>
    </row>
    <row r="463" spans="1:3">
      <c r="A463" s="196">
        <v>7</v>
      </c>
      <c r="B463" s="10" t="s">
        <v>678</v>
      </c>
      <c r="C463" s="10"/>
    </row>
    <row r="464" spans="1:3">
      <c r="A464" s="196">
        <v>8</v>
      </c>
      <c r="B464" s="10" t="s">
        <v>679</v>
      </c>
      <c r="C464" s="10"/>
    </row>
    <row r="465" spans="1:3">
      <c r="A465" s="196">
        <v>9</v>
      </c>
      <c r="B465" s="10" t="s">
        <v>17</v>
      </c>
      <c r="C465" s="10"/>
    </row>
    <row r="466" spans="1:3">
      <c r="A466" s="19"/>
      <c r="B466" s="10"/>
      <c r="C466" s="10"/>
    </row>
  </sheetData>
  <sheetProtection algorithmName="SHA-512" hashValue="fVyrzxFvemLXLmv/Kza/j9hNeFflsirgainYH5l2VCOoN1Q/JRA4XZcgYQBqv4L1lHcbdbkqPorHc2qPlgGgAQ==" saltValue="9JIuVGvaVhWDupX2wYTkfg==" spinCount="100000" sheet="1" objects="1" scenarios="1"/>
  <mergeCells count="6">
    <mergeCell ref="B456:C456"/>
    <mergeCell ref="A6:C6"/>
    <mergeCell ref="B8:C8"/>
    <mergeCell ref="B260:C260"/>
    <mergeCell ref="B264:C264"/>
    <mergeCell ref="B451:C451"/>
  </mergeCells>
  <pageMargins left="0.7" right="0.7" top="0.75" bottom="0.75" header="0.3" footer="0.3"/>
  <pageSetup paperSize="9" scale="93" fitToHeight="0" orientation="portrait" r:id="rId1"/>
  <rowBreaks count="3" manualBreakCount="3">
    <brk id="54" max="2" man="1"/>
    <brk id="108" max="2" man="1"/>
    <brk id="162" max="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22</vt:i4>
      </vt:variant>
    </vt:vector>
  </HeadingPairs>
  <TitlesOfParts>
    <vt:vector size="31" baseType="lpstr">
      <vt:lpstr>Instructions</vt:lpstr>
      <vt:lpstr>General Info</vt:lpstr>
      <vt:lpstr>Section A</vt:lpstr>
      <vt:lpstr>Section B</vt:lpstr>
      <vt:lpstr>Section C</vt:lpstr>
      <vt:lpstr>Section D</vt:lpstr>
      <vt:lpstr>Validation Tests</vt:lpstr>
      <vt:lpstr>Definitions</vt:lpstr>
      <vt:lpstr>Allowed Values</vt:lpstr>
      <vt:lpstr>ClientCategorisation</vt:lpstr>
      <vt:lpstr>CountriesList</vt:lpstr>
      <vt:lpstr>Employees</vt:lpstr>
      <vt:lpstr>Languages</vt:lpstr>
      <vt:lpstr>List_Countries</vt:lpstr>
      <vt:lpstr>'Allowed Values'!Print_Area</vt:lpstr>
      <vt:lpstr>Definitions!Print_Area</vt:lpstr>
      <vt:lpstr>'General Info'!Print_Area</vt:lpstr>
      <vt:lpstr>Instructions!Print_Area</vt:lpstr>
      <vt:lpstr>'Section A'!Print_Area</vt:lpstr>
      <vt:lpstr>'Section B'!Print_Area</vt:lpstr>
      <vt:lpstr>'Section C'!Print_Area</vt:lpstr>
      <vt:lpstr>'Section D'!Print_Area</vt:lpstr>
      <vt:lpstr>'Validation Tests'!Print_Area</vt:lpstr>
      <vt:lpstr>'Section A'!Print_Titles</vt:lpstr>
      <vt:lpstr>Services</vt:lpstr>
      <vt:lpstr>Test_GeneralInfo</vt:lpstr>
      <vt:lpstr>Test_SectionA</vt:lpstr>
      <vt:lpstr>Test_SectionB</vt:lpstr>
      <vt:lpstr>Test_SectionC</vt:lpstr>
      <vt:lpstr>Test_SectionD</vt:lpstr>
      <vt:lpstr>Yes_No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2022-06-28T07:51:29Z</dcterms:modified>
</cp:coreProperties>
</file>